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13.xml" ContentType="application/vnd.openxmlformats-officedocument.spreadsheetml.worksheet+xml"/>
  <Override PartName="/xl/worksheets/sheet4.xml" ContentType="application/vnd.openxmlformats-officedocument.spreadsheetml.worksheet+xml"/>
  <Override PartName="/xl/worksheets/sheet12.xml" ContentType="application/vnd.openxmlformats-officedocument.spreadsheetml.worksheet+xml"/>
  <Override PartName="/xl/worksheets/sheet3.xml" ContentType="application/vnd.openxmlformats-officedocument.spreadsheetml.worksheet+xml"/>
  <Override PartName="/xl/worksheets/sheet22.xml" ContentType="application/vnd.openxmlformats-officedocument.spreadsheetml.worksheet+xml"/>
  <Override PartName="/xl/worksheets/sheet1.xml" ContentType="application/vnd.openxmlformats-officedocument.spreadsheetml.worksheet+xml"/>
  <Override PartName="/xl/worksheets/sheet10.xml" ContentType="application/vnd.openxmlformats-officedocument.spreadsheetml.worksheet+xml"/>
  <Override PartName="/xl/worksheets/_rels/sheet22.xml.rels" ContentType="application/vnd.openxmlformats-package.relationships+xml"/>
  <Override PartName="/xl/worksheets/_rels/sheet1.xml.rels" ContentType="application/vnd.openxmlformats-package.relationships+xml"/>
  <Override PartName="/xl/worksheets/_rels/sheet3.xml.rels" ContentType="application/vnd.openxmlformats-package.relationships+xml"/>
  <Override PartName="/xl/worksheets/sheet21.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18.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comments3.xml" ContentType="application/vnd.openxmlformats-officedocument.spreadsheetml.comments+xml"/>
  <Override PartName="/xl/_rels/workbook.xml.rels" ContentType="application/vnd.openxmlformats-package.relationships+xml"/>
  <Override PartName="/xl/sharedStrings.xml" ContentType="application/vnd.openxmlformats-officedocument.spreadsheetml.sharedStrings+xml"/>
  <Override PartName="/xl/drawings/vmlDrawing1.vml" ContentType="application/vnd.openxmlformats-officedocument.vmlDrawing"/>
  <Override PartName="/xl/drawings/vmlDrawing2.vml" ContentType="application/vnd.openxmlformats-officedocument.vmlDrawing"/>
  <Override PartName="/xl/comments2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1"/>
  </bookViews>
  <sheets>
    <sheet name="valueSet" sheetId="1" state="visible" r:id="rId2"/>
    <sheet name="l.EmCare.CombinedDataElements" sheetId="2" state="visible" r:id="rId3"/>
    <sheet name="pd.EmCare.DT.01" sheetId="3" state="visible" r:id="rId4"/>
    <sheet name="q.EmCareA.Registration.P" sheetId="4" state="visible" r:id="rId5"/>
    <sheet name="q.EmCareB.Registration.E" sheetId="5" state="visible" r:id="rId6"/>
    <sheet name="q.EmCare.B7.LTI-DangerSigns" sheetId="6" state="visible" r:id="rId7"/>
    <sheet name="q.EmCare.B6.Measurements" sheetId="7" state="visible" r:id="rId8"/>
    <sheet name="q.EmCare.B18-21.Symptoms.2m.m" sheetId="8" state="visible" r:id="rId9"/>
    <sheet name="q.EmCare.B18-21.Signs.2m.m" sheetId="9" state="visible" r:id="rId10"/>
    <sheet name="q.EmCare.B10-14.Symptoms.2m.p" sheetId="10" state="visible" r:id="rId11"/>
    <sheet name="q.EmCare.B10-16.Signs.2m.p" sheetId="11" state="visible" r:id="rId12"/>
    <sheet name="q.EmCare.B22.AssessmentsTests" sheetId="12" state="visible" r:id="rId13"/>
    <sheet name="q.EmCare.B22.FluidTest" sheetId="13" state="visible" r:id="rId14"/>
    <sheet name="q.EmCare.B22.RespiratoryRate" sheetId="14" state="visible" r:id="rId15"/>
    <sheet name="q.EmCare.B22.BronchodilatorTest" sheetId="15" state="visible" r:id="rId16"/>
    <sheet name="q.EmCare.B22.BreastFeeding" sheetId="16" state="visible" r:id="rId17"/>
    <sheet name="q.EmCare.B22.Hemoglobin" sheetId="17" state="visible" r:id="rId18"/>
    <sheet name="q.EmCare.B22.SecondTemperature" sheetId="18" state="visible" r:id="rId19"/>
    <sheet name="q.EmCare.B23.Classification.m" sheetId="19" state="visible" r:id="rId20"/>
    <sheet name="q.EmCare.B23.Classification" sheetId="20" state="visible" r:id="rId21"/>
    <sheet name="q.EmCare.Treatment" sheetId="21" state="visible" r:id="rId22"/>
    <sheet name="profile" sheetId="22" state="visible" r:id="rId23"/>
  </sheets>
  <calcPr iterateCount="100" refMode="A1" iterate="false" iterateDelta="0.0001"/>
  <extLst>
    <ext xmlns:loext="http://schemas.libreoffice.org/" uri="{7626C862-2A13-11E5-B345-FEFF819CDC9F}">
      <loext:extCalcPr stringRefSyntax="ExcelA1"/>
    </ext>
  </extLst>
</workbook>
</file>

<file path=xl/comments22.xml><?xml version="1.0" encoding="utf-8"?>
<comments xmlns="http://schemas.openxmlformats.org/spreadsheetml/2006/main" xmlns:xdr="http://schemas.openxmlformats.org/drawingml/2006/spreadsheetDrawing">
  <authors>
    <author> </author>
  </authors>
  <commentList>
    <comment ref="I1" authorId="0">
      <text>
        <r>
          <rPr>
            <sz val="11"/>
            <color rgb="FF000000"/>
            <rFont val="Arial"/>
            <family val="0"/>
            <charset val="1"/>
          </rPr>
          <t xml:space="preserve">Patrick Meier:
From valueset of extensions</t>
        </r>
      </text>
    </comment>
  </commentList>
</comments>
</file>

<file path=xl/comments3.xml><?xml version="1.0" encoding="utf-8"?>
<comments xmlns="http://schemas.openxmlformats.org/spreadsheetml/2006/main" xmlns:xdr="http://schemas.openxmlformats.org/drawingml/2006/spreadsheetDrawing">
  <authors>
    <author> </author>
  </authors>
  <commentList>
    <comment ref="M1" authorId="0">
      <text>
        <r>
          <rPr>
            <sz val="11"/>
            <color rgb="FF000000"/>
            <rFont val="Arial"/>
            <family val="0"/>
            <charset val="1"/>
          </rPr>
          <t xml:space="preserve"> :
</t>
        </r>
        <r>
          <rPr>
            <sz val="9"/>
            <rFont val="Tahoma"/>
            <family val="2"/>
            <charset val="1"/>
          </rPr>
          <t xml:space="preserve">Patrick Delcroix:
 before-start | before | before-end | concurrent-with-start | concurrent | concurrent-with-end | after-start | after | after-end
</t>
        </r>
      </text>
    </comment>
    <comment ref="N1" authorId="0">
      <text>
        <r>
          <rPr>
            <sz val="11"/>
            <color rgb="FF000000"/>
            <rFont val="Arial"/>
            <family val="0"/>
            <charset val="1"/>
          </rPr>
          <t xml:space="preserve"> :
</t>
        </r>
        <r>
          <rPr>
            <sz val="9"/>
            <rFont val="Tahoma"/>
            <family val="2"/>
            <charset val="1"/>
          </rPr>
          <t xml:space="preserve">Patrick Delcroix:
http://build.fhir.org/ig/HL7/cqf-recommendations/CodeSystem-cpg-common-process.html
</t>
        </r>
      </text>
    </comment>
  </commentList>
</comments>
</file>

<file path=xl/sharedStrings.xml><?xml version="1.0" encoding="utf-8"?>
<sst xmlns="http://schemas.openxmlformats.org/spreadsheetml/2006/main" count="5527" uniqueCount="2482">
  <si>
    <t xml:space="preserve">scope</t>
  </si>
  <si>
    <t xml:space="preserve">valueSet</t>
  </si>
  <si>
    <t xml:space="preserve">code</t>
  </si>
  <si>
    <t xml:space="preserve">display</t>
  </si>
  <si>
    <t xml:space="preserve">definition</t>
  </si>
  <si>
    <t xml:space="preserve">map</t>
  </si>
  <si>
    <t xml:space="preserve">media</t>
  </si>
  <si>
    <t xml:space="preserve">EmCare</t>
  </si>
  <si>
    <t xml:space="preserve">sex-of-the-client</t>
  </si>
  <si>
    <t xml:space="preserve">{{title}}</t>
  </si>
  <si>
    <t xml:space="preserve">Sex</t>
  </si>
  <si>
    <t xml:space="preserve">The Sex of the client</t>
  </si>
  <si>
    <t xml:space="preserve">EmCare.A.DE17</t>
  </si>
  <si>
    <t xml:space="preserve">Female</t>
  </si>
  <si>
    <t xml:space="preserve">The client is Female</t>
  </si>
  <si>
    <t xml:space="preserve">equivalent::http://hl7.org/fhir/administrative-gender::female</t>
  </si>
  <si>
    <t xml:space="preserve">EmCare.A.DE18</t>
  </si>
  <si>
    <t xml:space="preserve">Male</t>
  </si>
  <si>
    <t xml:space="preserve">The client is Male</t>
  </si>
  <si>
    <t xml:space="preserve">equivalent::http://hl7.org/fhir/administrative-gender::male</t>
  </si>
  <si>
    <t xml:space="preserve">png::https://www.clipartmax.com/png/small/47-470461_man-gender-sex-male-gender-symbol-comments-male-gender-icon-png.png</t>
  </si>
  <si>
    <t xml:space="preserve">EmCare.A.DE19</t>
  </si>
  <si>
    <t xml:space="preserve">Not Specified</t>
  </si>
  <si>
    <t xml:space="preserve">The client's sex is not specified</t>
  </si>
  <si>
    <t xml:space="preserve">equivalent::http://hl7.org/fhir/administrative-gender::unknown</t>
  </si>
  <si>
    <t xml:space="preserve">png::https://www.clipartmax.com/png/small/193-1937816_clipart-female-symbol-female-gender-icon-png.png</t>
  </si>
  <si>
    <t xml:space="preserve">dob-estimator</t>
  </si>
  <si>
    <t xml:space="preserve">Provide an estimated age or estimated date of birth</t>
  </si>
  <si>
    <t xml:space="preserve">The client/caregiver will provide an estimated age or estimated date of birth</t>
  </si>
  <si>
    <t xml:space="preserve">EmCare.A.DE13</t>
  </si>
  <si>
    <t xml:space="preserve">Estimated age in years/months for child (2 months or older)</t>
  </si>
  <si>
    <t xml:space="preserve">The age of the client is estimated based on physical evidence</t>
  </si>
  <si>
    <t xml:space="preserve">EmCare.A.DE14</t>
  </si>
  <si>
    <t xml:space="preserve">Estimated age in weeks/days for young infant (under 2 months old)</t>
  </si>
  <si>
    <t xml:space="preserve">The Caregiver provides the age in weeks/days/hours</t>
  </si>
  <si>
    <t xml:space="preserve">EmCare.A.DE15</t>
  </si>
  <si>
    <t xml:space="preserve">Estimated Date of Birth</t>
  </si>
  <si>
    <t xml:space="preserve">Estimated Date of Birth of the Client</t>
  </si>
  <si>
    <t xml:space="preserve">relationship-to-client</t>
  </si>
  <si>
    <t xml:space="preserve">Caregiver's Relationship to Client</t>
  </si>
  <si>
    <t xml:space="preserve">The relationship of the Caregiver to the client</t>
  </si>
  <si>
    <t xml:space="preserve">{{exclude}}</t>
  </si>
  <si>
    <t xml:space="preserve">http://hl7.org/fhir/ValueSet/relatedperson-relationshiptype</t>
  </si>
  <si>
    <t xml:space="preserve">EmCare.A.DE25</t>
  </si>
  <si>
    <t xml:space="preserve">Mother</t>
  </si>
  <si>
    <t xml:space="preserve">The Caregiver is the client's mother</t>
  </si>
  <si>
    <t xml:space="preserve">equivalent::http://terminology.hl7.org/CodeSystem/v3-RoleCode::MTH</t>
  </si>
  <si>
    <t xml:space="preserve">EmCare.A.DE26</t>
  </si>
  <si>
    <t xml:space="preserve">Father</t>
  </si>
  <si>
    <t xml:space="preserve">The Caregiver is the client's father</t>
  </si>
  <si>
    <t xml:space="preserve">equivalent::http://terminology.hl7.org/CodeSystem/v3-RoleCode::FTH</t>
  </si>
  <si>
    <t xml:space="preserve">EmCare.A.DE27</t>
  </si>
  <si>
    <t xml:space="preserve">Sibling</t>
  </si>
  <si>
    <t xml:space="preserve">The Caregiver is the client's sibling</t>
  </si>
  <si>
    <t xml:space="preserve">equivalent::http://terminology.hl7.org/CodeSystem/v3-RoleCode::SIB</t>
  </si>
  <si>
    <t xml:space="preserve">EmCare.A.DE28</t>
  </si>
  <si>
    <t xml:space="preserve">Extended family</t>
  </si>
  <si>
    <t xml:space="preserve">The Caregiver is the client's extended family</t>
  </si>
  <si>
    <t xml:space="preserve">equivalent::http://terminology.hl7.org/CodeSystem/v3-RoleCode::EXT</t>
  </si>
  <si>
    <t xml:space="preserve">EmCare.A.DE29</t>
  </si>
  <si>
    <t xml:space="preserve">Legal Guardian</t>
  </si>
  <si>
    <t xml:space="preserve">The Caregiver is the client's legal guardian</t>
  </si>
  <si>
    <t xml:space="preserve">equivalent::http://terminology.hl7.org/CodeSystem/v3-RoleCode::PRNINLAW</t>
  </si>
  <si>
    <t xml:space="preserve">EmCare.A.DE30</t>
  </si>
  <si>
    <t xml:space="preserve">Not Related</t>
  </si>
  <si>
    <t xml:space="preserve">The Caregiver is not related to the client</t>
  </si>
  <si>
    <t xml:space="preserve">equivalent::http://terminology.hl7.org/CodeSystem/v2-0131::U</t>
  </si>
  <si>
    <t xml:space="preserve">vital-status</t>
  </si>
  <si>
    <t xml:space="preserve">Related Person vital status</t>
  </si>
  <si>
    <t xml:space="preserve">EmCare.A.DE46</t>
  </si>
  <si>
    <t xml:space="preserve">Dead</t>
  </si>
  <si>
    <t xml:space="preserve">Biological Mother or Father dead</t>
  </si>
  <si>
    <t xml:space="preserve">EmCare.A.DE34</t>
  </si>
  <si>
    <t xml:space="preserve">Alive</t>
  </si>
  <si>
    <t xml:space="preserve">Biological Mother or Father Alive</t>
  </si>
  <si>
    <t xml:space="preserve">EmCare.A.DE33</t>
  </si>
  <si>
    <t xml:space="preserve">Unknown</t>
  </si>
  <si>
    <t xml:space="preserve">Biological Mother or Father Vital Status unknown</t>
  </si>
  <si>
    <t xml:space="preserve">visit-type</t>
  </si>
  <si>
    <t xml:space="preserve">EmCare.B2.DE02</t>
  </si>
  <si>
    <t xml:space="preserve">Planned</t>
  </si>
  <si>
    <t xml:space="preserve">The visit is planned</t>
  </si>
  <si>
    <t xml:space="preserve">EmCare.B2.DE03</t>
  </si>
  <si>
    <t xml:space="preserve">Unplanned</t>
  </si>
  <si>
    <t xml:space="preserve">The visit is unplanned</t>
  </si>
  <si>
    <t xml:space="preserve">reason_consultation</t>
  </si>
  <si>
    <t xml:space="preserve">Reason for Consultation</t>
  </si>
  <si>
    <t xml:space="preserve">EmCare.B3.DE03</t>
  </si>
  <si>
    <t xml:space="preserve">Sick Child</t>
  </si>
  <si>
    <t xml:space="preserve">The client's visit is for a sick child consultation</t>
  </si>
  <si>
    <t xml:space="preserve">EmCare.B3.DE04</t>
  </si>
  <si>
    <t xml:space="preserve">Routine visit (Well child/infant)</t>
  </si>
  <si>
    <t xml:space="preserve">The client's visit is for a well child consultation</t>
  </si>
  <si>
    <t xml:space="preserve">yesno</t>
  </si>
  <si>
    <t xml:space="preserve">yes</t>
  </si>
  <si>
    <t xml:space="preserve">Yes</t>
  </si>
  <si>
    <t xml:space="preserve">no</t>
  </si>
  <si>
    <t xml:space="preserve">No</t>
  </si>
  <si>
    <t xml:space="preserve">yesnox</t>
  </si>
  <si>
    <t xml:space="preserve">agreedisagree</t>
  </si>
  <si>
    <t xml:space="preserve">agree</t>
  </si>
  <si>
    <t xml:space="preserve">Agree</t>
  </si>
  <si>
    <t xml:space="preserve">disagree</t>
  </si>
  <si>
    <t xml:space="preserve">Disagree</t>
  </si>
  <si>
    <t xml:space="preserve">consultation_type</t>
  </si>
  <si>
    <t xml:space="preserve">EmCare.B3.DE07</t>
  </si>
  <si>
    <t xml:space="preserve">Initial visit</t>
  </si>
  <si>
    <t xml:space="preserve">The client's visit is for a new consultation</t>
  </si>
  <si>
    <t xml:space="preserve">EmCare.B3.DE08</t>
  </si>
  <si>
    <t xml:space="preserve">Follow Up</t>
  </si>
  <si>
    <t xml:space="preserve">The client's visit is for a follow up consultation</t>
  </si>
  <si>
    <t xml:space="preserve">RelatedPerson</t>
  </si>
  <si>
    <t xml:space="preserve">{{choiceColumn}}</t>
  </si>
  <si>
    <t xml:space="preserve">Last name</t>
  </si>
  <si>
    <t xml:space="preserve">{"path":".last_name", "width": "30", "forDisplay":"1"}</t>
  </si>
  <si>
    <t xml:space="preserve">(?:/[^/]+)*/([^\?]).*</t>
  </si>
  <si>
    <t xml:space="preserve">First name</t>
  </si>
  <si>
    <t xml:space="preserve">{"path":".first_name", "width": "30", "forDisplay":"1"}</t>
  </si>
  <si>
    <t xml:space="preserve">{{url}}</t>
  </si>
  <si>
    <t xml:space="preserve">RelatedPerson?patient=1234</t>
  </si>
  <si>
    <t xml:space="preserve">more_than_7d</t>
  </si>
  <si>
    <t xml:space="preserve">EmCare.B12S1.DE05</t>
  </si>
  <si>
    <t xml:space="preserve">7 Days or more</t>
  </si>
  <si>
    <t xml:space="preserve">The client has had fever for 7 days or more</t>
  </si>
  <si>
    <t xml:space="preserve">EmCare.B12S1.DE04</t>
  </si>
  <si>
    <t xml:space="preserve">Less than 7 days</t>
  </si>
  <si>
    <t xml:space="preserve">The client has had fever for less than 7 days</t>
  </si>
  <si>
    <t xml:space="preserve">more_than_14d</t>
  </si>
  <si>
    <t xml:space="preserve">EmCare.B10S1.DE08</t>
  </si>
  <si>
    <t xml:space="preserve">14 days or more</t>
  </si>
  <si>
    <t xml:space="preserve">The client has had ear discharge for 14 days or more</t>
  </si>
  <si>
    <t xml:space="preserve">EmCare.B10S1.DE07</t>
  </si>
  <si>
    <t xml:space="preserve">Less than 14 days</t>
  </si>
  <si>
    <t xml:space="preserve">The client has had ear discharge for less than 14 days</t>
  </si>
  <si>
    <t xml:space="preserve">oxygen_saturation</t>
  </si>
  <si>
    <t xml:space="preserve">EmCare.B10S2.DE08</t>
  </si>
  <si>
    <t xml:space="preserve">The client's oxygen saturation is more than or equal to 90 %</t>
  </si>
  <si>
    <t xml:space="preserve">EmCare.B10S2.DE09</t>
  </si>
  <si>
    <t xml:space="preserve">Oxygen saturation not measured</t>
  </si>
  <si>
    <t xml:space="preserve">The clients oxygen saturation was not measured</t>
  </si>
  <si>
    <t xml:space="preserve">number_of_convulsions</t>
  </si>
  <si>
    <t xml:space="preserve">EmCare.B7.DE06</t>
  </si>
  <si>
    <t xml:space="preserve">Two or more convulsions</t>
  </si>
  <si>
    <t xml:space="preserve">The client is reported to have had two or more convulsions in this illness</t>
  </si>
  <si>
    <t xml:space="preserve">EmCare.B7.DE05</t>
  </si>
  <si>
    <t xml:space="preserve">One Convulsion</t>
  </si>
  <si>
    <t xml:space="preserve">The client is reported to have had one convulsion in this illness</t>
  </si>
  <si>
    <t xml:space="preserve">temperature_measurement</t>
  </si>
  <si>
    <t xml:space="preserve">Temperature Measurement</t>
  </si>
  <si>
    <t xml:space="preserve">Low</t>
  </si>
  <si>
    <t xml:space="preserve">The client has a low body temperature based on the second  measurement</t>
  </si>
  <si>
    <t xml:space="preserve">Normal</t>
  </si>
  <si>
    <t xml:space="preserve">High</t>
  </si>
  <si>
    <t xml:space="preserve">Very High</t>
  </si>
  <si>
    <t xml:space="preserve">skin_pinch_abdomen</t>
  </si>
  <si>
    <t xml:space="preserve">EmCare.B20S2.DE02</t>
  </si>
  <si>
    <t xml:space="preserve">Skin pinch of Abdomen</t>
  </si>
  <si>
    <t xml:space="preserve">EmCare.B20S2.DE03</t>
  </si>
  <si>
    <t xml:space="preserve">Skin Pinch goes back very slowly (More than 2 seconds)</t>
  </si>
  <si>
    <t xml:space="preserve">The client's skin goes back very slowly after Skin pinch of Abdomen (More than 2 seconds)</t>
  </si>
  <si>
    <t xml:space="preserve">EmCare.B20S2.DE04</t>
  </si>
  <si>
    <t xml:space="preserve">Skin Pinch goes back slowly (2 seconds or fewer, but not immediately)</t>
  </si>
  <si>
    <t xml:space="preserve">The client's skin goes back slowly after Skin pinch of Abdomen (2 seconds or fewer, but not immediately)</t>
  </si>
  <si>
    <t xml:space="preserve">EmCare.B20S2.DE05</t>
  </si>
  <si>
    <t xml:space="preserve">Skin Pinch goes back Normally (immediately)</t>
  </si>
  <si>
    <t xml:space="preserve">The client's skin goes back normally after Skin pinch of Abdomen (immediately)</t>
  </si>
  <si>
    <t xml:space="preserve">skin_pb_location</t>
  </si>
  <si>
    <t xml:space="preserve">EmCare.B14S2.DE06</t>
  </si>
  <si>
    <t xml:space="preserve">Generalised or Localised Skin Problem</t>
  </si>
  <si>
    <t xml:space="preserve">EmCare.B14S2.DE07</t>
  </si>
  <si>
    <t xml:space="preserve">Generalised Skin Problem</t>
  </si>
  <si>
    <t xml:space="preserve">The client has a generalised skin problem</t>
  </si>
  <si>
    <t xml:space="preserve">Observation</t>
  </si>
  <si>
    <t xml:space="preserve">EmCare.B14S2.DE08</t>
  </si>
  <si>
    <t xml:space="preserve">Localised Skin Problem</t>
  </si>
  <si>
    <t xml:space="preserve">The client has a localised skin problem</t>
  </si>
  <si>
    <t xml:space="preserve">EmCare.B14S2.DE09</t>
  </si>
  <si>
    <t xml:space="preserve">No Problem</t>
  </si>
  <si>
    <t xml:space="preserve">The client does not have a generalised or localised skin problem</t>
  </si>
  <si>
    <t xml:space="preserve">skin_pb</t>
  </si>
  <si>
    <t xml:space="preserve">EmCare.B14S2.DE13</t>
  </si>
  <si>
    <t xml:space="preserve">Type of Skin Problem</t>
  </si>
  <si>
    <t xml:space="preserve">EmCare.B14S2.DE18</t>
  </si>
  <si>
    <t xml:space="preserve">Papular Urticaria or Papular Pruritic Eruptions</t>
  </si>
  <si>
    <t xml:space="preserve">The client has Papular Urticaria or Papular Pruritic Eruptions 
• Itchy papules at different stages of evolution.
• Found on the arms and legs.
• Healed lesions are often dark/ hyperpigmented.
• The itch is difficult to manage.
• Essential to exclude scabies.</t>
  </si>
  <si>
    <t xml:space="preserve">EmCare.B14S2.DE19</t>
  </si>
  <si>
    <t xml:space="preserve">Ringworm (Tinea)</t>
  </si>
  <si>
    <t xml:space="preserve">The client has Ringworm (Tinea) - 
• An itchy circular lesion with a raised edge and fine scaly area.
• Scalp lesions may result in loss of hair</t>
  </si>
  <si>
    <t xml:space="preserve">EmCare.B14S2.DE21</t>
  </si>
  <si>
    <t xml:space="preserve">Scabies</t>
  </si>
  <si>
    <t xml:space="preserve">The client has Scabies -
• Intense itching, more severe at night.
• Small burrows between fingers, tows, elbow areas and buttocks.
• Secondary infection may occur.
• Small babies may have vesicles and pustules on the palms and soles and face.
• The infestation spreads easily, usually affecting more than one person in the household</t>
  </si>
  <si>
    <t xml:space="preserve">EmCare.B14S2.DE22</t>
  </si>
  <si>
    <t xml:space="preserve">Chickenpox</t>
  </si>
  <si>
    <t xml:space="preserve">The client has Chickenpox - Mild fever preceding the rash.
• Rash begins on the trunk and face,
later spreads to the arms and legs.
• Vesicles appear progressively over days and forms scabs
after they rupture.
• Contagious from the fever starts until all lesions have
crusted.
• Usually lasts for about 1 week.</t>
  </si>
  <si>
    <t xml:space="preserve">EmCare.B14S2.DE23</t>
  </si>
  <si>
    <t xml:space="preserve">Herpes Zoster</t>
  </si>
  <si>
    <t xml:space="preserve">The client has Herpes Zoster -  Vesicles in one area on one side of body with intense pain or scars plus shooting pain.
• They are uncommon in children except when they are immune-compromised</t>
  </si>
  <si>
    <t xml:space="preserve">EmCare.B14S2.DE25</t>
  </si>
  <si>
    <t xml:space="preserve">Impetigo</t>
  </si>
  <si>
    <t xml:space="preserve">The client has Impetigo- Pustules and papules with honey -coloured crusts.
• Commonly starts on the face or buttocks, then spreads to the neck, hands, arms and legs.</t>
  </si>
  <si>
    <t xml:space="preserve">EmCare.B14S2.DE31</t>
  </si>
  <si>
    <t xml:space="preserve">Molluscum Contagiosum</t>
  </si>
  <si>
    <t xml:space="preserve">The client has Molluscum Contagiosum -Caused by a poxvirus.
• Dome-shaped papules with a central depression
(umblication).
• Most commonly seen on the face and trunk in children</t>
  </si>
  <si>
    <t xml:space="preserve">EmCare.B14S2.DE32</t>
  </si>
  <si>
    <t xml:space="preserve">Warts</t>
  </si>
  <si>
    <t xml:space="preserve">The client has Warts - Appears as papules or nodules with a rough surface.
• Seen most often on the hands and fingers, but can be
found anywhere on
the body.</t>
  </si>
  <si>
    <t xml:space="preserve">EmCare.B14S2.DE33</t>
  </si>
  <si>
    <t xml:space="preserve">Seborrhoeic Dermatitis</t>
  </si>
  <si>
    <t xml:space="preserve">The client has Seborrhoeic Dermatitis - Greasy scales and redness on central face, body folds.
• The scalp, face, ears and skin folds (e.g. axillae, groins, under the breasts) are commonly affected.</t>
  </si>
  <si>
    <t xml:space="preserve">EmCare.B14S2.DE35</t>
  </si>
  <si>
    <t xml:space="preserve">Fixed Drug Reaction</t>
  </si>
  <si>
    <t xml:space="preserve">The client has Fixed Drug Reaction - One or more dark round or oval skin lesions with central vesicles .
• The lesions recur on the same spot, and increase in number with each successive attack</t>
  </si>
  <si>
    <t xml:space="preserve">EmCare.B14S2.DE36</t>
  </si>
  <si>
    <t xml:space="preserve">Eczema</t>
  </si>
  <si>
    <t xml:space="preserve">The client has Eczema - Erythematous (red), sometimes scaly plaques found on the face, flexures, trunk and extensors.
• Yellow pustules which crust indicate
secondary bacterial infection.</t>
  </si>
  <si>
    <t xml:space="preserve">EmCare.B14S2.DE37</t>
  </si>
  <si>
    <t xml:space="preserve">Steven Johnson Syndrome (SJS)</t>
  </si>
  <si>
    <t xml:space="preserve">The client has Steven Johnson Syndrome (SJS) - Severe and acute reaction due to many drugs, the commonest being cotrimoxazole or nevirapine.
• Lesions involve the skin as well as the mucous membranes (e.g. eyes, mouth and genitalia).
• May start as widespread red irregular rash with or without blisters. The blisters rupture leaving denuded areas of skin.
• May cause difficulty in breathing.</t>
  </si>
  <si>
    <t xml:space="preserve">none</t>
  </si>
  <si>
    <t xml:space="preserve">None of the above</t>
  </si>
  <si>
    <t xml:space="preserve">oral_sores</t>
  </si>
  <si>
    <t xml:space="preserve">EmCare.B14S2.DE38</t>
  </si>
  <si>
    <t xml:space="preserve">Oral sores or Mouth Ulcers</t>
  </si>
  <si>
    <t xml:space="preserve">EmCare.B14S2.DE41</t>
  </si>
  <si>
    <t xml:space="preserve">Mouth Sores or Mouth Ulcers - Deep and Extensive</t>
  </si>
  <si>
    <t xml:space="preserve">The client has mouth sores or mouth ulcers that are deep and extensive</t>
  </si>
  <si>
    <t xml:space="preserve">EmCare.B14S2.DE42</t>
  </si>
  <si>
    <t xml:space="preserve">Mouth Sores or Mouth Ulcers - Not Deep and Extensive</t>
  </si>
  <si>
    <t xml:space="preserve">The client has mouth sores or mouth ulcers that are not deep and extensive</t>
  </si>
  <si>
    <t xml:space="preserve">EmCare.B14S2.DE40</t>
  </si>
  <si>
    <t xml:space="preserve">Oral Thrush</t>
  </si>
  <si>
    <t xml:space="preserve">The client has oral thrush</t>
  </si>
  <si>
    <t xml:space="preserve">EmCare.B14S2.DE39</t>
  </si>
  <si>
    <t xml:space="preserve">No Oral Sores or Mouth Ulcers</t>
  </si>
  <si>
    <t xml:space="preserve">The client is not reported to have oral sores or mouth ulcers</t>
  </si>
  <si>
    <t xml:space="preserve">add_pb</t>
  </si>
  <si>
    <t xml:space="preserve">EmCare.B14S2.DE43</t>
  </si>
  <si>
    <t xml:space="preserve">Add a Skin or Mouth or Eye Problem</t>
  </si>
  <si>
    <t xml:space="preserve">EmCare.B14S2.DE44</t>
  </si>
  <si>
    <t xml:space="preserve">Skin Problem</t>
  </si>
  <si>
    <t xml:space="preserve">The health care worker would like to add a skin problem</t>
  </si>
  <si>
    <t xml:space="preserve">EmCare.B14S2.DE45</t>
  </si>
  <si>
    <t xml:space="preserve">Oral Sores or Mouth Ulcers</t>
  </si>
  <si>
    <t xml:space="preserve">The health care worker would like to add an Oral Sores or Mouth Ulcers problem</t>
  </si>
  <si>
    <t xml:space="preserve">EmCare.B14S2.DE46</t>
  </si>
  <si>
    <t xml:space="preserve">Eye Problem</t>
  </si>
  <si>
    <t xml:space="preserve">The health care worker would like to add an Eye problem</t>
  </si>
  <si>
    <t xml:space="preserve">EmCare.B14S2.DE47</t>
  </si>
  <si>
    <t xml:space="preserve">No - Do not add a Skin or Mouth or Eye Problem</t>
  </si>
  <si>
    <t xml:space="preserve">The healthcare worker would not like to add a Skin or Mouth or Eye Problem</t>
  </si>
  <si>
    <t xml:space="preserve">palmar_pallor</t>
  </si>
  <si>
    <t xml:space="preserve">EmCare.B15S2.DE01</t>
  </si>
  <si>
    <t xml:space="preserve">The client has palmar pallor</t>
  </si>
  <si>
    <t xml:space="preserve">EmCare.B15S2.DE02</t>
  </si>
  <si>
    <t xml:space="preserve">Severe Palmar Pallor</t>
  </si>
  <si>
    <t xml:space="preserve">The client has severe palmar pallor</t>
  </si>
  <si>
    <t xml:space="preserve">EmCare.B15S2.DE03</t>
  </si>
  <si>
    <t xml:space="preserve">Some Palmar Pallor</t>
  </si>
  <si>
    <t xml:space="preserve">The client has some palmar pallor</t>
  </si>
  <si>
    <t xml:space="preserve">EmCare.B15S2.DE04</t>
  </si>
  <si>
    <t xml:space="preserve">No Palmar Pallor</t>
  </si>
  <si>
    <t xml:space="preserve">The client has no palmar pallor</t>
  </si>
  <si>
    <t xml:space="preserve">difficulty_feeding</t>
  </si>
  <si>
    <t xml:space="preserve">EmCare.B18S1.DE02</t>
  </si>
  <si>
    <t xml:space="preserve">Difficulty with Feeding</t>
  </si>
  <si>
    <t xml:space="preserve">Emcare</t>
  </si>
  <si>
    <t xml:space="preserve">EmCare.B18S1.DE03</t>
  </si>
  <si>
    <t xml:space="preserve">Not Able to Feed At All</t>
  </si>
  <si>
    <t xml:space="preserve">The client is reported not to be able to feed at all</t>
  </si>
  <si>
    <t xml:space="preserve">EmCare.B18S1.DE04</t>
  </si>
  <si>
    <t xml:space="preserve">Not Feeding Well</t>
  </si>
  <si>
    <t xml:space="preserve">The client is reported to not be feeding well</t>
  </si>
  <si>
    <t xml:space="preserve">EmCare.B18S1.DE05</t>
  </si>
  <si>
    <t xml:space="preserve">Feeding Well</t>
  </si>
  <si>
    <t xml:space="preserve">The client is reported to be feeding well</t>
  </si>
  <si>
    <t xml:space="preserve">movements</t>
  </si>
  <si>
    <t xml:space="preserve">EmCare.B18S2.DE08</t>
  </si>
  <si>
    <t xml:space="preserve">Movements</t>
  </si>
  <si>
    <t xml:space="preserve">EmCare.B18S2.DE11</t>
  </si>
  <si>
    <t xml:space="preserve">Moves on his or her own or moves spontaneously or without stimulation</t>
  </si>
  <si>
    <t xml:space="preserve">The client moves on his or her own or moves spontaneously or without stimulation</t>
  </si>
  <si>
    <t xml:space="preserve">EmCare.B18S2.DE10</t>
  </si>
  <si>
    <t xml:space="preserve">Movement only when stimulated but then stops</t>
  </si>
  <si>
    <t xml:space="preserve">The client has movement but only when stimulated and then movement stops</t>
  </si>
  <si>
    <t xml:space="preserve">EmCare.B18S2.DE09</t>
  </si>
  <si>
    <t xml:space="preserve">No movement at all</t>
  </si>
  <si>
    <t xml:space="preserve">The client has no movement at all even after stimulation</t>
  </si>
  <si>
    <t xml:space="preserve">jaundice_duration</t>
  </si>
  <si>
    <t xml:space="preserve">EmCare.B19S2.DE04</t>
  </si>
  <si>
    <t xml:space="preserve">When did the Jaundice first appear?</t>
  </si>
  <si>
    <t xml:space="preserve">EmCare.B19S2.DE05</t>
  </si>
  <si>
    <t xml:space="preserve">Within less than 24 hours of birth</t>
  </si>
  <si>
    <t xml:space="preserve">The client's Jaundice appeared less than 24 hours after birth</t>
  </si>
  <si>
    <t xml:space="preserve">EmCare.B19S2.DE06</t>
  </si>
  <si>
    <t xml:space="preserve">24 hours or more after birth</t>
  </si>
  <si>
    <t xml:space="preserve">The client's Jaundice appeared 24 hours or more after birth</t>
  </si>
  <si>
    <t xml:space="preserve">EmCare.B19S2.DE07</t>
  </si>
  <si>
    <t xml:space="preserve">Unknown when Jaundice first appeared</t>
  </si>
  <si>
    <t xml:space="preserve">The caregiver does not know when the Jaundice first appeared if it is a first visit for jaundice and in the first 3 weeks of life</t>
  </si>
  <si>
    <t xml:space="preserve">weight_status</t>
  </si>
  <si>
    <t xml:space="preserve">EmCare.B21S2.DE01</t>
  </si>
  <si>
    <t xml:space="preserve">Weight Status</t>
  </si>
  <si>
    <t xml:space="preserve">EmCare.B21S2.DE02</t>
  </si>
  <si>
    <t xml:space="preserve">Very Low Weight for Age</t>
  </si>
  <si>
    <t xml:space="preserve">The client has a very low weight for age (Weight &lt; 2Kg and &lt;7 Days old)</t>
  </si>
  <si>
    <t xml:space="preserve">EmCare.B21S2.DE03</t>
  </si>
  <si>
    <t xml:space="preserve">Low Weight for Age</t>
  </si>
  <si>
    <t xml:space="preserve">The client has a low weight for age (derived from a WFA Z Score is &lt; -2)</t>
  </si>
  <si>
    <t xml:space="preserve">EmCare.B21S2.DE04</t>
  </si>
  <si>
    <t xml:space="preserve">Normal Weight for Age </t>
  </si>
  <si>
    <t xml:space="preserve">The client is a normal weight for age (derived from a normal WFA Z Score is ≥ -2</t>
  </si>
  <si>
    <t xml:space="preserve">feeding_problem</t>
  </si>
  <si>
    <t xml:space="preserve">EmCare.B21S2.DE27</t>
  </si>
  <si>
    <t xml:space="preserve">Do you give any breastmilk at all?</t>
  </si>
  <si>
    <t xml:space="preserve">EmCare.B21S2.DE28</t>
  </si>
  <si>
    <t xml:space="preserve">Breastmilk also given</t>
  </si>
  <si>
    <t xml:space="preserve">Breastmilk is also given to the client by the care giver</t>
  </si>
  <si>
    <t xml:space="preserve">EmCare.B21S2.DE29</t>
  </si>
  <si>
    <t xml:space="preserve">No Breastmilk at all</t>
  </si>
  <si>
    <t xml:space="preserve">The caregiver does not give the client any breastmilk at all</t>
  </si>
  <si>
    <t xml:space="preserve">replacement_milk</t>
  </si>
  <si>
    <t xml:space="preserve">EmCare.B21S2.DE09</t>
  </si>
  <si>
    <t xml:space="preserve">What milk is being given as a replacement feed?</t>
  </si>
  <si>
    <t xml:space="preserve">EmCare.B21S2.DE11</t>
  </si>
  <si>
    <t xml:space="preserve">Inappropriate replacement milk</t>
  </si>
  <si>
    <t xml:space="preserve">The care giver is giving inappropriate replacement milk</t>
  </si>
  <si>
    <t xml:space="preserve">EmCare.B21S2.DE10</t>
  </si>
  <si>
    <t xml:space="preserve">Appropriate replacement milk</t>
  </si>
  <si>
    <t xml:space="preserve">The care giver is giving appropriate  replacement milk</t>
  </si>
  <si>
    <t xml:space="preserve">consultation_status</t>
  </si>
  <si>
    <t xml:space="preserve">Continue to Assess Sick Child</t>
  </si>
  <si>
    <t xml:space="preserve">EmCare.B7-B8-B9.DE03</t>
  </si>
  <si>
    <t xml:space="preserve">End consultation</t>
  </si>
  <si>
    <t xml:space="preserve">The client has not been stabilised and the healthcare worker willend the consultation</t>
  </si>
  <si>
    <t xml:space="preserve">EmCare.B7-B8-B9.DE02</t>
  </si>
  <si>
    <t xml:space="preserve">Stabilised, continue consultation</t>
  </si>
  <si>
    <t xml:space="preserve">The client has been stabilised and the healthcare worker will continue the consultation</t>
  </si>
  <si>
    <t xml:space="preserve">hiv_status</t>
  </si>
  <si>
    <t xml:space="preserve">EmCare.B21S1.DE01</t>
  </si>
  <si>
    <t xml:space="preserve">The client's mother's HIV Status</t>
  </si>
  <si>
    <t xml:space="preserve">EmCare.B21S1.DE02</t>
  </si>
  <si>
    <t xml:space="preserve">Mother HIV Positive</t>
  </si>
  <si>
    <t xml:space="preserve">The client's mother is HIV positive</t>
  </si>
  <si>
    <t xml:space="preserve">EmCare.B21S1.DE03</t>
  </si>
  <si>
    <t xml:space="preserve">Mother HIV Negative</t>
  </si>
  <si>
    <t xml:space="preserve">The client's mother is HIV negative</t>
  </si>
  <si>
    <t xml:space="preserve">EmCare.B21S1.DE04</t>
  </si>
  <si>
    <t xml:space="preserve">Mother HIV Status - Unknown or Not Tested</t>
  </si>
  <si>
    <t xml:space="preserve">The client's mother's HIV Status is unknown or not tested</t>
  </si>
  <si>
    <t xml:space="preserve">EmCare.B21S1.DE05</t>
  </si>
  <si>
    <t xml:space="preserve">Mother HIV Status - Decline to answer</t>
  </si>
  <si>
    <t xml:space="preserve">The client's mother has declined to answer regarging HIV Status </t>
  </si>
  <si>
    <t xml:space="preserve">milk_preparation</t>
  </si>
  <si>
    <t xml:space="preserve">EmCare.B21S2.DE18</t>
  </si>
  <si>
    <t xml:space="preserve">How much milk is given at each feed?</t>
  </si>
  <si>
    <t xml:space="preserve">EmCare.B21S2.DE19</t>
  </si>
  <si>
    <t xml:space="preserve">Correct and hygienic feed preparation</t>
  </si>
  <si>
    <t xml:space="preserve">The care giver is preparing the milk correctly and hygenically</t>
  </si>
  <si>
    <t xml:space="preserve">EmCare.B21S2.DE20</t>
  </si>
  <si>
    <t xml:space="preserve">Incorrect or unhygienic feed preparation</t>
  </si>
  <si>
    <t xml:space="preserve">The care giver is not preparing the milk correctly and hygenically</t>
  </si>
  <si>
    <t xml:space="preserve">milk_given</t>
  </si>
  <si>
    <t xml:space="preserve">EmCare.B21S2.DE21</t>
  </si>
  <si>
    <t xml:space="preserve">How is the milk given?</t>
  </si>
  <si>
    <t xml:space="preserve">EmCare.B21S2.DE22</t>
  </si>
  <si>
    <t xml:space="preserve">Cup</t>
  </si>
  <si>
    <t xml:space="preserve">The milk is given to the client using a cup</t>
  </si>
  <si>
    <t xml:space="preserve">EmCare.B21S2.DE23</t>
  </si>
  <si>
    <t xml:space="preserve">Bottle</t>
  </si>
  <si>
    <t xml:space="preserve">The milk is given to the client using a bottle</t>
  </si>
  <si>
    <t xml:space="preserve">utensils_cleaned</t>
  </si>
  <si>
    <t xml:space="preserve">EmCare.B21S2.DE24</t>
  </si>
  <si>
    <t xml:space="preserve">How are the feeding utensils cleaned?</t>
  </si>
  <si>
    <t xml:space="preserve">EmCare.B21S2.DE26</t>
  </si>
  <si>
    <t xml:space="preserve">Feeding utensils not cleaned hygienically</t>
  </si>
  <si>
    <t xml:space="preserve">The care giver is not cleaning the feeding utensils hygienically</t>
  </si>
  <si>
    <t xml:space="preserve">EmCare.B21S2.DE25</t>
  </si>
  <si>
    <t xml:space="preserve">Feeding utensils cleaned hygienically</t>
  </si>
  <si>
    <t xml:space="preserve">The care giver is cleaning the feeding utensils hygienically</t>
  </si>
  <si>
    <t xml:space="preserve">is_recorded</t>
  </si>
  <si>
    <t xml:space="preserve">EmCare.B17.DE05</t>
  </si>
  <si>
    <t xml:space="preserve">Can record of Vitamin A Supplementation be obtained at a future visit?</t>
  </si>
  <si>
    <t xml:space="preserve">EmCare.B17.DE06</t>
  </si>
  <si>
    <t xml:space="preserve">Yes, Date documented, but not here</t>
  </si>
  <si>
    <t xml:space="preserve">The caregiver is able to provide the Vitamin A supplement date but not Today</t>
  </si>
  <si>
    <t xml:space="preserve">EmCare.B17.DE07</t>
  </si>
  <si>
    <t xml:space="preserve">No, but last dose given less than 1 month ago</t>
  </si>
  <si>
    <t xml:space="preserve">The caregiver is able to tell the healthcare worker that the last dose was given less than 1 month ago</t>
  </si>
  <si>
    <t xml:space="preserve">EmCare.B17.DE08</t>
  </si>
  <si>
    <t xml:space="preserve">No, but last dose given between 1 and 6 months ago</t>
  </si>
  <si>
    <t xml:space="preserve">The caregiver is able to tell the healthcare worker that the last dose was given between 1 and 5 months ago</t>
  </si>
  <si>
    <t xml:space="preserve">EmCare.B17.DE09</t>
  </si>
  <si>
    <t xml:space="preserve">No, but last dose given more than 6 months ago</t>
  </si>
  <si>
    <t xml:space="preserve">The caregiver is able to tell the healthcare worker that the last dose was given more than 6 months ago</t>
  </si>
  <si>
    <t xml:space="preserve">EmCare.B17.DE10</t>
  </si>
  <si>
    <t xml:space="preserve">No, Do not know when last dose was given</t>
  </si>
  <si>
    <t xml:space="preserve">The caregiver is not able to tell the healthcare worker when the last dose was given</t>
  </si>
  <si>
    <t xml:space="preserve">hiv_prevalence</t>
  </si>
  <si>
    <t xml:space="preserve">EmCare.B17.DE22</t>
  </si>
  <si>
    <t xml:space="preserve">HIV Prevalence</t>
  </si>
  <si>
    <t xml:space="preserve">EmCare.B17.DE23</t>
  </si>
  <si>
    <t xml:space="preserve">High HIV Risk</t>
  </si>
  <si>
    <t xml:space="preserve">The client is in an area of HIV prevalence of high HIV risk.</t>
  </si>
  <si>
    <t xml:space="preserve">EmCare.B17.DE24</t>
  </si>
  <si>
    <t xml:space="preserve">Low HIV Risk</t>
  </si>
  <si>
    <t xml:space="preserve">The client is in an area of HIV prevalence of low HIV risk.</t>
  </si>
  <si>
    <t xml:space="preserve">child_last_hiv_status</t>
  </si>
  <si>
    <t xml:space="preserve">EmCare.B17.DE30</t>
  </si>
  <si>
    <t xml:space="preserve">Child's Last HIV Test Results</t>
  </si>
  <si>
    <t xml:space="preserve">EmCare.B17.DE31</t>
  </si>
  <si>
    <t xml:space="preserve">Child HIV Positive - Virological</t>
  </si>
  <si>
    <t xml:space="preserve">The client is HIV Positive (Virological Test)</t>
  </si>
  <si>
    <t xml:space="preserve">EmCare.B17.DE32</t>
  </si>
  <si>
    <t xml:space="preserve">Child HIV Positive - Serological</t>
  </si>
  <si>
    <t xml:space="preserve">The client is HIV Positive (Serological Test)</t>
  </si>
  <si>
    <t xml:space="preserve">EmCare.B17.DE33</t>
  </si>
  <si>
    <t xml:space="preserve">Child HIV Positive - Unknown Type of Test</t>
  </si>
  <si>
    <t xml:space="preserve">The client is HIV Positive (Unknown Type of Test)</t>
  </si>
  <si>
    <t xml:space="preserve">EmCare.B17.DE34</t>
  </si>
  <si>
    <t xml:space="preserve">Child HIV Negative</t>
  </si>
  <si>
    <t xml:space="preserve">The client is HIV Negative</t>
  </si>
  <si>
    <t xml:space="preserve">EmCare.B17.DE35</t>
  </si>
  <si>
    <t xml:space="preserve">Child HIV Status - Unknown or Not Tested</t>
  </si>
  <si>
    <t xml:space="preserve">The client's HIV Status is unknown or the client has not been tested</t>
  </si>
  <si>
    <t xml:space="preserve">EmCare.B17.DE36</t>
  </si>
  <si>
    <t xml:space="preserve">Child HIV Status - Decline to answer</t>
  </si>
  <si>
    <t xml:space="preserve">The client has delined to answer regarding HIV Status</t>
  </si>
  <si>
    <t xml:space="preserve">child_vaccination_status</t>
  </si>
  <si>
    <t xml:space="preserve">EmCare.B17.DE45</t>
  </si>
  <si>
    <t xml:space="preserve">Check the child's vaccination record: has the child received all vaccines they are eligible for</t>
  </si>
  <si>
    <t xml:space="preserve">EmCare.B17.DE46</t>
  </si>
  <si>
    <t xml:space="preserve">The client has received all vaccinations for age</t>
  </si>
  <si>
    <t xml:space="preserve">EmCare.B17.DE47</t>
  </si>
  <si>
    <t xml:space="preserve">No, incomplete vaccination</t>
  </si>
  <si>
    <t xml:space="preserve">The client has not received all vaccinations for age</t>
  </si>
  <si>
    <t xml:space="preserve">EmCare.B17.DE48</t>
  </si>
  <si>
    <t xml:space="preserve">No, the child has never received any vaccinations to date</t>
  </si>
  <si>
    <t xml:space="preserve">The client has never received any vaccinations to date</t>
  </si>
  <si>
    <t xml:space="preserve">EmCare.B17.DE49</t>
  </si>
  <si>
    <t xml:space="preserve">It is not known if the client has received any vaccination</t>
  </si>
  <si>
    <t xml:space="preserve">child_vaccines</t>
  </si>
  <si>
    <t xml:space="preserve">EmCare.B17.DE50</t>
  </si>
  <si>
    <t xml:space="preserve">Immunizations for Age</t>
  </si>
  <si>
    <t xml:space="preserve">EmCare.B17.DE51</t>
  </si>
  <si>
    <t xml:space="preserve">BCG</t>
  </si>
  <si>
    <t xml:space="preserve">Data Element to appear so that the healthcare worker can see which vaccines the client should have received for their age</t>
  </si>
  <si>
    <t xml:space="preserve">EmCare.B17.DE52</t>
  </si>
  <si>
    <t xml:space="preserve">OPV</t>
  </si>
  <si>
    <t xml:space="preserve">EmCare.B17.DE53</t>
  </si>
  <si>
    <t xml:space="preserve">Hep B</t>
  </si>
  <si>
    <t xml:space="preserve">EmCare.B17.DE54</t>
  </si>
  <si>
    <t xml:space="preserve">DPT</t>
  </si>
  <si>
    <t xml:space="preserve">EmCare.B17.DE55</t>
  </si>
  <si>
    <t xml:space="preserve">DPT 18 month booster</t>
  </si>
  <si>
    <t xml:space="preserve">EmCare.B17.DE56</t>
  </si>
  <si>
    <t xml:space="preserve">HIB</t>
  </si>
  <si>
    <t xml:space="preserve">EmCare.B17.DE57</t>
  </si>
  <si>
    <t xml:space="preserve">RTV</t>
  </si>
  <si>
    <t xml:space="preserve">EmCare.B17.DE58</t>
  </si>
  <si>
    <t xml:space="preserve">PCV </t>
  </si>
  <si>
    <t xml:space="preserve">EmCare.B17.DE59</t>
  </si>
  <si>
    <t xml:space="preserve">PCV Booster 1 for Confirmed HIV Infection</t>
  </si>
  <si>
    <t xml:space="preserve">EmCare.B17.DE60</t>
  </si>
  <si>
    <t xml:space="preserve">PCV Booster 2 for Confirmed HIV Infection</t>
  </si>
  <si>
    <t xml:space="preserve">EmCare.B17.DE61</t>
  </si>
  <si>
    <t xml:space="preserve">Measles</t>
  </si>
  <si>
    <t xml:space="preserve">oral_fluid_test</t>
  </si>
  <si>
    <t xml:space="preserve">EmCare.B22.DE08</t>
  </si>
  <si>
    <t xml:space="preserve">Oral Fluid Test Results</t>
  </si>
  <si>
    <t xml:space="preserve">EmCare.B22.DE09</t>
  </si>
  <si>
    <t xml:space="preserve">Completely Unable to Drink</t>
  </si>
  <si>
    <t xml:space="preserve">The client is completely unable to drink</t>
  </si>
  <si>
    <t xml:space="preserve">EmCare.B22.DE10</t>
  </si>
  <si>
    <t xml:space="preserve">Vomits Immediately / Everything</t>
  </si>
  <si>
    <t xml:space="preserve">The client vomits immediately / everything</t>
  </si>
  <si>
    <t xml:space="preserve">EmCare.B22.DE11</t>
  </si>
  <si>
    <t xml:space="preserve">Drinks Poorly</t>
  </si>
  <si>
    <t xml:space="preserve">The client drinks poorly</t>
  </si>
  <si>
    <t xml:space="preserve">EmCare.B22.DE12</t>
  </si>
  <si>
    <t xml:space="preserve">Drinks Eagerly / Thirstily</t>
  </si>
  <si>
    <t xml:space="preserve">The client drinks eagerly / thirstily</t>
  </si>
  <si>
    <t xml:space="preserve">EmCare.B22.DE13</t>
  </si>
  <si>
    <t xml:space="preserve">Drinks Normally</t>
  </si>
  <si>
    <t xml:space="preserve">The client drinks normally</t>
  </si>
  <si>
    <t xml:space="preserve">appetite_test</t>
  </si>
  <si>
    <t xml:space="preserve">EmCare.B22.DE23</t>
  </si>
  <si>
    <t xml:space="preserve">Appetite Test (using RUTF) Results</t>
  </si>
  <si>
    <t xml:space="preserve">EmCare.B22.DE24</t>
  </si>
  <si>
    <t xml:space="preserve">Able to finish RUTF</t>
  </si>
  <si>
    <t xml:space="preserve">The client was able to finish the RUTF (the client was able to finish the minimum amount of RTUF (at least one-third of a packet of RUTF portion (92g) or 3 teaspoons from a pot within 30 minutes)</t>
  </si>
  <si>
    <t xml:space="preserve">EmCare.B22.DE25</t>
  </si>
  <si>
    <t xml:space="preserve">Unable to finish RUTF</t>
  </si>
  <si>
    <t xml:space="preserve">The client was unable to finish the RUTF (the client was unable to eat one-third of a packet of RUTF portion (92g) or 3 teaspoons from a pot within 30 minutes)</t>
  </si>
  <si>
    <t xml:space="preserve">EmCare.B22.DE26</t>
  </si>
  <si>
    <t xml:space="preserve">RUTF Not Available</t>
  </si>
  <si>
    <t xml:space="preserve">The healthcare worker did not have any RUTF available to carry out the appetite test</t>
  </si>
  <si>
    <t xml:space="preserve">breastfeed_assessment</t>
  </si>
  <si>
    <t xml:space="preserve">EmCare.B22.DE36</t>
  </si>
  <si>
    <t xml:space="preserve">Breastfeeding Assessment Results</t>
  </si>
  <si>
    <t xml:space="preserve">EmCare.B22.DE37</t>
  </si>
  <si>
    <t xml:space="preserve">Not well Attached to Breast</t>
  </si>
  <si>
    <t xml:space="preserve">The client is not well attached to breast</t>
  </si>
  <si>
    <t xml:space="preserve">EmCare.B22.DE38</t>
  </si>
  <si>
    <t xml:space="preserve">Good Attachment</t>
  </si>
  <si>
    <t xml:space="preserve">The client has a good attachment </t>
  </si>
  <si>
    <t xml:space="preserve">EmCare.B22.DE39</t>
  </si>
  <si>
    <t xml:space="preserve">Not Sucking Effectively</t>
  </si>
  <si>
    <t xml:space="preserve">The client is not sucking effectively</t>
  </si>
  <si>
    <t xml:space="preserve">EmCare.B22.DE40</t>
  </si>
  <si>
    <t xml:space="preserve">Sucking Effectively</t>
  </si>
  <si>
    <t xml:space="preserve">The client is sucking effectively</t>
  </si>
  <si>
    <t xml:space="preserve">malaria_microscopy_species</t>
  </si>
  <si>
    <t xml:space="preserve">EmCare.B22.DE75</t>
  </si>
  <si>
    <t xml:space="preserve">No Species Reported</t>
  </si>
  <si>
    <t xml:space="preserve">The client's Microscopy species result is no species reported</t>
  </si>
  <si>
    <t xml:space="preserve">ThroatProblem</t>
  </si>
  <si>
    <t xml:space="preserve">EmCare.B17S1.DE03</t>
  </si>
  <si>
    <t xml:space="preserve"> Red (congested) throat</t>
  </si>
  <si>
    <t xml:space="preserve">The client has a Red (congested) throat</t>
  </si>
  <si>
    <t xml:space="preserve">EmCare.B17S1.DE04</t>
  </si>
  <si>
    <t xml:space="preserve"> Exudate on Throat</t>
  </si>
  <si>
    <t xml:space="preserve">The client has Exudate on Throat</t>
  </si>
  <si>
    <t xml:space="preserve">EmCare.B17S1.DE05</t>
  </si>
  <si>
    <t xml:space="preserve"> Membrane on throat</t>
  </si>
  <si>
    <t xml:space="preserve">The client has Membrane on throat</t>
  </si>
  <si>
    <t xml:space="preserve">None of the listed throat problems observed</t>
  </si>
  <si>
    <t xml:space="preserve">The client has None of the listed throat problems observed</t>
  </si>
  <si>
    <t xml:space="preserve">AbilityToSwallow</t>
  </si>
  <si>
    <t xml:space="preserve">EmCare.B17S1.DE08</t>
  </si>
  <si>
    <t xml:space="preserve"> Yes, without difficulty</t>
  </si>
  <si>
    <t xml:space="preserve">The client can swallow without difficulty</t>
  </si>
  <si>
    <t xml:space="preserve">EmCare.B17S1.DE09</t>
  </si>
  <si>
    <t xml:space="preserve"> Difficulty in swallowing</t>
  </si>
  <si>
    <t xml:space="preserve">The client has Difficulty in swallowing</t>
  </si>
  <si>
    <t xml:space="preserve">EmCare.B17S1.DE10</t>
  </si>
  <si>
    <t xml:space="preserve"> Unable to swallow</t>
  </si>
  <si>
    <t xml:space="preserve">The client is Unable to swallow</t>
  </si>
  <si>
    <t xml:space="preserve">underweight</t>
  </si>
  <si>
    <t xml:space="preserve">EmCare.B6.DE19</t>
  </si>
  <si>
    <t xml:space="preserve">Does not appear to be Underweight</t>
  </si>
  <si>
    <t xml:space="preserve">The client is visually assessed for whether underweight by the health care worker and does not appear to be underweight (estimated weight based on height or age would be equivalent to WHZ= 0 / WAZ= 0)</t>
  </si>
  <si>
    <t xml:space="preserve">EmCare.B6.DE20</t>
  </si>
  <si>
    <t xml:space="preserve">Appears to be Underweight</t>
  </si>
  <si>
    <t xml:space="preserve">The client is visually assessed for whether underweight by the health care worker and appears to be underweight (as an aide for dosing calculations) (estimated weight based on height or age would be equivalent to WHZ= -1 / WAZ= -1)</t>
  </si>
  <si>
    <t xml:space="preserve">EmCare.B6.DE21</t>
  </si>
  <si>
    <t xml:space="preserve">Appears to be Severely Underweight</t>
  </si>
  <si>
    <t xml:space="preserve">The client is visually assessed for whether underweight and appears to be severely underweight (as an aide for dosing calculations) (estimated weight based on height or age would be equivalent to WHZ= -2 / WAZ= -2)</t>
  </si>
  <si>
    <t xml:space="preserve">mucus_membrane_pallor</t>
  </si>
  <si>
    <t xml:space="preserve">EmCare.B15S2.DE09</t>
  </si>
  <si>
    <t xml:space="preserve">Mucous membrane pallor</t>
  </si>
  <si>
    <t xml:space="preserve">EmCare.B15S2.DE10</t>
  </si>
  <si>
    <t xml:space="preserve">Severe mucous membrane pallor</t>
  </si>
  <si>
    <t xml:space="preserve">The client has severe mucous membrane pallor</t>
  </si>
  <si>
    <t xml:space="preserve">EmCare.B15S2.DE11</t>
  </si>
  <si>
    <t xml:space="preserve">Some mucous membrane pallor</t>
  </si>
  <si>
    <t xml:space="preserve">The client has some mucous membrane pallor</t>
  </si>
  <si>
    <t xml:space="preserve">EmCare.B15S2.DE12</t>
  </si>
  <si>
    <t xml:space="preserve">No mucous membrane pallor</t>
  </si>
  <si>
    <t xml:space="preserve">The client has no mucous membrane pallor</t>
  </si>
  <si>
    <t xml:space="preserve"> inhaled_bronchodilator_trial</t>
  </si>
  <si>
    <t xml:space="preserve">EmCare.B22.DE18</t>
  </si>
  <si>
    <t xml:space="preserve">Chest Indrawing (post inhaled bronchodilator trial)</t>
  </si>
  <si>
    <t xml:space="preserve">EmCare.B22.DE19</t>
  </si>
  <si>
    <t xml:space="preserve">Respiratory Rate (post inhaled bronchodilator trial) </t>
  </si>
  <si>
    <t xml:space="preserve">EmCare.B22.DE20</t>
  </si>
  <si>
    <t xml:space="preserve">Fast Breathing (post inhaled bronchodilator trial)</t>
  </si>
  <si>
    <t xml:space="preserve">EmCare.B22.DE21</t>
  </si>
  <si>
    <t xml:space="preserve">No Fast Breathing and No Chest Indrawing (post Inhaled Bronchodilator Trial)</t>
  </si>
  <si>
    <t xml:space="preserve">EmCare.B22.DE22</t>
  </si>
  <si>
    <t xml:space="preserve">Inhaled Bronchodilator Trial Not Feasible or Available</t>
  </si>
  <si>
    <t xml:space="preserve">type</t>
  </si>
  <si>
    <t xml:space="preserve">parentId</t>
  </si>
  <si>
    <t xml:space="preserve">id</t>
  </si>
  <si>
    <t xml:space="preserve">label</t>
  </si>
  <si>
    <t xml:space="preserve">description</t>
  </si>
  <si>
    <t xml:space="preserve">initialExpression</t>
  </si>
  <si>
    <t xml:space="preserve">boolean</t>
  </si>
  <si>
    <t xml:space="preserve">child</t>
  </si>
  <si>
    <t xml:space="preserve">Age &gt;= 2 months to &lt;60 months</t>
  </si>
  <si>
    <t xml:space="preserve">AgeInMonths()&gt;= 2 and  AgeInMonths()&lt;60</t>
  </si>
  <si>
    <t xml:space="preserve">yi</t>
  </si>
  <si>
    <t xml:space="preserve">Age &gt;=28 days to 2 Months</t>
  </si>
  <si>
    <t xml:space="preserve">AgeInDays()&gt;= 28 and AgeInMonths()&lt;2</t>
  </si>
  <si>
    <t xml:space="preserve">vyi</t>
  </si>
  <si>
    <t xml:space="preserve">Age &lt; 28 days</t>
  </si>
  <si>
    <t xml:space="preserve">AgeInDays()&lt; 28</t>
  </si>
  <si>
    <t xml:space="preserve">nb</t>
  </si>
  <si>
    <t xml:space="preserve">Age &lt;24 hours</t>
  </si>
  <si>
    <t xml:space="preserve">AgeInDays()&lt; 2</t>
  </si>
  <si>
    <t xml:space="preserve">nnb</t>
  </si>
  <si>
    <t xml:space="preserve">Age  &gt;= 24 hours</t>
  </si>
  <si>
    <t xml:space="preserve">"Age &lt;24 hours" = false</t>
  </si>
  <si>
    <t xml:space="preserve">EmCare.B.G.DE01</t>
  </si>
  <si>
    <t xml:space="preserve">Danger Signs</t>
  </si>
  <si>
    <t xml:space="preserve">"The client has one or more of the following :
- Convulsing Now 
- Convulsions in this illness
- Unconcious
- Lethargic (if this is the only sign and the child has diarrhoea with dehydration with no other severe classification, child considered to have only dehydration classification and not VSD classification) 
- Not able to drink or vomiting everything, (with confirmation by oral fluid test, or if fluid test not possible)"</t>
  </si>
  <si>
    <t xml:space="preserve">"child"</t>
  </si>
  <si>
    <t xml:space="preserve">{{cql}}</t>
  </si>
  <si>
    <t xml:space="preserve">"Convulsing Now"= true</t>
  </si>
  <si>
    <t xml:space="preserve">"Convulsion(s) in this Illness" = true</t>
  </si>
  <si>
    <t xml:space="preserve">"Unconscious" = true</t>
  </si>
  <si>
    <t xml:space="preserve">"Lethargic" = true and "Diarrhoea" = false</t>
  </si>
  <si>
    <t xml:space="preserve">"Lethargic" = true and "Diarrhoea" = true and "Severe Dehydration" = false and "Some Dehydration" = false</t>
  </si>
  <si>
    <t xml:space="preserve">"Lethargic" = true and "Diarrhoea" = true and ("Cough" = true or "Difficulty Breathing" = true or  "Fever" = true or "Tender swelling behind the ear" = true or "Palmar Pallor"="Severe Palmar Pallor" or "Mucous membrane pallor"="Severe mucous membrane pallor" or "Hemoglobin (Hb) g/dL"  &lt; 7 'g/dL')
</t>
  </si>
  <si>
    <t xml:space="preserve">"Not able to drink or breastfeed" = true or  "Oral Fluid Test Results" = "Vomits Immediately / Everything"</t>
  </si>
  <si>
    <t xml:space="preserve">"Completely Unable to Drink or Vomits Immediately / Everything"=true or "Oral Fluid Test Results" = "Vomits Immediately / Everything" or  "Unable to Perform Oral Fluid Test"=true</t>
  </si>
  <si>
    <t xml:space="preserve">EmCare.B.G.DE05</t>
  </si>
  <si>
    <t xml:space="preserve">Severe Classification up to assessments and tests excluding Severe Dehydration</t>
  </si>
  <si>
    <t xml:space="preserve">The client has a severe classification up to assessments and tests within the consultation</t>
  </si>
  <si>
    <t xml:space="preserve">"Danger Signs" = true</t>
  </si>
  <si>
    <t xml:space="preserve">"Stridor in a calm child" = true </t>
  </si>
  <si>
    <t xml:space="preserve">"Oxygen Saturation" &lt;=  90 '%'</t>
  </si>
  <si>
    <t xml:space="preserve">"Stiff neck" = true</t>
  </si>
  <si>
    <t xml:space="preserve">"Fever" = true and "Throat problem" = true and ("Ability to swallow" = "Unable to swallow" or "Specify Throat problem" = "Membrane on throat")</t>
  </si>
  <si>
    <t xml:space="preserve">"Tender swelling behind the ear" = true </t>
  </si>
  <si>
    <t xml:space="preserve">("Palmar Pallor" = "Severe Palmar Pallor" or "Mucous membrane pallor"="Severe mucous membrane pallor" or "Hemoglobin (Hb) g/dL"  &lt; 7 'g/dL')</t>
  </si>
  <si>
    <t xml:space="preserve">DL-G-CL1-23-30</t>
  </si>
  <si>
    <t xml:space="preserve">Severe Dehydration</t>
  </si>
  <si>
    <t xml:space="preserve">"Diarrhoea" = true</t>
  </si>
  <si>
    <t xml:space="preserve">DL-G-CL1-23-30b</t>
  </si>
  <si>
    <t xml:space="preserve">"Age &gt;= 2 months to &lt;60 months" </t>
  </si>
  <si>
    <t xml:space="preserve">DL-G-CL1-29</t>
  </si>
  <si>
    <t xml:space="preserve">"Unconscious" = true and "Skin pinch of Abdomen" = "Skin Pinch goes back slowly (2 seconds or fewer, but not immediately)" </t>
  </si>
  <si>
    <t xml:space="preserve">DL-I-CL1-30</t>
  </si>
  <si>
    <t xml:space="preserve">("Restless and Irritable" = true or "Skin pinch of Abdomen" = "Skin Pinch goes back slowly (2 seconds or fewer, but not immediately)" ) and ("Oral Fluid Test Results" = "Completely Unable to Drink" or "Oral Fluid Test Results" = "Vomits Immediately / Everything" or  "Completely Unable to Drink or Vomits Immediately / Everything"=true)</t>
  </si>
  <si>
    <t xml:space="preserve">DL-I-CL1-23</t>
  </si>
  <si>
    <t xml:space="preserve">(ToInteger("Unconscious or Lethargic" = true) + ToInteger("Sunken Eyes" = true) +ToInteger("Skin pinch of Abdomen" = "Skin Pinch goes back very slowly (More than 2 seconds)" )+ToInteger( "Oral Fluid Test Results" = "Completely Unable to drink" )+ToInteger(  "Oral Fluid Test Results" = "Vomits Immediately / Everything")  + ToInteger(  "Completely Unable to Drink or Vomits Immediately / Everything"=true )+ToInteger( "Oral Fluid Test Results" = "Drinks Poorly") )&gt;1</t>
  </si>
  <si>
    <t xml:space="preserve">DL-G-CL2-18-03</t>
  </si>
  <si>
    <t xml:space="preserve">AgeInMonths()&lt;2</t>
  </si>
  <si>
    <t xml:space="preserve">DL-G-CL2-18</t>
  </si>
  <si>
    <t xml:space="preserve">(ToInteger("Sunken Eyes"=true) +  ToInteger("Skin Pinch of Abdomen" = "Skin Pinch goes back very slowly (More than 2 seconds)") + ToInteger("Movements" = "Movement only when Stimulated but then stops") +ToInteger("Movements" = "No Movement at all"))&gt;1</t>
  </si>
  <si>
    <t xml:space="preserve">DL-I-CL2-01</t>
  </si>
  <si>
    <t xml:space="preserve">"Skin Pinch of Abdomen" = "Skin Pinch goes back very slowly (More than 2 seconds)" and ("Movements" = "Movement only when Stimulated but then stops"  or "Movements" = "No Movement at all" )</t>
  </si>
  <si>
    <t xml:space="preserve">DL-G-CL1-24-32</t>
  </si>
  <si>
    <t xml:space="preserve">Some Dehydration</t>
  </si>
  <si>
    <t xml:space="preserve">"Diarrhoea" = true and  "Severe Dehydration"!=true</t>
  </si>
  <si>
    <t xml:space="preserve">DL-G-CL2-19</t>
  </si>
  <si>
    <t xml:space="preserve">(ToInteger("Restless and irritable" = true) + ToInteger("Sunken Eyes" = true) + ToInteger("Skin Pinch of Abdomen" = "Skin Pinch goes back slowly (2 seconds or fewer, but not immediately)" ) + ToInteger("Oral Fluid Test Results" = "Drinks Eagerly / Thirstily" ))&gt;1</t>
  </si>
  <si>
    <t xml:space="preserve">DL-G-CL1-24-32b</t>
  </si>
  <si>
    <t xml:space="preserve">DL-I-CL1-31</t>
  </si>
  <si>
    <t xml:space="preserve">"Restless and Irritable" = true and ("Oral Fluid Test Results" = "Drinks poorly" or  "Skin Pinch of Abdomen" = "Skin Pinch goes back very slowly (more than 2 seconds)" )</t>
  </si>
  <si>
    <t xml:space="preserve">DL-I-CL1-32</t>
  </si>
  <si>
    <t xml:space="preserve">("Lethargic" = true or "Oral Fluid Test Results" = "Drinks poorly") and ("Skin Pinch of Abdomen" = "Skin Pinch goes back slowly (2 seconds or fewer, but not immediately)" )</t>
  </si>
  <si>
    <t xml:space="preserve">PSBI other than temperature</t>
  </si>
  <si>
    <t xml:space="preserve">"Difficulty with Feeding" = "Not Able to Feed at all" or "Difficulty with Feeding" = "Not Feeding Well" or "Convulsion(s) in this illness" = true or "Severe Chest Indrawing" = true  or "Movements" = "No movement at all" or "Movements" = "Movement only when stimulated but then stops" or AgeInDays() &lt;= 7  and "Fast breathing" = true  </t>
  </si>
  <si>
    <t xml:space="preserve">PSBI</t>
  </si>
  <si>
    <t xml:space="preserve">"PSBI other than temperature" = true or ("Thermometer not available" = true and "Hot to Touch" = true)  </t>
  </si>
  <si>
    <t xml:space="preserve">PSBI-2</t>
  </si>
  <si>
    <t xml:space="preserve">"Measured Temperature" = "High" or "Measured Temperature" = "Low"</t>
  </si>
  <si>
    <t xml:space="preserve">"Measured Temperature (second measurement)" = "High" or "Measured Temperature (second measurement)" = "Low" or "Second Temperature Measurement Not Feasible" = true</t>
  </si>
  <si>
    <t xml:space="preserve">YI severe classification other than severe dehydration</t>
  </si>
  <si>
    <t xml:space="preserve">"PSBI" = true 
or 
"Yellow Palms or Yellow Soles" = true or ("Yellow Skin" = true and "Age &lt;24 hours") or ("Yellow Skin" = true and "Age  &gt;= 24 hours" and AgeInDays() &lt; 21  and "When did the Jaundice first appear?" = "Within less than 24 hours of birth")
or
"Diarrhoea" = true and (("Restless and Irritable" = "Yes" and "Skin Pinch of Abdomen" = "Skin Pinch goes back very slowly (More than 2 seconds)") or ("Sunken Eyes" = "Yes" and "Skin Pinch of Abdomen" = "Skin Pinch goes back very slowly (More than 2 seconds)"))
or
"Weight Status" = "Very Low Weight for Age"</t>
  </si>
  <si>
    <t xml:space="preserve">YI severe classification</t>
  </si>
  <si>
    <t xml:space="preserve">EmCare.B12S1.DE01</t>
  </si>
  <si>
    <t xml:space="preserve">Fever</t>
  </si>
  <si>
    <t xml:space="preserve">"Measured temperature" = "High" or "Measured temperature" = "Very High" or  "Hot to Touch" = true or  "Fever Reported" = true</t>
  </si>
  <si>
    <t xml:space="preserve">inputs</t>
  </si>
  <si>
    <t xml:space="preserve">definitionCanonical</t>
  </si>
  <si>
    <t xml:space="preserve">title</t>
  </si>
  <si>
    <t xml:space="preserve">applicabilityExpressions</t>
  </si>
  <si>
    <t xml:space="preserve">startExpressions</t>
  </si>
  <si>
    <t xml:space="preserve">stopExpressions</t>
  </si>
  <si>
    <t xml:space="preserve">trigger</t>
  </si>
  <si>
    <t xml:space="preserve">annotation</t>
  </si>
  <si>
    <t xml:space="preserve">documentation</t>
  </si>
  <si>
    <t xml:space="preserve">relatedAction</t>
  </si>
  <si>
    <t xml:space="preserve">Questionnaire</t>
  </si>
  <si>
    <t xml:space="preserve"> {{library}}</t>
  </si>
  <si>
    <t xml:space="preserve">emcarecombineddataelements::clas::{{LIB_VERSION}}</t>
  </si>
  <si>
    <t xml:space="preserve">EmCareDT01</t>
  </si>
  <si>
    <t xml:space="preserve">Register a child &lt; 5 years</t>
  </si>
  <si>
    <t xml:space="preserve">registration</t>
  </si>
  <si>
    <t xml:space="preserve">EmCareA.Registration.P</t>
  </si>
  <si>
    <t xml:space="preserve">EmCareDT02</t>
  </si>
  <si>
    <t xml:space="preserve">Register the child in the encounter</t>
  </si>
  <si>
    <t xml:space="preserve">AgeInYears() &lt; 5</t>
  </si>
  <si>
    <t xml:space="preserve">history-and-physical</t>
  </si>
  <si>
    <t xml:space="preserve">EmCareB.Registration.E</t>
  </si>
  <si>
    <t xml:space="preserve">EmCareDT04</t>
  </si>
  <si>
    <t xml:space="preserve">Evaluate DangerSigns</t>
  </si>
  <si>
    <t xml:space="preserve">after::EmCareDT0</t>
  </si>
  <si>
    <t xml:space="preserve">triage</t>
  </si>
  <si>
    <t xml:space="preserve">EmCare.B7.LTI-DangerSigns</t>
  </si>
  <si>
    <t xml:space="preserve">EmCareDT03</t>
  </si>
  <si>
    <t xml:space="preserve">Determine Basic Anthropometric and others measurement</t>
  </si>
  <si>
    <t xml:space="preserve">after::EmCareDT04</t>
  </si>
  <si>
    <t xml:space="preserve">record-and-report </t>
  </si>
  <si>
    <t xml:space="preserve">EmCare.B6.Measurements</t>
  </si>
  <si>
    <t xml:space="preserve">EmCareDT05</t>
  </si>
  <si>
    <t xml:space="preserve">Assess sick child for Symptoms 2 m</t>
  </si>
  <si>
    <t xml:space="preserve">AgeInMonths() &lt; 2</t>
  </si>
  <si>
    <t xml:space="preserve">after::EmCareDT03</t>
  </si>
  <si>
    <t xml:space="preserve">guideline-based-care </t>
  </si>
  <si>
    <t xml:space="preserve">EmCare.B18-21.Symptoms.2m.m</t>
  </si>
  <si>
    <t xml:space="preserve">EmCareDT06</t>
  </si>
  <si>
    <t xml:space="preserve">Assess sick child for Symptoms 2p </t>
  </si>
  <si>
    <t xml:space="preserve">clas."age &gt;= 2 months to &lt;60 months"</t>
  </si>
  <si>
    <t xml:space="preserve">EmCare.B10-14.Symptoms.2m.p</t>
  </si>
  <si>
    <t xml:space="preserve">EmCareDT07</t>
  </si>
  <si>
    <t xml:space="preserve">Assess sick child for Signs 2 m</t>
  </si>
  <si>
    <t xml:space="preserve">after::EmCareDT05</t>
  </si>
  <si>
    <t xml:space="preserve">EmCare.B18-21.Signs.2m.m</t>
  </si>
  <si>
    <t xml:space="preserve">EmCareDT08</t>
  </si>
  <si>
    <t xml:space="preserve">Assess sick child for Signs 2p </t>
  </si>
  <si>
    <t xml:space="preserve">after::EmCareDT06</t>
  </si>
  <si>
    <t xml:space="preserve">EmCare.B10-16.Signs.2m.p</t>
  </si>
  <si>
    <t xml:space="preserve">EmCareDT09</t>
  </si>
  <si>
    <t xml:space="preserve">Propose classification</t>
  </si>
  <si>
    <t xml:space="preserve">after::EmCareDT10</t>
  </si>
  <si>
    <t xml:space="preserve">determine-diagnosis </t>
  </si>
  <si>
    <t xml:space="preserve">EmCare.B23.Classification</t>
  </si>
  <si>
    <t xml:space="preserve">EmCareDT10</t>
  </si>
  <si>
    <t xml:space="preserve">Do Test</t>
  </si>
  <si>
    <t xml:space="preserve">after::EmCareDT07 ||after::EmCareDT08</t>
  </si>
  <si>
    <t xml:space="preserve">Diagnostic-testing</t>
  </si>
  <si>
    <t xml:space="preserve">EmCare.B22.AssessmentsTests</t>
  </si>
  <si>
    <t xml:space="preserve">EmCareDT11</t>
  </si>
  <si>
    <t xml:space="preserve">Provide treatment</t>
  </si>
  <si>
    <t xml:space="preserve">after::EmCareDT12 ||after::EmCareDT09</t>
  </si>
  <si>
    <t xml:space="preserve">provide-counseling </t>
  </si>
  <si>
    <t xml:space="preserve">EmCare.Treatment</t>
  </si>
  <si>
    <t xml:space="preserve">EmCareDT12</t>
  </si>
  <si>
    <t xml:space="preserve">Propose classification 2m</t>
  </si>
  <si>
    <t xml:space="preserve">EmCare.B23.Classification.2m</t>
  </si>
  <si>
    <t xml:space="preserve">help</t>
  </si>
  <si>
    <t xml:space="preserve">note:skip_logic</t>
  </si>
  <si>
    <t xml:space="preserve">calculatedExpression</t>
  </si>
  <si>
    <t xml:space="preserve">enableWhenExpression</t>
  </si>
  <si>
    <t xml:space="preserve">constraintExpression</t>
  </si>
  <si>
    <t xml:space="preserve">constraintDescription</t>
  </si>
  <si>
    <t xml:space="preserve">required</t>
  </si>
  <si>
    <t xml:space="preserve">map_constraint</t>
  </si>
  <si>
    <t xml:space="preserve">map_resource</t>
  </si>
  <si>
    <t xml:space="preserve">map_extension</t>
  </si>
  <si>
    <t xml:space="preserve">map_details</t>
  </si>
  <si>
    <t xml:space="preserve">map_profile</t>
  </si>
  <si>
    <t xml:space="preserve">map_path</t>
  </si>
  <si>
    <t xml:space="preserve">map_bindding</t>
  </si>
  <si>
    <t xml:space="preserve">map_binding_strength</t>
  </si>
  <si>
    <t xml:space="preserve">response_note</t>
  </si>
  <si>
    <t xml:space="preserve">publishable</t>
  </si>
  <si>
    <t xml:space="preserve">minimum_seconds</t>
  </si>
  <si>
    <t xml:space="preserve">string</t>
  </si>
  <si>
    <t xml:space="preserve">EmCare.A.DE01</t>
  </si>
  <si>
    <t xml:space="preserve">National Unique identification</t>
  </si>
  <si>
    <t xml:space="preserve">Unique identifier provided or a universal ID, if used in the country</t>
  </si>
  <si>
    <t xml:space="preserve">tgt.identifier = create('Identifier' ) as identifier then {
        val -&gt; identifier.value = val,  identifier.use = 'official'    "id";
    }</t>
  </si>
  <si>
    <t xml:space="preserve">EmCare Patient</t>
  </si>
  <si>
    <t xml:space="preserve">Patient.identifier.value:universalID</t>
  </si>
  <si>
    <t xml:space="preserve">select_boolean</t>
  </si>
  <si>
    <t xml:space="preserve">EmCare.A.DE03</t>
  </si>
  <si>
    <t xml:space="preserve">Child's Identity unknown/prefer to remain anonymous</t>
  </si>
  <si>
    <t xml:space="preserve">The client's identity is unknown or the client's prefers to remain anonymous</t>
  </si>
  <si>
    <t xml:space="preserve">checkbox</t>
  </si>
  <si>
    <t xml:space="preserve">tgt.extension  = create('Extension') as ext ,  ext.url ='{{canonical_base}}StructureDefinition/anonymous',  ext.value = true</t>
  </si>
  <si>
    <t xml:space="preserve">anonymous :: 0 :: 1</t>
  </si>
  <si>
    <t xml:space="preserve">Patient.identifier.extension.anonymous</t>
  </si>
  <si>
    <t xml:space="preserve">EmCare.A.DE04</t>
  </si>
  <si>
    <t xml:space="preserve">First Name</t>
  </si>
  <si>
    <t xml:space="preserve">Client's first name</t>
  </si>
  <si>
    <t xml:space="preserve">"EmCare.A.DE03".empty()</t>
  </si>
  <si>
    <t xml:space="preserve">SetOfficalGivenName::EmCare.A.DE06||EmCare.A.DE04||EmCare.A.DE05</t>
  </si>
  <si>
    <t xml:space="preserve">Patient.name.given:firstName :: 1 :: 1</t>
  </si>
  <si>
    <t xml:space="preserve">EmCare.A.DE05</t>
  </si>
  <si>
    <t xml:space="preserve">Middle Name</t>
  </si>
  <si>
    <t xml:space="preserve">Client's middle name</t>
  </si>
  <si>
    <t xml:space="preserve">Patient.name.given:middleName :: 0 :: *</t>
  </si>
  <si>
    <t xml:space="preserve">EmCare.A.DE06</t>
  </si>
  <si>
    <t xml:space="preserve">Last Name</t>
  </si>
  <si>
    <t xml:space="preserve">Client's family name or last name</t>
  </si>
  <si>
    <t xml:space="preserve">Patient.name.family</t>
  </si>
  <si>
    <t xml:space="preserve">date</t>
  </si>
  <si>
    <t xml:space="preserve">dob</t>
  </si>
  <si>
    <t xml:space="preserve">Date of Birth </t>
  </si>
  <si>
    <t xml:space="preserve">The client's date of birth (DOB), if known</t>
  </si>
  <si>
    <t xml:space="preserve">"EmCare.A.DE11".empty()</t>
  </si>
  <si>
    <t xml:space="preserve">variable</t>
  </si>
  <si>
    <t xml:space="preserve">AgeInDays</t>
  </si>
  <si>
    <t xml:space="preserve">Age in days</t>
  </si>
  <si>
    <t xml:space="preserve">Age auto-calculated in days: of the client based on date of birth or estimated age or based on auto-calculation from estimaged date of birth</t>
  </si>
  <si>
    <t xml:space="preserve">iif("dob".exists(),(today() -"dob"),{})</t>
  </si>
  <si>
    <t xml:space="preserve">readonly||unit::d</t>
  </si>
  <si>
    <t xml:space="preserve">AgeInMonths</t>
  </si>
  <si>
    <t xml:space="preserve">Age in months</t>
  </si>
  <si>
    <t xml:space="preserve">Age auto-calculated (presented as number of years, months, days) of the client based on date of birth or estimated age or based on auto-calculation from estimaged date of birth</t>
  </si>
  <si>
    <t xml:space="preserve">iif("dob".exists(),(today()-"dob")-(today()-"dob"),{})</t>
  </si>
  <si>
    <t xml:space="preserve">readonly||unit::month</t>
  </si>
  <si>
    <t xml:space="preserve">AgeInYears</t>
  </si>
  <si>
    <t xml:space="preserve">Age in year</t>
  </si>
  <si>
    <t xml:space="preserve">iif("dob".exists(),(today()-"dob"),{})</t>
  </si>
  <si>
    <t xml:space="preserve">readonly||unit::year</t>
  </si>
  <si>
    <t xml:space="preserve">EmCare.A.DE11</t>
  </si>
  <si>
    <t xml:space="preserve">Date of Birth not known</t>
  </si>
  <si>
    <t xml:space="preserve">The client and/or Caregiver does not know the date of birth of the client</t>
  </si>
  <si>
    <t xml:space="preserve">"dob".empty()</t>
  </si>
  <si>
    <t xml:space="preserve">select_one dob-estimator</t>
  </si>
  <si>
    <t xml:space="preserve">EmCare.A.DE12</t>
  </si>
  <si>
    <t xml:space="preserve">The client/Caregiver will provide an estimated age or estimated date of birth</t>
  </si>
  <si>
    <t xml:space="preserve">"EmCare.A.DE11".exists()</t>
  </si>
  <si>
    <t xml:space="preserve">dropdown</t>
  </si>
  <si>
    <t xml:space="preserve">tgt.extension  = create('Extension') as ext ,  ext.url ='{{canonical_base}}StructureDefinition/birthDateEstimator',  ext.value = val</t>
  </si>
  <si>
    <t xml:space="preserve">birthDateEstimator :: 0 :: 1</t>
  </si>
  <si>
    <t xml:space="preserve">Patient.birthDateEstimator</t>
  </si>
  <si>
    <t xml:space="preserve">EmCare.A.DE15.1</t>
  </si>
  <si>
    <t xml:space="preserve">"EmCare.A.DE12".code = 'EmCare.A.DE15'</t>
  </si>
  <si>
    <t xml:space="preserve">quantity</t>
  </si>
  <si>
    <t xml:space="preserve">EmCare.A.DE14.d</t>
  </si>
  <si>
    <t xml:space="preserve">"EmCare.A.DE12".code = 'EmCare.A.DE14'</t>
  </si>
  <si>
    <t xml:space="preserve">MinMax::1::8</t>
  </si>
  <si>
    <t xml:space="preserve">Seven day maximum</t>
  </si>
  <si>
    <t xml:space="preserve">unit::d</t>
  </si>
  <si>
    <t xml:space="preserve">EmCare.A.DE14.w</t>
  </si>
  <si>
    <t xml:space="preserve">Age in weeks</t>
  </si>
  <si>
    <t xml:space="preserve">Eight weeks maximum</t>
  </si>
  <si>
    <t xml:space="preserve">unit::wk</t>
  </si>
  <si>
    <t xml:space="preserve">EmCare.A.DE13.mo</t>
  </si>
  <si>
    <t xml:space="preserve">"EmCare.A.DE12".code = 'EmCare.A.DE13'</t>
  </si>
  <si>
    <t xml:space="preserve">MinMax::1::12</t>
  </si>
  <si>
    <t xml:space="preserve">Twelve months maximum</t>
  </si>
  <si>
    <t xml:space="preserve">unit::month</t>
  </si>
  <si>
    <t xml:space="preserve">EmCare.A.DE13.a</t>
  </si>
  <si>
    <t xml:space="preserve">Age in years</t>
  </si>
  <si>
    <t xml:space="preserve">MinMax::1::4</t>
  </si>
  <si>
    <t xml:space="preserve">Four years maximum</t>
  </si>
  <si>
    <t xml:space="preserve">unit::year</t>
  </si>
  <si>
    <t xml:space="preserve">eweek</t>
  </si>
  <si>
    <t xml:space="preserve">iif("EmCare.A.DE08".exists(), between("EmCare.A.DE08",today()) ),{})</t>
  </si>
  <si>
    <t xml:space="preserve">hidden||unit::wk</t>
  </si>
  <si>
    <t xml:space="preserve">EmCare.A.DE13.2.d</t>
  </si>
  <si>
    <t xml:space="preserve">Estimated age in days</t>
  </si>
  <si>
    <t xml:space="preserve">iif("EmCare.A.DE08".exists(),between("EmCare.A.DE08",today())  ,{})</t>
  </si>
  <si>
    <t xml:space="preserve">("EmCare.A.DE08".exists() or "EmCare.A.DE12".code = 'EmCare.A.DE15') and "eweek" &lt; 4 'weeks' </t>
  </si>
  <si>
    <r>
      <rPr>
        <sz val="11"/>
        <color rgb="FF000000"/>
        <rFont val="Arial"/>
        <family val="0"/>
        <charset val="1"/>
      </rPr>
      <t xml:space="preserve">hidden</t>
    </r>
    <r>
      <rPr>
        <sz val="12"/>
        <color rgb="FF000000"/>
        <rFont val="Arial"/>
        <family val="2"/>
        <charset val="1"/>
      </rPr>
      <t xml:space="preserve">||unit::d</t>
    </r>
  </si>
  <si>
    <t xml:space="preserve">EmCare.A.DE13.2.mo</t>
  </si>
  <si>
    <t xml:space="preserve">Estimated age in months</t>
  </si>
  <si>
    <t xml:space="preserve">iif("EmCare.A.DE08".exists(), between("EmCare.A.DE08",today()) ,{})</t>
  </si>
  <si>
    <t xml:space="preserve">("EmCare.A.DE08".exists() or "EmCare.A.DE12".code = 'EmCare.A.DE15') and "eweek" &gt;= 4 'weeks' and  "eweek"&lt; 104 'weeks' </t>
  </si>
  <si>
    <t xml:space="preserve">hidden||unit::month</t>
  </si>
  <si>
    <t xml:space="preserve">EmCare.A.DE13.2.a</t>
  </si>
  <si>
    <t xml:space="preserve">Estimated age in year</t>
  </si>
  <si>
    <t xml:space="preserve">iif("EmCare.A.DE08".exists(), between("EmCare.A.DE08",today()),{})</t>
  </si>
  <si>
    <t xml:space="preserve">("EmCare.A.DE08".exists() or "EmCare.A.DE12".code = 'EmCare.A.DE15') and "eweek" &gt;= 104 'weeks'</t>
  </si>
  <si>
    <t xml:space="preserve">hidden||unit::year</t>
  </si>
  <si>
    <t xml:space="preserve">edob</t>
  </si>
  <si>
    <t xml:space="preserve">Calculated Date of Birth</t>
  </si>
  <si>
    <r>
      <rPr>
        <sz val="12"/>
        <color rgb="FF000000"/>
        <rFont val="Arial"/>
        <family val="2"/>
        <charset val="1"/>
      </rPr>
      <t xml:space="preserve">%</t>
    </r>
    <r>
      <rPr>
        <sz val="11"/>
        <color rgb="FF000000"/>
        <rFont val="Arial"/>
        <family val="0"/>
        <charset val="1"/>
      </rPr>
      <t xml:space="preserve">cdob</t>
    </r>
  </si>
  <si>
    <t xml:space="preserve">"EmCare.A.DE12".code = 'EmCare.A.DE13' or "EmCare.A.DE12".code = 'EmCare.A.DE14' </t>
  </si>
  <si>
    <t xml:space="preserve">readonly</t>
  </si>
  <si>
    <t xml:space="preserve">dol</t>
  </si>
  <si>
    <t xml:space="preserve">iif( "EmCare.A.DE14.d".exists()  ,"EmCare.A.DE14.d" , 0 days)</t>
  </si>
  <si>
    <t xml:space="preserve">wol</t>
  </si>
  <si>
    <t xml:space="preserve">iif( "EmCare.A.DE14.w".exists(),"EmCare.A.DE14.w" , 0 weeks)</t>
  </si>
  <si>
    <t xml:space="preserve">mol</t>
  </si>
  <si>
    <t xml:space="preserve">iif( "EmCare.A.DE13.mo".exists(),"EmCare.A.DE13.mo" , 0 months)</t>
  </si>
  <si>
    <t xml:space="preserve">yol</t>
  </si>
  <si>
    <t xml:space="preserve">iif( "EmCare.A.DE13.a".exists(),"EmCare.A.DE13.a", 0 years)</t>
  </si>
  <si>
    <t xml:space="preserve">cdob</t>
  </si>
  <si>
    <t xml:space="preserve">today() -%dol -%wol  -%mol - %yol</t>
  </si>
  <si>
    <t xml:space="preserve">EmCare.A.DE08</t>
  </si>
  <si>
    <t xml:space="preserve">Consolidated Date of Birth</t>
  </si>
  <si>
    <t xml:space="preserve">iif( "dob".exists(),"dob",
iif( "EmCare.A.DE15.1".exists(),"EmCare.A.DE15.1", 
 %cdob ))</t>
  </si>
  <si>
    <t xml:space="preserve">hidden</t>
  </si>
  <si>
    <r>
      <rPr>
        <sz val="11"/>
        <color rgb="FF000000"/>
        <rFont val="Arial"/>
        <family val="0"/>
        <charset val="1"/>
      </rPr>
      <t xml:space="preserve">tgt.</t>
    </r>
    <r>
      <rPr>
        <sz val="12"/>
        <color rgb="FF000000"/>
        <rFont val="Arial"/>
        <family val="2"/>
        <charset val="1"/>
      </rPr>
      <t xml:space="preserve">birthDate = val</t>
    </r>
  </si>
  <si>
    <t xml:space="preserve">Patient.birthDate</t>
  </si>
  <si>
    <t xml:space="preserve">select_one sex-of-the-client</t>
  </si>
  <si>
    <t xml:space="preserve">EmCare.A.DE16</t>
  </si>
  <si>
    <t xml:space="preserve">MapValueSetExtCode::sex-of-the-client||tgt.gender</t>
  </si>
  <si>
    <t xml:space="preserve">png::https://www.clipartmax.com/png/middle/136-1360801_caillou.png</t>
  </si>
  <si>
    <t xml:space="preserve">Patient.gender</t>
  </si>
  <si>
    <t xml:space="preserve">sex</t>
  </si>
  <si>
    <t xml:space="preserve">EmCare.A.DE48</t>
  </si>
  <si>
    <t xml:space="preserve">Caregiver</t>
  </si>
  <si>
    <t xml:space="preserve">the child could have been created from the mother therefore a relatedpersom may already exist
select_one RelatedPerson
candidateExpression</t>
  </si>
  <si>
    <t xml:space="preserve">tgt.extension = create('Extension') as ext ,  ext.url ='{{canonical_base}}StructureDefinition/primarycaregiver', ext.value= create('Reference') as ref, ref.reference = 'relatated-person-id'</t>
  </si>
  <si>
    <t xml:space="preserve">primarycaregiver :: 1 :: *</t>
  </si>
  <si>
    <t xml:space="preserve">Patient.contact.Caregiver</t>
  </si>
  <si>
    <t xml:space="preserve">newrelatedperson</t>
  </si>
  <si>
    <t xml:space="preserve">Register a new Caregiver</t>
  </si>
  <si>
    <t xml:space="preserve">"EmCare.A.DE48".empty() and  "EmCare.A.DE03".empty() </t>
  </si>
  <si>
    <t xml:space="preserve">relatedpersonuuid</t>
  </si>
  <si>
    <t xml:space="preserve">uuid()</t>
  </si>
  <si>
    <t xml:space="preserve">iif("newrelatedperson".exists(), "relatedpersonuuid",{})</t>
  </si>
  <si>
    <t xml:space="preserve">tgt.extension = create('Extension') as ext ,  ext.url ='{{canonical_base}}StructureDefinition/primary-caregiver', ext.value= create('Reference') as ref, ref.reference = append('/RelatedPerson/',val)</t>
  </si>
  <si>
    <t xml:space="preserve">group</t>
  </si>
  <si>
    <t xml:space="preserve">EmCare.A.DE21.1</t>
  </si>
  <si>
    <t xml:space="preserve">"emcarerelatedpersoncaregiverid".exists()</t>
  </si>
  <si>
    <t xml:space="preserve">EmCare.A.DE21</t>
  </si>
  <si>
    <t xml:space="preserve">Caregiver First Name</t>
  </si>
  <si>
    <t xml:space="preserve">The client's Caregiver's first name</t>
  </si>
  <si>
    <t xml:space="preserve">SetOfficalGivenName::EmCare.A.DE23||EmCare.A.DE21 ||EmCare.A.DE22</t>
  </si>
  <si>
    <t xml:space="preserve">EmCare RelatedPerson Caregiver</t>
  </si>
  <si>
    <t xml:space="preserve">EmCare.A.DE22</t>
  </si>
  <si>
    <t xml:space="preserve">Caregiver Middle Name</t>
  </si>
  <si>
    <t xml:space="preserve">The client's Caregiver's middle name</t>
  </si>
  <si>
    <t xml:space="preserve">EmCare.A.DE23</t>
  </si>
  <si>
    <t xml:space="preserve">Caregiver Last Name</t>
  </si>
  <si>
    <t xml:space="preserve">The client's Caregiver's last name</t>
  </si>
  <si>
    <t xml:space="preserve">phone</t>
  </si>
  <si>
    <t xml:space="preserve">EmCare.A.DE35</t>
  </si>
  <si>
    <t xml:space="preserve">Primary Caregiver's Mobile telephone number</t>
  </si>
  <si>
    <t xml:space="preserve">Client's Caregiver's mobile telephone number</t>
  </si>
  <si>
    <t xml:space="preserve">tgt.telecom as tel, tel.system = 'phone', tel.use ='mobile', tel.value = val</t>
  </si>
  <si>
    <t xml:space="preserve">rppatientid</t>
  </si>
  <si>
    <t xml:space="preserve">"newrelatedperson".exists()</t>
  </si>
  <si>
    <t xml:space="preserve">tgt then {src.subject as subject -&gt; tgt.patient = subject  'patient';}</t>
  </si>
  <si>
    <t xml:space="preserve">select_one relationship-to-client</t>
  </si>
  <si>
    <t xml:space="preserve">EmCare.A.DE24</t>
  </si>
  <si>
    <t xml:space="preserve">"EmCare.A.DE48".empty()</t>
  </si>
  <si>
    <t xml:space="preserve">MapValueSetExtCode::relationship-to-client||tgt.relationship||CodeableConcept</t>
  </si>
  <si>
    <t xml:space="preserve">select_one vital-status</t>
  </si>
  <si>
    <t xml:space="preserve">EmCare.A.DE31</t>
  </si>
  <si>
    <t xml:space="preserve">Biological Mother Vital Status</t>
  </si>
  <si>
    <t xml:space="preserve">The client's mother and father's vital status</t>
  </si>
  <si>
    <t xml:space="preserve">The client's mother and/or father's vital status.</t>
  </si>
  <si>
    <t xml:space="preserve">"EmCare.A.DE24".code != 'EmCare.A.DE25'</t>
  </si>
  <si>
    <t xml:space="preserve">tgt.extension = create('Extension') as ext ,  ext.url ='{{canonical_base}}Extension/motherVitalStatus', ext.value= val</t>
  </si>
  <si>
    <t xml:space="preserve">motherVitalStatus :: 0 :: 1</t>
  </si>
  <si>
    <t xml:space="preserve">Patient.motherVitalStatus</t>
  </si>
  <si>
    <t xml:space="preserve">EmCare.A.DE32</t>
  </si>
  <si>
    <t xml:space="preserve">Biological Father Vital Status</t>
  </si>
  <si>
    <t xml:space="preserve">"EmCare.A.DE24".code != 'EmCare.A.DE26'</t>
  </si>
  <si>
    <t xml:space="preserve">tgt.extension = create('Extension') as ext ,  ext.url ='{{canonical_base}}Extension/fatherVitalStatus', ext.value= val</t>
  </si>
  <si>
    <t xml:space="preserve">fatherVitalStatus :: 0 :: 1</t>
  </si>
  <si>
    <t xml:space="preserve">Patient.fatherVitalStatus</t>
  </si>
  <si>
    <t xml:space="preserve">EmCare.A.DE38</t>
  </si>
  <si>
    <t xml:space="preserve">Caregiver wants to receive SMS or other messages regarding the child's visits and health status</t>
  </si>
  <si>
    <t xml:space="preserve">The Caregiver wants to receive SMS or other messages regarding the client's contacts/visits and health status</t>
  </si>
  <si>
    <t xml:space="preserve">"emcarerelatedpersoncaregiverid".code = 'newCaregiver' or "EmCare.A.DE48".exists()</t>
  </si>
  <si>
    <t xml:space="preserve">SetCommunicationRequest::emcarerelatedpersonCaregiveruuid</t>
  </si>
  <si>
    <t xml:space="preserve">smsNotifications :: 1 :: 1</t>
  </si>
  <si>
    <t xml:space="preserve">EmCare CommunicationRequest</t>
  </si>
  <si>
    <t xml:space="preserve"> </t>
  </si>
  <si>
    <t xml:space="preserve">map_master_element_path</t>
  </si>
  <si>
    <t xml:space="preserve">map_resource_type</t>
  </si>
  <si>
    <t xml:space="preserve">map_base_profile</t>
  </si>
  <si>
    <t xml:space="preserve">map_context</t>
  </si>
  <si>
    <t xml:space="preserve">map_selector</t>
  </si>
  <si>
    <t xml:space="preserve">map_selector_source</t>
  </si>
  <si>
    <t xml:space="preserve">select_one reason_consultation</t>
  </si>
  <si>
    <t xml:space="preserve">EmCare.B3.DE01</t>
  </si>
  <si>
    <t xml:space="preserve">The reason for the client's consultation</t>
  </si>
  <si>
    <t xml:space="preserve">tgt.reasonCode = create('CodeableConcept')  as CC, CC.text = 'new consultation' ,CC.coding = val</t>
  </si>
  <si>
    <t xml:space="preserve">CodeableConcept</t>
  </si>
  <si>
    <t xml:space="preserve">http://fhir.org/guides/who/core/StructureDefinition/who-encounter</t>
  </si>
  <si>
    <t xml:space="preserve">EmCare Encounter</t>
  </si>
  <si>
    <t xml:space="preserve">Encounter.reasonCode</t>
  </si>
  <si>
    <t xml:space="preserve">Encounter</t>
  </si>
  <si>
    <t xml:space="preserve">EmCare.B3.DE05</t>
  </si>
  <si>
    <t xml:space="preserve">Is the child sick Today?</t>
  </si>
  <si>
    <t xml:space="preserve">The client's visit is for a well child but the child is also presenting as sick</t>
  </si>
  <si>
    <r>
      <rPr>
        <sz val="11"/>
        <color rgb="FF000000"/>
        <rFont val="Arial"/>
        <family val="0"/>
        <charset val="1"/>
      </rPr>
      <t xml:space="preserve">"</t>
    </r>
    <r>
      <rPr>
        <sz val="12"/>
        <color rgb="FF000000"/>
        <rFont val="Arial"/>
        <family val="2"/>
        <charset val="1"/>
      </rPr>
      <t xml:space="preserve">Reason for Consultation</t>
    </r>
    <r>
      <rPr>
        <sz val="11"/>
        <color rgb="FF000000"/>
        <rFont val="Arial"/>
        <family val="0"/>
        <charset val="1"/>
      </rPr>
      <t xml:space="preserve">".code = 'EmCare.B3.DE04'</t>
    </r>
  </si>
  <si>
    <t xml:space="preserve">SetObservationBoolean</t>
  </si>
  <si>
    <t xml:space="preserve">http://fhir.org/guides/who/core/StructureDefinition/who-observation</t>
  </si>
  <si>
    <t xml:space="preserve">EmCare Observation</t>
  </si>
  <si>
    <t xml:space="preserve">select_one consultation_type</t>
  </si>
  <si>
    <t xml:space="preserve">EmCare.B3.DE06</t>
  </si>
  <si>
    <t xml:space="preserve">Type of Consultation</t>
  </si>
  <si>
    <t xml:space="preserve">"EmCare.B3.DE01".code = 'EmCare.B3.DE02'</t>
  </si>
  <si>
    <t xml:space="preserve">tgt.type = create('CodeableConcept')  as CC, CC.text = 'new consultation' ,CC.coding = val</t>
  </si>
  <si>
    <t xml:space="preserve">EmCare.A.DE39</t>
  </si>
  <si>
    <t xml:space="preserve">Person/People accompanying child today?</t>
  </si>
  <si>
    <t xml:space="preserve">tgt.participant = create('Participant') as p, p.type = CALLBCK, p.individual = a</t>
  </si>
  <si>
    <r>
      <rPr>
        <sz val="12"/>
        <color rgb="FF000000"/>
        <rFont val="Arial"/>
        <family val="2"/>
        <charset val="1"/>
      </rPr>
      <t xml:space="preserve">Register a new </t>
    </r>
    <r>
      <rPr>
        <sz val="11"/>
        <color rgb="FF000000"/>
        <rFont val="Arial"/>
        <family val="0"/>
        <charset val="1"/>
      </rPr>
      <t xml:space="preserve">Person/People accompanying child today</t>
    </r>
  </si>
  <si>
    <r>
      <rPr>
        <sz val="12"/>
        <color rgb="FF000000"/>
        <rFont val="Arial"/>
        <family val="2"/>
        <charset val="1"/>
      </rPr>
      <t xml:space="preserve">"</t>
    </r>
    <r>
      <rPr>
        <sz val="11"/>
        <color rgb="FF000000"/>
        <rFont val="Arial"/>
        <family val="0"/>
        <charset val="1"/>
      </rPr>
      <t xml:space="preserve">Person/People accompanying child today?</t>
    </r>
    <r>
      <rPr>
        <sz val="12"/>
        <color rgb="FF000000"/>
        <rFont val="Arial"/>
        <family val="2"/>
        <charset val="1"/>
      </rPr>
      <t xml:space="preserve">".empty()</t>
    </r>
  </si>
  <si>
    <t xml:space="preserve">EmCare.A.DE39.1</t>
  </si>
  <si>
    <t xml:space="preserve">EmCare.A.DE40</t>
  </si>
  <si>
    <r>
      <rPr>
        <sz val="11"/>
        <color rgb="FF000000"/>
        <rFont val="Arial"/>
        <family val="0"/>
        <charset val="1"/>
      </rPr>
      <t xml:space="preserve">Person/People accompanying child</t>
    </r>
    <r>
      <rPr>
        <sz val="12"/>
        <color rgb="FF000000"/>
        <rFont val="Arial"/>
        <family val="2"/>
        <charset val="1"/>
      </rPr>
      <t xml:space="preserve"> First Name</t>
    </r>
  </si>
  <si>
    <t xml:space="preserve">EmCare RelatedPerson</t>
  </si>
  <si>
    <t xml:space="preserve">EmCare.A.DE41</t>
  </si>
  <si>
    <r>
      <rPr>
        <sz val="11"/>
        <color rgb="FF000000"/>
        <rFont val="Arial"/>
        <family val="0"/>
        <charset val="1"/>
      </rPr>
      <t xml:space="preserve">Person/People accompanying child</t>
    </r>
    <r>
      <rPr>
        <sz val="12"/>
        <color rgb="FF000000"/>
        <rFont val="Arial"/>
        <family val="2"/>
        <charset val="1"/>
      </rPr>
      <t xml:space="preserve"> Middle Name</t>
    </r>
  </si>
  <si>
    <t xml:space="preserve">EmCare.A.DE42</t>
  </si>
  <si>
    <r>
      <rPr>
        <sz val="11"/>
        <color rgb="FF000000"/>
        <rFont val="Arial"/>
        <family val="0"/>
        <charset val="1"/>
      </rPr>
      <t xml:space="preserve">Person/People accompanying child</t>
    </r>
    <r>
      <rPr>
        <sz val="12"/>
        <color rgb="FF000000"/>
        <rFont val="Arial"/>
        <family val="2"/>
        <charset val="1"/>
      </rPr>
      <t xml:space="preserve"> Last Name</t>
    </r>
  </si>
  <si>
    <t xml:space="preserve">EmCare.A.DE43</t>
  </si>
  <si>
    <r>
      <rPr>
        <sz val="11"/>
        <color rgb="FF000000"/>
        <rFont val="Arial"/>
        <family val="0"/>
        <charset val="1"/>
      </rPr>
      <t xml:space="preserve">Person/People accompanying child's</t>
    </r>
    <r>
      <rPr>
        <sz val="12"/>
        <color rgb="FF000000"/>
        <rFont val="Arial"/>
        <family val="2"/>
        <charset val="1"/>
      </rPr>
      <t xml:space="preserve"> Relationship to Client</t>
    </r>
  </si>
  <si>
    <t xml:space="preserve">hint</t>
  </si>
  <si>
    <t xml:space="preserve">valueExpression</t>
  </si>
  <si>
    <t xml:space="preserve">integer</t>
  </si>
  <si>
    <t xml:space="preserve">AgeInMonth.cql</t>
  </si>
  <si>
    <t xml:space="preserve">AgeInMonths()</t>
  </si>
  <si>
    <t xml:space="preserve">EmCare.B7.DE02</t>
  </si>
  <si>
    <t xml:space="preserve">Convulsing Now</t>
  </si>
  <si>
    <t xml:space="preserve">The client is convulsing now</t>
  </si>
  <si>
    <t xml:space="preserve">During a convulsion, the child’s arms and legs stiffen because the muscles are contracting. The child may lose consciousness or not be able to respond to spoken directions. </t>
  </si>
  <si>
    <t xml:space="preserve">help-popup</t>
  </si>
  <si>
    <t xml:space="preserve">select_one consultation_status</t>
  </si>
  <si>
    <t xml:space="preserve">EmCare.B7-B8-B9.DE01</t>
  </si>
  <si>
    <t xml:space="preserve">The healthcare worker chooses if they will continue to assess the sick child with a life threatening illness</t>
  </si>
  <si>
    <t xml:space="preserve">"Convulsing Now" =  true</t>
  </si>
  <si>
    <t xml:space="preserve">popup</t>
  </si>
  <si>
    <t xml:space="preserve">SetObservationCode</t>
  </si>
  <si>
    <t xml:space="preserve">stable-child</t>
  </si>
  <si>
    <t xml:space="preserve">"Convulsing Now" =  false or "Continue to Assess Sick Child" =  "Stabilised, continue consultation" </t>
  </si>
  <si>
    <t xml:space="preserve">EmCare.B7.DE03</t>
  </si>
  <si>
    <t xml:space="preserve">Convulsion(s) in this Illness</t>
  </si>
  <si>
    <t xml:space="preserve">The client is reported to have had one or more convulsions</t>
  </si>
  <si>
    <t xml:space="preserve">During a convulsion, the child’s arms and legs stiffen because the muscles are contracting. The child may lose consciousness or not be able to respond to spoken directions. Use words the caregiver understands. For example, the caregiver may call convulsions “fits” or “spasms.”</t>
  </si>
  <si>
    <t xml:space="preserve">"Convulsing Now" = false and AgeInMonth.cql &gt;=2</t>
  </si>
  <si>
    <t xml:space="preserve">EmCare.B7.DE08b</t>
  </si>
  <si>
    <t xml:space="preserve">Unconscious or Lethargic</t>
  </si>
  <si>
    <t xml:space="preserve">The client is unconcious or Lethargic</t>
  </si>
  <si>
    <t xml:space="preserve">A **lethargic child is not awake and alert when she should be.** The child is drowsy and does not show interest in what is happening around her.
Often the lethargic child does not look at his caregiver or watch your face when you talk, or will not respond if you clap or snap your fingers. The child may stare blankly and appear not to notice what is going on around him.
An **unconscious child cannot be wakened.** He does not respond when he is touched, shaken, or spoken to. Ask the caregiver if the child seems unusually sleepy or if she cannot wake the child. Look to see if the child wakens when the caregiver talks or shakes the child or when you clap your hands.</t>
  </si>
  <si>
    <t xml:space="preserve">EmCare.B7.DE08</t>
  </si>
  <si>
    <t xml:space="preserve">Unconscious</t>
  </si>
  <si>
    <t xml:space="preserve">The client is unconcious</t>
  </si>
  <si>
    <r>
      <rPr>
        <sz val="10"/>
        <color rgb="FF000000"/>
        <rFont val="Calibri"/>
        <family val="0"/>
        <charset val="1"/>
      </rPr>
      <t xml:space="preserve">An **</t>
    </r>
    <r>
      <rPr>
        <b val="true"/>
        <sz val="10"/>
        <color rgb="FF000000"/>
        <rFont val="Calibri"/>
        <family val="0"/>
        <charset val="1"/>
      </rPr>
      <t xml:space="preserve">unconscious child cannot be wakened**</t>
    </r>
    <r>
      <rPr>
        <sz val="10"/>
        <color rgb="FF000000"/>
        <rFont val="Calibri"/>
        <family val="0"/>
        <charset val="1"/>
      </rPr>
      <t xml:space="preserve">. He does not respond when he is touched, shaken, or spoken to. Ask the caregiver if the child seems unusually sleepy or if she cannot wake the child. Look to see if the child wakens when the caregiver talks or shakes the child or when you clap your hands.</t>
    </r>
  </si>
  <si>
    <r>
      <rPr>
        <sz val="11"/>
        <color rgb="FF000000"/>
        <rFont val="Arial"/>
        <family val="2"/>
        <charset val="1"/>
      </rPr>
      <t xml:space="preserve"> "</t>
    </r>
    <r>
      <rPr>
        <sz val="11"/>
        <color rgb="FF000000"/>
        <rFont val="Arial"/>
        <family val="0"/>
        <charset val="1"/>
      </rPr>
      <t xml:space="preserve">Unconscious or Lethargic</t>
    </r>
    <r>
      <rPr>
        <sz val="11"/>
        <color rgb="FF000000"/>
        <rFont val="Arial"/>
        <family val="2"/>
        <charset val="1"/>
      </rPr>
      <t xml:space="preserve">" = true</t>
    </r>
  </si>
  <si>
    <t xml:space="preserve">EmCare.B7.DE08a</t>
  </si>
  <si>
    <t xml:space="preserve">Lethargic</t>
  </si>
  <si>
    <t xml:space="preserve">The client is lethargic</t>
  </si>
  <si>
    <t xml:space="preserve">A **lethargic child is not awake and alert when she should be.** The child is drowsy and does not show interest in what is happening around her.
Often the lethargic child does not look at his caregiver or watch your face when you talk, or will not respond if you clap or snap your fingers. The child may stare blankly and appear not to notice what is going on around him.  An unconscious child cannot be wakened. He does not respond when he is touched, shaken, or spoken to. Ask the caregiver if the child seems unusually sleepy or if she cannot wake the child. Look to see if the child wakens when the caregiver talks or shakes the child or when you clap your hands.</t>
  </si>
  <si>
    <t xml:space="preserve">EmCare.B7.DE09</t>
  </si>
  <si>
    <t xml:space="preserve">Not able to drink or breastfeed</t>
  </si>
  <si>
    <t xml:space="preserve">The client has reported not to have been able to drink or breastfeed or currently is not able to drink or breastfeed.</t>
  </si>
  <si>
    <t xml:space="preserve">A child has the sign not able to drink or breastfeed **if the child is not able to suck or swallow when offered a drink or breast milk.**
**When you ask the caregiver if the child is able to drink, make sure that she understands the question.** If she says that her child is not able to drink or breastfeed, ask her to describe what happens when she offers the child something to drink. For example, is the child able to take fluid into his mouth and swallow it?
If you are not sure about the caregiver’s answer, **ask her to offer the child a drink of clean water or breast milk. Look to see if the child is swallowing the water or breast milk.**
A child who is breastfed may have difficulty sucking when his nose is blocked. **If the child’s nose is blocked, clear it.** If the child can breastfeed after the nose is cleared, the child does not have the danger sign, “not able to drink or breastfeed.”</t>
  </si>
  <si>
    <t xml:space="preserve">EmCare.B7.DE10</t>
  </si>
  <si>
    <t xml:space="preserve">Vomiting Everything</t>
  </si>
  <si>
    <t xml:space="preserve">The client is reported to be vomiting everything or vomiting but not everything or no vomiting</t>
  </si>
  <si>
    <t xml:space="preserve">A child who is **not able to hold anything down at all** has the sign “vomits everything” – everything that goes down comes back up. **A child who vomits everything will not be able to hold down food, fluids, or oral drugs. A child who vomits several times but can hold down some fluids does not have this general danger sign.**  When you ask the question, use words that the caregiver understands. Give her time to answer. If the caregiver is not sure if the child is vomiting everything, help her to make her answer clear. For example, ask the caregiver how often the child vomits. Also ask if each time the child swallows food or fluids, does the child vomit? If you are not sure of the caregiver’s answers, **ask her to offer the child a drink. See if the child vomits.**</t>
  </si>
  <si>
    <t xml:space="preserve">questionnaire</t>
  </si>
  <si>
    <t xml:space="preserve">EmCare.B22.FluidTest</t>
  </si>
  <si>
    <t xml:space="preserve">The healthcare worker carries out an Oral Fluid Test</t>
  </si>
  <si>
    <t xml:space="preserve">"Not able to drink or breastfeed" = true or "Vomiting Everything"=true</t>
  </si>
  <si>
    <t xml:space="preserve">age</t>
  </si>
  <si>
    <t xml:space="preserve">constraintExpression
</t>
  </si>
  <si>
    <t xml:space="preserve">notes</t>
  </si>
  <si>
    <t xml:space="preserve">mapping</t>
  </si>
  <si>
    <t xml:space="preserve">{{library}}</t>
  </si>
  <si>
    <t xml:space="preserve">emcarezscore::Z::{{LIB_VERSION}}</t>
  </si>
  <si>
    <t xml:space="preserve">All</t>
  </si>
  <si>
    <t xml:space="preserve">EmCare.B6.DE01</t>
  </si>
  <si>
    <t xml:space="preserve">Axillary Temperature  (degrees Celcius)</t>
  </si>
  <si>
    <t xml:space="preserve">The client's axillary temperature in degrees Celsius (temperature taken under the armpit)</t>
  </si>
  <si>
    <t xml:space="preserve">The client's axillary temperature in degrees Celcius (temperature taken under the armpit)
Warning/error if above 45 and below 32 degrees Celcius.
</t>
  </si>
  <si>
    <t xml:space="preserve">"Thermometer not available".empty()</t>
  </si>
  <si>
    <t xml:space="preserve">unit::Cel</t>
  </si>
  <si>
    <t xml:space="preserve">"EmCare.B6.DE01".unit = 'Cel'</t>
  </si>
  <si>
    <t xml:space="preserve">SetObservationQuantity</t>
  </si>
  <si>
    <t xml:space="preserve">EmCare.B6.DE04</t>
  </si>
  <si>
    <t xml:space="preserve">Thermometer not available</t>
  </si>
  <si>
    <t xml:space="preserve">A thermometer is not available to accurately measure the client's temperature</t>
  </si>
  <si>
    <t xml:space="preserve">"Axillary Temperature  (degrees Celcius)".empty()</t>
  </si>
  <si>
    <t xml:space="preserve">SetObservationCodeBoolean</t>
  </si>
  <si>
    <t xml:space="preserve">EmCare.B6.DE05</t>
  </si>
  <si>
    <t xml:space="preserve">Hot to Touch</t>
  </si>
  <si>
    <t xml:space="preserve">The client is hot to touch</t>
  </si>
  <si>
    <t xml:space="preserve">"Thermometer not available".exists()</t>
  </si>
  <si>
    <t xml:space="preserve">EmCare.B6.DE01A</t>
  </si>
  <si>
    <t xml:space="preserve">Measured Temperature</t>
  </si>
  <si>
    <t xml:space="preserve">The client's Temperature has been measured </t>
  </si>
  <si>
    <t xml:space="preserve">The client's axillary temperature in degrees Celcius (temperature taken under the armpit)</t>
  </si>
  <si>
    <t xml:space="preserve">iif("Axillary Temperature  (degrees Celcius)" &gt;= 38.5 'Cel' and "AgeInMonths" &gt;= 2, "Very High",
iif("Axillary Temperature  (degrees Celcius)" &gt;= 38 'Cel' and "AgeInMonths"&lt; 2 or "Axillary Temperature  (degrees Celcius)" &gt;= 37.5 'Cel' and "AgeInMonths" &gt;= 2,"High",
iif("Axillary Temperature  (degrees Celcius)" &lt; 35.5 'Cel', "Low",
iif("Axillary Temperature  (degrees Celcius)".exists(), "Normal",{}))))</t>
  </si>
  <si>
    <t xml:space="preserve">"Axillary Temperature  (degrees Celcius)".exists()</t>
  </si>
  <si>
    <t xml:space="preserve">MinMax::32.0::45.0</t>
  </si>
  <si>
    <t xml:space="preserve">readonly||dropdown</t>
  </si>
  <si>
    <t xml:space="preserve">SetObservationCodeStr</t>
  </si>
  <si>
    <t xml:space="preserve">EmCare.B6.DE06</t>
  </si>
  <si>
    <t xml:space="preserve">Weight (Kg)</t>
  </si>
  <si>
    <t xml:space="preserve">The client's weight in Kilograms</t>
  </si>
  <si>
    <t xml:space="preserve">"Weight cannot be measured".empty()</t>
  </si>
  <si>
    <t xml:space="preserve">unit::kg</t>
  </si>
  <si>
    <t xml:space="preserve">"EmCare.B6.DE06" &gt; 0.5 and "EmCare.B6.DE06"&lt; 40.0 and ^(\d\d?\.\d)$ and "EmCare.B6.DE06".unit = 'kg'</t>
  </si>
  <si>
    <t xml:space="preserve">EmCare.B6.DE07</t>
  </si>
  <si>
    <t xml:space="preserve">Weight cannot be measured</t>
  </si>
  <si>
    <t xml:space="preserve">The client's weight cannot be measured</t>
  </si>
  <si>
    <t xml:space="preserve">"Weight (Kg)".empty()</t>
  </si>
  <si>
    <t xml:space="preserve">EmCare.B6.DE08</t>
  </si>
  <si>
    <t xml:space="preserve">Estimated Weight</t>
  </si>
  <si>
    <t xml:space="preserve">The client's weight has been estimated - to be used for treatment dosing only</t>
  </si>
  <si>
    <t xml:space="preserve">iif("Weight cannot be measured".exists() and "pastWeightActualised".exists(), "pastWeightActualised", {})</t>
  </si>
  <si>
    <t xml:space="preserve">^(\d\d?\.\d{3})$</t>
  </si>
  <si>
    <t xml:space="preserve">Age in Days</t>
  </si>
  <si>
    <t xml:space="preserve">AgeInDays()</t>
  </si>
  <si>
    <t xml:space="preserve">pastWeightActualised</t>
  </si>
  <si>
    <t xml:space="preserve">Weight based on the previous mesurements</t>
  </si>
  <si>
    <r>
      <rPr>
        <sz val="12"/>
        <color rgb="FF000000"/>
        <rFont val="Arial"/>
        <family val="2"/>
        <charset val="1"/>
      </rPr>
      <t xml:space="preserve">Z."</t>
    </r>
    <r>
      <rPr>
        <sz val="11"/>
        <color rgb="FF000000"/>
        <rFont val="Arial"/>
        <family val="0"/>
        <charset val="1"/>
      </rPr>
      <t xml:space="preserve">pastweightactualised</t>
    </r>
    <r>
      <rPr>
        <sz val="12"/>
        <color rgb="FF000000"/>
        <rFont val="Arial"/>
        <family val="2"/>
        <charset val="1"/>
      </rPr>
      <t xml:space="preserve">"</t>
    </r>
  </si>
  <si>
    <t xml:space="preserve">"Estimated Weight".exists()</t>
  </si>
  <si>
    <t xml:space="preserve">AgeInYears()</t>
  </si>
  <si>
    <t xml:space="preserve">note</t>
  </si>
  <si>
    <t xml:space="preserve">disclamer-1</t>
  </si>
  <si>
    <t xml:space="preserve">As you cannot measure the weight, the profile weight will be used</t>
  </si>
  <si>
    <t xml:space="preserve">"pastWeightActualised".exists() and   "Weight cannot be measured".exists()</t>
  </si>
  <si>
    <t xml:space="preserve">HeightOrLength</t>
  </si>
  <si>
    <t xml:space="preserve">"pastWeightActualised".empty() and "Weight cannot be measured".exists() </t>
  </si>
  <si>
    <t xml:space="preserve">disclamer-2</t>
  </si>
  <si>
    <t xml:space="preserve">As you cannot measure the weight, the weight for length/height or weight for age  will be used</t>
  </si>
  <si>
    <t xml:space="preserve">≥2 years old</t>
  </si>
  <si>
    <t xml:space="preserve">Height Q</t>
  </si>
  <si>
    <t xml:space="preserve">Height (cm)</t>
  </si>
  <si>
    <t xml:space="preserve">The client's height in Centimeters</t>
  </si>
  <si>
    <t xml:space="preserve">("AgeInMonths"&gt;=24 and  "Height cannot be measured".empty()  and "Prefer to measure length".empty()) or "Prefer to measure height".exists()</t>
  </si>
  <si>
    <t xml:space="preserve">unit::cm</t>
  </si>
  <si>
    <t xml:space="preserve">"EmCare.B6.DE09" &gt; 35.0 and "EmCare.B6.DE09"&lt; 140.0 and ^(\d\d?\.\d)$ and "EmCare.B6.DE09".unit = 'cm'</t>
  </si>
  <si>
    <t xml:space="preserve">EmCare.B6.DE10</t>
  </si>
  <si>
    <t xml:space="preserve">Prefer to measure length</t>
  </si>
  <si>
    <t xml:space="preserve">The health care worker would prefer to measure the client using length</t>
  </si>
  <si>
    <t xml:space="preserve">"Height Q".empty() and ("AgeInMonths"&gt;=24 or "Prefer to measure height".exists()) and "Prefer to measure height".empty()</t>
  </si>
  <si>
    <t xml:space="preserve">EmCare.B6.DE09</t>
  </si>
  <si>
    <t xml:space="preserve">Height</t>
  </si>
  <si>
    <t xml:space="preserve">iif("AgeInMonths" &lt; 24 and "Prefer to measure height".exists(), "Length Q"-0.7 'cm',"Height Q")</t>
  </si>
  <si>
    <t xml:space="preserve">hidden||unit::cm</t>
  </si>
  <si>
    <t xml:space="preserve">EmCare.B6.DE11</t>
  </si>
  <si>
    <t xml:space="preserve">Height cannot be measured</t>
  </si>
  <si>
    <t xml:space="preserve">The client's height cannot be measured</t>
  </si>
  <si>
    <t xml:space="preserve">"Height Q".empty() and "AgeInMonths"&gt;=24  and "Prefer to measure height".empty() and "Prefer to measure length".empty()</t>
  </si>
  <si>
    <t xml:space="preserve">Length Q</t>
  </si>
  <si>
    <t xml:space="preserve">Length (cm)</t>
  </si>
  <si>
    <t xml:space="preserve">The client's length in Centimeters</t>
  </si>
  <si>
    <t xml:space="preserve">("AgeInMonths"&lt;24 or "Prefer to measure length".exists()) and "Prefer to measure height".empty() and "Length cannot be measured".empty()</t>
  </si>
  <si>
    <t xml:space="preserve">EmCare.B6.DE12</t>
  </si>
  <si>
    <t xml:space="preserve">Length</t>
  </si>
  <si>
    <t xml:space="preserve">iif("AgeInMonths" &gt;= 24 and "Prefer to measure length".exists(), "Height Q"+0.7 'cm', "Length Q")</t>
  </si>
  <si>
    <t xml:space="preserve">EmCare.B6.DE13</t>
  </si>
  <si>
    <t xml:space="preserve">Length cannot be measured</t>
  </si>
  <si>
    <t xml:space="preserve">The client's length cannot be measured</t>
  </si>
  <si>
    <t xml:space="preserve">"Length Q".empty() and ("AgeInMonths"&lt;24 or "Prefer to measure length".exists()) and "Prefer to measure length".empty()</t>
  </si>
  <si>
    <t xml:space="preserve">EmCare.B6.DE12a</t>
  </si>
  <si>
    <t xml:space="preserve">Prefer to measure height</t>
  </si>
  <si>
    <t xml:space="preserve">The health care worker would prefer to measure the client using height</t>
  </si>
  <si>
    <t xml:space="preserve">EmCare.B6.DE16</t>
  </si>
  <si>
    <t xml:space="preserve">Weight for Age (WFA) Z Scores</t>
  </si>
  <si>
    <t xml:space="preserve">The client's weight for age z score</t>
  </si>
  <si>
    <t xml:space="preserve">"Weight (Kg)".exists()</t>
  </si>
  <si>
    <t xml:space="preserve">^(\d\d?\.\d)$</t>
  </si>
  <si>
    <t xml:space="preserve">≥6 months old</t>
  </si>
  <si>
    <t xml:space="preserve">EmCare.B6.DE17</t>
  </si>
  <si>
    <t xml:space="preserve">MUAC (mm)</t>
  </si>
  <si>
    <t xml:space="preserve">The client's Mid Upper Arm Circumference in Millimeters (child ≥6 months old)</t>
  </si>
  <si>
    <t xml:space="preserve">Mid Upper Arm Circumference</t>
  </si>
  <si>
    <t xml:space="preserve">"AgeInMonths"&gt;=6 and "EmCare.B6.DE17a".empty()</t>
  </si>
  <si>
    <t xml:space="preserve">unit::mm</t>
  </si>
  <si>
    <t xml:space="preserve">"EmCare.B6.DE17".unit = 'mm'</t>
  </si>
  <si>
    <t xml:space="preserve">EmCare.B6.DE17a</t>
  </si>
  <si>
    <t xml:space="preserve">MUAC cannot be measured</t>
  </si>
  <si>
    <t xml:space="preserve">The client's Mid Upper Arm Circumference cannot be measured</t>
  </si>
  <si>
    <t xml:space="preserve">"AgeInMonths"&gt;=6 and "EmCare.B6.DE17".empty()</t>
  </si>
  <si>
    <t xml:space="preserve">select_one underweight</t>
  </si>
  <si>
    <t xml:space="preserve">EmCare.B6.DE18</t>
  </si>
  <si>
    <t xml:space="preserve"> Visually assess for whether underweight (for drug dose calculation)</t>
  </si>
  <si>
    <t xml:space="preserve">The health care worker visually assesses for whether underweight (for drug dosing calculations)</t>
  </si>
  <si>
    <t xml:space="preserve">"AgeInMonths"&gt;=2 and "Weight cannot be measured" =true and "pastWeightActualised".empty() and ("AgeInMonths" &lt; 6 'months' or ("AgeInMonths" &gt;=6 'months' and "MUAC (mm)".empty())) </t>
  </si>
  <si>
    <t xml:space="preserve">calculateExpression</t>
  </si>
  <si>
    <t xml:space="preserve">o"Convulsing Now"</t>
  </si>
  <si>
    <t xml:space="preserve">Use words the caregiver understands. For example, the caregiver may know
convulsions as “fits” or “spasms”.
During a convulsion, the young infant’s arms and legs may become stiff. The infant
may stop breathing and become blue. Many times there may only be rhythmic
movements of a part of the body, such as rhythmic twitching of the mouth or
blinking of eyes. The young infant may lose consciousness</t>
  </si>
  <si>
    <t xml:space="preserve">"Convulsing Now" = false</t>
  </si>
  <si>
    <t xml:space="preserve">select_one difficulty_feeding</t>
  </si>
  <si>
    <t xml:space="preserve">The client is reported to have difficulty with Feeding</t>
  </si>
  <si>
    <t xml:space="preserve">Any difficulty mentioned by the mother is important. A newborn that has not been able to feed since birth may be premature or may have
complications such as birth asphyxia. These infants who are either not able to
feed or are not feeding well should be referred urgently to hospital.
The caregiver may also mention difficulties such as: her infant feeds too frequently
(or not frequently enough), she does not have enough milk, her nipples are sore,
or she has flat or inverted nipples. You will assess these difficulties later during
breastfeeding assessment. These problems do not mean the infant is not feeding well or not feeding at all. </t>
  </si>
  <si>
    <t xml:space="preserve">horizontal</t>
  </si>
  <si>
    <t xml:space="preserve">EmCare.B11S1.DE01</t>
  </si>
  <si>
    <t xml:space="preserve">Diarrhoea</t>
  </si>
  <si>
    <t xml:space="preserve">The client is reported to have diarrhoea</t>
  </si>
  <si>
    <t xml:space="preserve">A young infant has diarrhoea if the stools have changed from the usual pattern, and are many and watery. This means more water than faecal matter. The normally frequent or semi-solid stools of a breastfed baby are not diarrhoea.
The mother of a breastfed young infant can recognize diarrhoea because the consistency or frequency of the stools is different than normal. </t>
  </si>
  <si>
    <t xml:space="preserve">EmCare.B21S1.DE06</t>
  </si>
  <si>
    <t xml:space="preserve">Breastfed</t>
  </si>
  <si>
    <t xml:space="preserve">The client is breastfed</t>
  </si>
  <si>
    <t xml:space="preserve">Ask the caregiver if the infant is breastfed. This includes both exclusive breastfeeding or receiving breast milk and other foods/fluids. </t>
  </si>
  <si>
    <t xml:space="preserve">emcarecombineddataelements::c::{{LIB_VERSION}}</t>
  </si>
  <si>
    <t xml:space="preserve">The client is reported to have or has had fever </t>
  </si>
  <si>
    <t xml:space="preserve">c."fever"</t>
  </si>
  <si>
    <t xml:space="preserve">decimal</t>
  </si>
  <si>
    <t xml:space="preserve">zscore</t>
  </si>
  <si>
    <t xml:space="preserve">Z."WAZ"</t>
  </si>
  <si>
    <t xml:space="preserve">Age in Month</t>
  </si>
  <si>
    <t xml:space="preserve">EmCare.B20S1.DE01</t>
  </si>
  <si>
    <t xml:space="preserve">o"Diarrhoea"</t>
  </si>
  <si>
    <t xml:space="preserve">Base."Biological Mother Vital Status"</t>
  </si>
  <si>
    <t xml:space="preserve">o"Breastfed"</t>
  </si>
  <si>
    <t xml:space="preserve">o"Difficulty with Feeding"</t>
  </si>
  <si>
    <t xml:space="preserve">YI_sever_but_dhey</t>
  </si>
  <si>
    <t xml:space="preserve">c."yi severe classification other than severe dehydration"</t>
  </si>
  <si>
    <t xml:space="preserve">YI_sever</t>
  </si>
  <si>
    <t xml:space="preserve">c."yi severe classification"</t>
  </si>
  <si>
    <t xml:space="preserve">o"Convulsion(s) in this Illness"</t>
  </si>
  <si>
    <t xml:space="preserve">EmCare.B22.RespiratoryRate</t>
  </si>
  <si>
    <t xml:space="preserve">EmCare.B18S2.DE07</t>
  </si>
  <si>
    <t xml:space="preserve">Severe Chest Indrawing</t>
  </si>
  <si>
    <t xml:space="preserve">The client has severe chest indrawing</t>
  </si>
  <si>
    <t xml:space="preserve">The young infant must be calm while you assess for severe chest indrawing.  Lift the young infant’s shirt. 
Look for chest indrawing when the young infant breathes in. Lower chest wall indrawing is the inward movement of the bony structure of the chest wall 
when the child breathes in. Look at the lower chest wall (lower ribs). The child has chest indrawing if the lower chest wall goes IN when the child breathes IN.
In normal breathing, the whole chest wall (upper and lower) and the abdomen move OUT when the child breathes IN. 
Mild chest indrawing is normal in a young infant because the chest wall is soft. Severe chest indrawing is very deep and easy to see. </t>
  </si>
  <si>
    <t xml:space="preserve">select_one movements</t>
  </si>
  <si>
    <t xml:space="preserve">The health care worker's assessments of the client's movements</t>
  </si>
  <si>
    <t xml:space="preserve">Look at the young infant’s movements. Does the young infant move on his/her own? Does the infant move only when stimulated but then stops? Does the infant not move at all?
Young infants often sleep most of the time, and this is not a sign of illness. It is not necessary for the infant to be awake if he/she is moving spontaneously. 
If a young infant is not moving spontaneously and does not wake up during the assessment, ask the mother to wake him. An awake young infant will normally move his arms or legs or turn his head several times in a  minute if you watch him closely. If the infant is awake but has no spontaneous movements, gently stimulate the young infant. Stimulation  is a gentle, painless touching of the baby with enough pressure that would evoke movements, sound making and eye opening. The presence of any movement such as a grimace of the face, eye-opening or movement of a limb will qualify "Movement only when stimulated but then stops".  An infant who cannot be woken up even after stimulation is considered to have the sign "Does not move even with stimulation. "</t>
  </si>
  <si>
    <t xml:space="preserve">EmCare.B18S2.DE12</t>
  </si>
  <si>
    <t xml:space="preserve">Umbilicus Red or Pus Draining</t>
  </si>
  <si>
    <t xml:space="preserve">The client's umbilicus is red or is draining pus</t>
  </si>
  <si>
    <t xml:space="preserve">"The umbilical cord usually separates one week after birth and the wound heals within 15 days.  Redness of the end of the umbilicus or pus draining from the umbilicus are signs of umbilical  infection."</t>
  </si>
  <si>
    <t xml:space="preserve">EmCare.B18S2.DE13</t>
  </si>
  <si>
    <t xml:space="preserve">Skin Pustules</t>
  </si>
  <si>
    <t xml:space="preserve">The client has skin pustules</t>
  </si>
  <si>
    <t xml:space="preserve">Examine the skin on the entire body. Skin pustules are red spots or blisters which contain pus.</t>
  </si>
  <si>
    <t xml:space="preserve">EmCare.B19S2.DE01</t>
  </si>
  <si>
    <t xml:space="preserve">Yellow Skin</t>
  </si>
  <si>
    <t xml:space="preserve">The client has yellow skin</t>
  </si>
  <si>
    <t xml:space="preserve">Jaundice is a yellow discoloration of skin and mucus membranes. It is important to look for jaundice in natural light. To look for jaundice, press the  infant’s skin over the forehead with your fingers to blanch, remove your fingers and look for yellow discolouration. If there is yellow discoloration, the infant has jaundice</t>
  </si>
  <si>
    <t xml:space="preserve">EmCare.B19S2.DE02</t>
  </si>
  <si>
    <t xml:space="preserve">Yellow Palms or Yellow Soles</t>
  </si>
  <si>
    <t xml:space="preserve">The client has yellow palms or yellow soles</t>
  </si>
  <si>
    <t xml:space="preserve">Jaundice is a yellow discoloration of skin and mucus membranes. Jaundice in the palms of hands or soles of feet is a sign of Severe Jaundice.  It is important to look for jaundice in natural light. To assess for severe jaundice, press the infant's skin in the palm of there hand and then in the sole of their feet with your fingers to blanch, remove your finders and look for yellow dicoulouration in the palm or the sole. If there is yellow discoloration of the palm or sole, the infant has severe jaundice. </t>
  </si>
  <si>
    <t xml:space="preserve">select_one jaundice_duration</t>
  </si>
  <si>
    <t xml:space="preserve">The age at which the Jaundice first appeared</t>
  </si>
  <si>
    <t xml:space="preserve">Ask the caregiver when the baby's skin first turned yellowish. If the caregiver didn't notice the yellow discolouration or can't remember when it started, select "don't know". 
Jaundice that appears in less than 24 hours after birth is always due to an underlying disease. These babies should be referred urgently. 
Many normal babies, particularly small babies, may have jaundice during the first week of life. This jaundice usually appears on the third or fourth day of life and is mild and disappears before the age of two to  three weeks. It does not need any treatment.</t>
  </si>
  <si>
    <t xml:space="preserve">"AgeInDays" &gt;1 and  "Yellow Skin" = true and "Yellow Palms or Yellow Soles" = false and  "AgeInDays" &lt; 21 </t>
  </si>
  <si>
    <t xml:space="preserve">EmCare.B11S2.DE01</t>
  </si>
  <si>
    <t xml:space="preserve">Sunken Eyes</t>
  </si>
  <si>
    <t xml:space="preserve">The client has sunken eyes</t>
  </si>
  <si>
    <t xml:space="preserve">The eyes of a dehydrated infant may look sunken. In a low-weight infant, the eyes may always look sunken, even if the young infant is not dehydrated. Even though the sign “sunken eyes” is less reliable in a low-weight infant, it can still be used to classify the young infant‘s dehydration. 
Decide if you think the eyes are sunken. Then ask the mother if she thinks her child’s eyes look unusual. Her opinion can help you confirm.</t>
  </si>
  <si>
    <t xml:space="preserve">select_one skin_pinch_abdomen</t>
  </si>
  <si>
    <t xml:space="preserve">EmCare.B11S2.DE02</t>
  </si>
  <si>
    <t xml:space="preserve">The healthcare worker pinches the skin of the client's abdomen for 1 second and then observes how long the skin takes to return to normal once released</t>
  </si>
  <si>
    <t xml:space="preserve">Locate the area on the infant’s abdomen halfway between the umbilicus and the side of the abdomen. To do the skin pinch, use your thumb and first finger. Do not use your fingertips because this will cause pain. Place 
your hand so that when you pinch the skin, the fold of skin will be in a line up and down the child’s body and not across the child’s 
body. Firmly pick up all of the layers of skin and the tissue under them. Pinch the skin for 
one second and then release it. When you release the skin, look to see if the skin pinch 
goes back:
• very slowly (longer than 2 seconds)
• slowly
• immediately
If the skin stays up for even a brief time after you release it, decide that the skin pinch goes back slowly</t>
  </si>
  <si>
    <t xml:space="preserve">EmCare.B11S2.DE06</t>
  </si>
  <si>
    <t xml:space="preserve">Restless and Irritable</t>
  </si>
  <si>
    <t xml:space="preserve">The client is restless and irritable</t>
  </si>
  <si>
    <t xml:space="preserve">Look at the young infant's general condition Is the infant restles and irritable? 
An infant has teh sign "restless and irritable" if the infant is restless and irritable all the time or every time he is touched and handled. If an infant is calm when breastfeeding but again 
restless and irritable when he stops breastfeeding, he has the sign “restless and irritable”. A healthy infant will be consoled when put on the breast.</t>
  </si>
  <si>
    <t xml:space="preserve">"Diarrhoea" = true and "Movements"  = "Moves on his or her own or moves spontaneously or without stimulation" </t>
  </si>
  <si>
    <t xml:space="preserve">The client's weight status</t>
  </si>
  <si>
    <t xml:space="preserve">Weight status is calculated based on the young infant's weight for age Z-score, which is determined from a standardized chart for weight -for-age for the infant's sex. 
A young infant is low weight for age if the z-score is below -2. 
A young infant who is less than 7 days old and weighs less than 2 kg is considered very low weight.
Some young infants who are low weight for age were born with low birth weight. Some did not gain weight well after birth. </t>
  </si>
  <si>
    <t xml:space="preserve">iif("zscore".exists(), iif( "zscore" &gt;= (-2.0), 'Normal Weight for Age', iif( "zscore" &lt; (-3.0), 'Very Low Weight for Age','Low Weight for Age')), {})</t>
  </si>
  <si>
    <t xml:space="preserve">"zscore".exists()</t>
  </si>
  <si>
    <t xml:space="preserve">SetObservationCodeStr::weight_status</t>
  </si>
  <si>
    <t xml:space="preserve">EmCare.B21S2.DE05</t>
  </si>
  <si>
    <t xml:space="preserve">Breastfed how many times in 24 hours?</t>
  </si>
  <si>
    <t xml:space="preserve">Number of times the client is breastfed in 24 hours</t>
  </si>
  <si>
    <t xml:space="preserve">Ask the caregiver how many times in 24 hours (one day and one night) they usually breastfeed the young infant. The recommendation is that the young infant be breastfed as often and for as long as the 
infant wants, day and night. This should be 8 or more times in 24 hours.</t>
  </si>
  <si>
    <t xml:space="preserve">"Breastfed" = true and "YI severe classification other than severe dehydration" != true</t>
  </si>
  <si>
    <t xml:space="preserve">SetObservation</t>
  </si>
  <si>
    <t xml:space="preserve">EmCare.B21S2.DE06</t>
  </si>
  <si>
    <t xml:space="preserve">Sufficient feeds</t>
  </si>
  <si>
    <t xml:space="preserve">Based on the number of feeds during a 24 hour period the result is auto-calculated to determine sufficient feeds</t>
  </si>
  <si>
    <t xml:space="preserve">"EmCare.B21S2.DE05"&gt;= 8</t>
  </si>
  <si>
    <t xml:space="preserve">EmCare.B21S2.DE08</t>
  </si>
  <si>
    <t xml:space="preserve">Young Infant receives food or fluids other than breast milk</t>
  </si>
  <si>
    <t xml:space="preserve">The client is receiving other food or drinks besides breastmilk</t>
  </si>
  <si>
    <t xml:space="preserve">Find out if the young infant is receiving any other foods or drinks such as other milk, juice, tea, thin porridge, dilute cereal, or even water. Ask how often he receives it and the amount. You need to know if the infant is mostly breastfed, or mostly fed on other foods</t>
  </si>
  <si>
    <t xml:space="preserve">"Breastfed" = true and "YI severe classification" != true</t>
  </si>
  <si>
    <t xml:space="preserve">select_multiple replacement_milk</t>
  </si>
  <si>
    <t xml:space="preserve">The health care worker discusses the milk being given to the client as a replacement feed and determines if it is appropriate replacement milk</t>
  </si>
  <si>
    <t xml:space="preserve">Ask the mother questions to determine what replacement milk or milks are used. It may be a breastmilk replacement, animal milk or some other fluid or some combination. Determine if this type of replacement feed is appropriate or not appropriate in your setting. </t>
  </si>
  <si>
    <t xml:space="preserve"> "Breastfed"= false and "YI severe classification" != true and "YI severe classification" != true</t>
  </si>
  <si>
    <t xml:space="preserve">EmCare.B21S2.DE12</t>
  </si>
  <si>
    <t xml:space="preserve">How many replacement feeds during the day and night (24 hours)?</t>
  </si>
  <si>
    <t xml:space="preserve">How often the client is receiving replacement feeds during the day and night (24 hours)</t>
  </si>
  <si>
    <t xml:space="preserve">A young infant up to one month of age should be fed 8 times and a young infant between 1 
and 2 months of age should be fed 7 times in 24 hours.</t>
  </si>
  <si>
    <t xml:space="preserve">"Breastfed"= false</t>
  </si>
  <si>
    <t xml:space="preserve">EmCare.B21S2.DE13</t>
  </si>
  <si>
    <t xml:space="preserve">Sufficient replacement feeds (in 24 hours)</t>
  </si>
  <si>
    <t xml:space="preserve">Based on the number of feeds during the day and night (24 hours) the result is auto-calculated to determine sufficient replacement feeds</t>
  </si>
  <si>
    <t xml:space="preserve">"EmCare.B21S2.DE12"&gt;=8</t>
  </si>
  <si>
    <t xml:space="preserve">EmCare.B21S2.DE15</t>
  </si>
  <si>
    <t xml:space="preserve">How much milk is given at each feed (ml)?</t>
  </si>
  <si>
    <t xml:space="preserve">The amount of milk given to the client at each feed</t>
  </si>
  <si>
    <t xml:space="preserve">A young infant up to one month of age should be given approximately 60 ml per feed, 8 times per day, and a young infant between 1 and 2 months of age approximately 90 ml at each feed, 7 times per day. It is helpful to have common bottles or cups available so that a mother can show you the amount that she gives.</t>
  </si>
  <si>
    <t xml:space="preserve">unit::ml</t>
  </si>
  <si>
    <t xml:space="preserve">EmCare.B21S2.DE16</t>
  </si>
  <si>
    <t xml:space="preserve">Sufficient replacement feeds</t>
  </si>
  <si>
    <t xml:space="preserve">The care giver is giving sufficient replacement feeds</t>
  </si>
  <si>
    <t xml:space="preserve">iif("AgeInDays" &lt; 29, "How much milk is given at each feed (ml)?"&gt;=60 'ml', "How much milk is given at each feed (ml)?"&gt;=90 'ml' )</t>
  </si>
  <si>
    <t xml:space="preserve">select_one milk_preparation</t>
  </si>
  <si>
    <t xml:space="preserve">How is the milk prepared?</t>
  </si>
  <si>
    <t xml:space="preserve">Description of how the milk is prepared for the client's feed</t>
  </si>
  <si>
    <t xml:space="preserve">Let mother demonstrate or explain how a feed is prepared and how she gives it to the infant. Determine if the breastmilk substitute is being prepared correctly and hygienically. </t>
  </si>
  <si>
    <t xml:space="preserve">select_one milk_given</t>
  </si>
  <si>
    <t xml:space="preserve">Description on how the client is given the milk - bottle or cup</t>
  </si>
  <si>
    <t xml:space="preserve">"Young Infant receives food or fluids other than breast milk" = true or "Breastfed" = false</t>
  </si>
  <si>
    <t xml:space="preserve">select_one utensils_cleaned</t>
  </si>
  <si>
    <t xml:space="preserve">Description of how the feeding utensils are cleaned </t>
  </si>
  <si>
    <t xml:space="preserve">Ask the caregiver how they clear the feeding utensils. Determine if this is a safe and hygienic cleaning method. </t>
  </si>
  <si>
    <t xml:space="preserve">select_one feeding_problem</t>
  </si>
  <si>
    <t xml:space="preserve">Does the care giver give the client any breastmilk at all?</t>
  </si>
  <si>
    <t xml:space="preserve">"Breastfed" = false and "YI severe classification" != true</t>
  </si>
  <si>
    <t xml:space="preserve">EmCare.B21S2.DE30</t>
  </si>
  <si>
    <t xml:space="preserve">Ulcers or White Patches in Mouth</t>
  </si>
  <si>
    <t xml:space="preserve">The client has ulcers or white patches in the mouth</t>
  </si>
  <si>
    <t xml:space="preserve">Look inside the mouth at the tongue and inside of the cheek. Thrush looks like milk curds on the inside of the cheek, or a thick white coating of the tongue. Try to wipe the white off. The white patches of thrush will remain.</t>
  </si>
  <si>
    <t xml:space="preserve"> "YI severe classification" != true and "Unable to check if Ulcers or White Patches in Mouth".empty()</t>
  </si>
  <si>
    <t xml:space="preserve">missing a lot of conditions in the enable when expression</t>
  </si>
  <si>
    <t xml:space="preserve">EmCare.B21S2.DE31</t>
  </si>
  <si>
    <t xml:space="preserve">Unable to check if Ulcers or White Patches in Mouth</t>
  </si>
  <si>
    <t xml:space="preserve">The healthcare worker is unable to check if the client has ulcers or white patches in the mouth</t>
  </si>
  <si>
    <t xml:space="preserve">"YI severe classification" != true and "Ulcers or White Patches in Mouth".empty()</t>
  </si>
  <si>
    <t xml:space="preserve">c."emcare.b.g.de01"</t>
  </si>
  <si>
    <t xml:space="preserve">Age</t>
  </si>
  <si>
    <t xml:space="preserve">EmCare.B10S1.DE05</t>
  </si>
  <si>
    <t xml:space="preserve">Cough</t>
  </si>
  <si>
    <t xml:space="preserve">The client is reported to have or has had a cough</t>
  </si>
  <si>
    <t xml:space="preserve">select_one more_than_14d</t>
  </si>
  <si>
    <t xml:space="preserve">EmCare.B10S1.DE06</t>
  </si>
  <si>
    <t xml:space="preserve">Cough for how long?</t>
  </si>
  <si>
    <t xml:space="preserve">Length of time the client is reported to have or has had the cough</t>
  </si>
  <si>
    <t xml:space="preserve">"Cough" = true</t>
  </si>
  <si>
    <t xml:space="preserve">EmCare.B10S1.DE01</t>
  </si>
  <si>
    <t xml:space="preserve">Difficulty Breathing</t>
  </si>
  <si>
    <t xml:space="preserve">The client is reported to have or has had difficulty breathing</t>
  </si>
  <si>
    <r>
      <rPr>
        <b val="true"/>
        <sz val="10"/>
        <color rgb="FF000000"/>
        <rFont val="Calibri"/>
        <family val="0"/>
        <charset val="1"/>
      </rPr>
      <t xml:space="preserve">Difficult breathing is any unusual pattern of breathing.</t>
    </r>
    <r>
      <rPr>
        <sz val="10"/>
        <color rgb="FF000000"/>
        <rFont val="Calibri"/>
        <family val="0"/>
        <charset val="1"/>
      </rPr>
      <t xml:space="preserve"> Caregivers describe this
in different ways. They may say that their child’s breathing is “fast” or “noisy” or “interrupted.” If a mother answers no, </t>
    </r>
    <r>
      <rPr>
        <b val="true"/>
        <sz val="10"/>
        <color rgb="FF000000"/>
        <rFont val="Calibri"/>
        <family val="0"/>
        <charset val="1"/>
      </rPr>
      <t xml:space="preserve">look</t>
    </r>
    <r>
      <rPr>
        <sz val="10"/>
        <color rgb="FF000000"/>
        <rFont val="Calibri"/>
        <family val="0"/>
        <charset val="1"/>
      </rPr>
      <t xml:space="preserve"> to see if </t>
    </r>
    <r>
      <rPr>
        <b val="true"/>
        <sz val="10"/>
        <color rgb="FF000000"/>
        <rFont val="Calibri"/>
        <family val="0"/>
        <charset val="1"/>
      </rPr>
      <t xml:space="preserve">you</t>
    </r>
    <r>
      <rPr>
        <sz val="10"/>
        <color rgb="FF000000"/>
        <rFont val="Calibri"/>
        <family val="0"/>
        <charset val="1"/>
      </rPr>
      <t xml:space="preserve"> think the child has cough or difficult breathing.</t>
    </r>
  </si>
  <si>
    <t xml:space="preserve">EmCare.B10S1.DE02</t>
  </si>
  <si>
    <t xml:space="preserve">Difficulty breathing for how long?</t>
  </si>
  <si>
    <t xml:space="preserve">The length of time the client has or has had difficulty breathing</t>
  </si>
  <si>
    <t xml:space="preserve">"Difficulty Breathing" = true</t>
  </si>
  <si>
    <t xml:space="preserve">The client is reported to have or has had diarrhoea</t>
  </si>
  <si>
    <t xml:space="preserve">Diarrhoea occurs when stools contain more water than normal, and are loose or watery.  Diarrhoea is defined as three or more loose or watery stools in a 24-hour period.</t>
  </si>
  <si>
    <t xml:space="preserve">EmCare.B11S1.DE02</t>
  </si>
  <si>
    <t xml:space="preserve">Diarrhoea for how long?</t>
  </si>
  <si>
    <t xml:space="preserve">The length of time the client is reported to have or has had diarrhoea</t>
  </si>
  <si>
    <t xml:space="preserve">"Diarrhoea"= true</t>
  </si>
  <si>
    <t xml:space="preserve">EmCare.B11S1.DE05</t>
  </si>
  <si>
    <t xml:space="preserve">Blood in the stool in this Illness</t>
  </si>
  <si>
    <t xml:space="preserve">The client is reported to have or has had blood in the stool in this Illness</t>
  </si>
  <si>
    <t xml:space="preserve">Ask the mother if she has seen blood in the stools at any time during this episode of diarrhoea. Dysentery is diarrhoea with blood in the stool, with or without mucus. The most common cause of dysentery is Shigella bacteria. Dysentery will require specific treatments.</t>
  </si>
  <si>
    <t xml:space="preserve">EmCare.B12S1.DE02</t>
  </si>
  <si>
    <t xml:space="preserve">Fever Reported</t>
  </si>
  <si>
    <t xml:space="preserve">Ask the caregiver: “Does the child have fever?” The child has a history of fever if the child has had any fever with this illness</t>
  </si>
  <si>
    <t xml:space="preserve">select_one more_than_7d</t>
  </si>
  <si>
    <t xml:space="preserve">EmCare.B12S1.DE03-l</t>
  </si>
  <si>
    <t xml:space="preserve">Fever for how long?</t>
  </si>
  <si>
    <t xml:space="preserve">"Fever"= true and "Fever Reported"=true</t>
  </si>
  <si>
    <t xml:space="preserve">EmCare.B12S1.DE03</t>
  </si>
  <si>
    <t xml:space="preserve">iif("Fever"= true and "Fever Reported"=false,"Less than 7 days","EmCare.B12S1.DE03-l") </t>
  </si>
  <si>
    <t xml:space="preserve">EmCare.B.G.DE06</t>
  </si>
  <si>
    <t xml:space="preserve">"EmCare.B12S1.DE01" = true or "Fever Reported" = true</t>
  </si>
  <si>
    <t xml:space="preserve">EmCare.B12S1.DE06</t>
  </si>
  <si>
    <t xml:space="preserve">Has Fever been present every day since the Fever started?</t>
  </si>
  <si>
    <t xml:space="preserve">The client has had fever present every day since the fever started</t>
  </si>
  <si>
    <t xml:space="preserve">"EmCare.B12S1.DE03-l" = "7 Days or more"  and "Fever" =  true</t>
  </si>
  <si>
    <t xml:space="preserve">EmCare.B13S1.DE01</t>
  </si>
  <si>
    <t xml:space="preserve">Ear problem</t>
  </si>
  <si>
    <t xml:space="preserve">The client is reported to have had or has an ear problem</t>
  </si>
  <si>
    <t xml:space="preserve">EmCare.B13S1.DE02</t>
  </si>
  <si>
    <t xml:space="preserve">Ear pain</t>
  </si>
  <si>
    <t xml:space="preserve">The client is reported to have had or has ear pain</t>
  </si>
  <si>
    <t xml:space="preserve">If the carIf the caregiver is not sure that the child has ear pain, ask if the child has been irritable and rubbing his ear. egiver is not sure that the child has ear pain, ask if the child has been irritable and rubbing his ear. </t>
  </si>
  <si>
    <t xml:space="preserve">"EmCare.B13S1.DE01" = true</t>
  </si>
  <si>
    <t xml:space="preserve">EmCare.B13S1.DE03</t>
  </si>
  <si>
    <t xml:space="preserve">Ear discharge</t>
  </si>
  <si>
    <t xml:space="preserve">The client is reported to have or has had ear discharge</t>
  </si>
  <si>
    <t xml:space="preserve">EmCare.B13S1.DE04</t>
  </si>
  <si>
    <t xml:space="preserve">Ear discharge for how long?</t>
  </si>
  <si>
    <t xml:space="preserve">The length of time client has or has had ear discharge</t>
  </si>
  <si>
    <t xml:space="preserve">"EmCare.B13S1.DE03" = true</t>
  </si>
  <si>
    <t xml:space="preserve">EmCare.B14S1.DE03</t>
  </si>
  <si>
    <t xml:space="preserve">The client is reported to have an eye problem</t>
  </si>
  <si>
    <t xml:space="preserve">EmCare.B14S1.DE01</t>
  </si>
  <si>
    <t xml:space="preserve">The client is reported to have or has had a skin problem</t>
  </si>
  <si>
    <t xml:space="preserve">"Danger Signs".empty() or "Danger Signs" = false </t>
  </si>
  <si>
    <t xml:space="preserve">EmCare.B14S1.DE02</t>
  </si>
  <si>
    <t xml:space="preserve">Itchy Skin</t>
  </si>
  <si>
    <t xml:space="preserve">The client is reported to have itchy skin</t>
  </si>
  <si>
    <t xml:space="preserve">"Skin Problem" = true</t>
  </si>
  <si>
    <t xml:space="preserve">skip logic</t>
  </si>
  <si>
    <t xml:space="preserve">Variable to check whether patient has been assessed with  or not</t>
  </si>
  <si>
    <t xml:space="preserve">Coalesce(clas."emcare.b.g.de01", false)</t>
  </si>
  <si>
    <t xml:space="preserve">o"Cough"</t>
  </si>
  <si>
    <t xml:space="preserve">o"Difficulty Breathing"</t>
  </si>
  <si>
    <t xml:space="preserve">Oral Fluid Test failed</t>
  </si>
  <si>
    <t xml:space="preserve">"Oral Fluid Test Results" = "Completely Unable to Drink or Vomits Immediately / Everything" or  "Unable to Perform Oral Fluid Test"=true</t>
  </si>
  <si>
    <t xml:space="preserve">o"Not able to drink or breastfeed"</t>
  </si>
  <si>
    <t xml:space="preserve">The client is unconscious or lethargic</t>
  </si>
  <si>
    <t xml:space="preserve">HasObs('EmCare.B7.DE08') = true or  HasObs('EmCare.B7.DE08a') = true</t>
  </si>
  <si>
    <t xml:space="preserve">clas."fever"</t>
  </si>
  <si>
    <t xml:space="preserve">Ear Problem</t>
  </si>
  <si>
    <t xml:space="preserve">o"Ear Problem"</t>
  </si>
  <si>
    <t xml:space="preserve">o"Eye Problem"</t>
  </si>
  <si>
    <t xml:space="preserve">o"Skin Problem"</t>
  </si>
  <si>
    <t xml:space="preserve">o"Ear discharge"</t>
  </si>
  <si>
    <t xml:space="preserve">choice</t>
  </si>
  <si>
    <t xml:space="preserve">o"Ear discharge for how long?"</t>
  </si>
  <si>
    <t xml:space="preserve">o"Itchy Skin"</t>
  </si>
  <si>
    <t xml:space="preserve">The client's respiratory rate</t>
  </si>
  <si>
    <t xml:space="preserve">"Cough" = true or "Difficulty Breathing" = true </t>
  </si>
  <si>
    <t xml:space="preserve">EmCare.B10S2.DE03</t>
  </si>
  <si>
    <t xml:space="preserve">Chest Indrawing</t>
  </si>
  <si>
    <t xml:space="preserve">The client has chest indrawing</t>
  </si>
  <si>
    <t xml:space="preserve">**NORMAL:** When child breaths **IN,** chest wall moves **OUT**
**CHEST INDRAWING:** When child breaths **IN,** chest wall moves **IN**
Chest indrawing occurs when the child needs to make a greater effort than normal to breathe in. **You will look for chest indrawing when the child breathes IN.**
In normal breathing, the whole chest wall (upper and lower) and the abdomen move OUT when the child breathes IN. **The child has chest indrawing if the lower chest wall (lower ribs) goes IN when the child breathes IN.**
</t>
  </si>
  <si>
    <t xml:space="preserve">EmCare.B10S2.DE04</t>
  </si>
  <si>
    <t xml:space="preserve">Stridor in a calm child</t>
  </si>
  <si>
    <t xml:space="preserve">The client has stridor in a calm child while the client is at rest</t>
  </si>
  <si>
    <t xml:space="preserve">**Stridor is a harsh noise made when a child breathes IN.**
Put your ear near the child’s mouth because stridor can be difficult to hear. Sometimes you will hear a wet noise if the child’s nose is blocked. Clear the nose, and listen again.
**Be sure to look and listen for stridor when the child is calm.**
A child who is not very ill may have stridor only when he is crying or upset. However, a child who is calm and also has stridor has a dangerous situation.</t>
  </si>
  <si>
    <t xml:space="preserve">EmCare.B10S2.DE05</t>
  </si>
  <si>
    <t xml:space="preserve">Wheezing</t>
  </si>
  <si>
    <t xml:space="preserve">The client is wheezing</t>
  </si>
  <si>
    <t xml:space="preserve">**Wheeze is a high-pitched whistling or musical sound heard at the end of the breathing OUT.** The child’s small air passages narrow to cause wheezing.
**To hear wheezing,** put your ear near to the child’s mouth when the child is calm. Look at the child’s breathing while you listen to check that the sound mainly occurs when the child breathes out</t>
  </si>
  <si>
    <t xml:space="preserve">EmCare.B10S2.DE06</t>
  </si>
  <si>
    <t xml:space="preserve">Recurrent Wheeze</t>
  </si>
  <si>
    <t xml:space="preserve">The client has experienced recurrent wheeze</t>
  </si>
  <si>
    <t xml:space="preserve">Recurrent wheezing can be a sign of asthma, tuberculosis or other important health problems which require further assessment</t>
  </si>
  <si>
    <t xml:space="preserve">"Wheezing" = true</t>
  </si>
  <si>
    <t xml:space="preserve">Oxygen_Saturation</t>
  </si>
  <si>
    <t xml:space="preserve">("Cough" = true or "Difficulty Breathing" = true ) and  "Stridor in a calm child" = false</t>
  </si>
  <si>
    <t xml:space="preserve">EmCare.B10S2.DE07</t>
  </si>
  <si>
    <t xml:space="preserve">Oxygen Saturation</t>
  </si>
  <si>
    <t xml:space="preserve">The client's oxygen saturation measurement</t>
  </si>
  <si>
    <t xml:space="preserve">If pulse oximeter is available, determine oxygen saturation (SpO2). 
After turning on, position the appropriate probe based on the child's size. If using on a finger or toe, make sure the area is clean and without nail varnish. **Ensure that a good (even) pulse signal (waveform) is displayed before taking the reading.** If uncertain that the probe is working, check by testing on your own finger. 
**Normal oxygen saturation at sea level is 95 - 100%. Oxygen should be given if saturation drops to less than 90%,** and may be needed for children with severe illness if SpO2 less than 94%. Different cut-offs may be used at high altitude.</t>
  </si>
  <si>
    <t xml:space="preserve">"Oxygen saturation not measured".empty()</t>
  </si>
  <si>
    <t xml:space="preserve">unit::%||popup</t>
  </si>
  <si>
    <t xml:space="preserve">Oxygen Saturation &lt; 90 %</t>
  </si>
  <si>
    <t xml:space="preserve">The client's oxygen saturation is less than 90 %</t>
  </si>
  <si>
    <t xml:space="preserve">Check that the value you have entered is correct. Children with oxygen saturation less than 90% need oxygen if available and urgent referral. </t>
  </si>
  <si>
    <t xml:space="preserve">"Oxygen Saturation".exists() and "Oxygen Saturation"&lt; 90 '%'</t>
  </si>
  <si>
    <t xml:space="preserve">"Oxygen Saturation".empty()</t>
  </si>
  <si>
    <t xml:space="preserve">Sunken eyes</t>
  </si>
  <si>
    <t xml:space="preserve">**The eyes of a child who is dehydrated may look sunken.** Decide if you think the eyes are sunken. Then ask the mother if she thinks her child’s eyes look unusual. Her opinion can help
you confirm.
NOTE: In a severely malnourished child who is wasted, the eyes may always look sunken, even if the child is not dehydrated. Still use the sign to classify dehydration.</t>
  </si>
  <si>
    <t xml:space="preserve">To assess dehydration using the skin pinch
1. **ASK** the mother to place the child on the examining table so that the child is flat on his back with his arms at his sides (not over his head) and his legs straight. Or, ask the mother to hold the child so he is lying flat on her lap.
2. **USE YOUR THUMB AND FIRST FINGER** to locate the area on the child’s abdomen halfway between the umbilicus and the side of the abdomen. Do not use your fingertips because this will cause pain. The fold of the skin should be in a line up and down the child’s body.
3. **PICK UP** all the layers of skin and the tissue underneath them.
4. **HOLD** the pinch for one second. Then release it.
5.. **LOOK** to see if the skin pinch goes back **very slowly** (more than 2 seconds), **slowly,** (less than 2 seconds, but not immediately), or **immediately.** If the skin stays up for even a brief time after you release it, decide that the skin pinch goes back slowly.</t>
  </si>
  <si>
    <t xml:space="preserve">A child is classified as restless and irritable if s/he is restless and irritable all the time or every time s/he is touched and handled. If an infant or child is calm when breastfeeding but again restless and irritable when he stops breastfeeding, s/he has the sign restless and irritable. Many children are upset just because they are in the clinic. Usually these children can be consoled and calmed, and do not have this sign.</t>
  </si>
  <si>
    <t xml:space="preserve">"Diarrhoea" = true and  iif("Unconscious or Lethargic" = true,false,true)</t>
  </si>
  <si>
    <t xml:space="preserve">EmCare.B17S1.DE01</t>
  </si>
  <si>
    <t xml:space="preserve">Throat problem</t>
  </si>
  <si>
    <t xml:space="preserve">The client has a throat problem</t>
  </si>
  <si>
    <t xml:space="preserve">Look to see if the child has a throat problem. 
- Red (congested) throat indicates inflammation and may be sign of infection
- Exudate may be seen as white / yellow mucus on the tonsils or throat
- A membrane is a thick grey coating on the throat is a sign of diptheria, requiring urgent referral</t>
  </si>
  <si>
    <r>
      <rPr>
        <sz val="11"/>
        <color rgb="FF000000"/>
        <rFont val="Arial"/>
        <family val="2"/>
        <charset val="1"/>
      </rPr>
      <t xml:space="preserve">select_one </t>
    </r>
    <r>
      <rPr>
        <sz val="10"/>
        <color rgb="FF000000"/>
        <rFont val="Calibri"/>
        <family val="2"/>
        <charset val="1"/>
      </rPr>
      <t xml:space="preserve">ThroatProblem</t>
    </r>
  </si>
  <si>
    <t xml:space="preserve">EmCare.B17S1.DE02</t>
  </si>
  <si>
    <t xml:space="preserve">Specify Throat problem</t>
  </si>
  <si>
    <t xml:space="preserve">Specify the throat problem the client has</t>
  </si>
  <si>
    <t xml:space="preserve">"Throat problem" = true</t>
  </si>
  <si>
    <t xml:space="preserve">EmCare.B17S1.DE06</t>
  </si>
  <si>
    <t xml:space="preserve">Enlarged lymph nodes on front of neck</t>
  </si>
  <si>
    <t xml:space="preserve">The client has enlarged lymph node(s) on the front of the neck</t>
  </si>
  <si>
    <t xml:space="preserve">Lymph nodes can be considered enlarged if 1cm or more in diameter (about the width of the tip of an adult index finger)</t>
  </si>
  <si>
    <r>
      <rPr>
        <sz val="11"/>
        <color rgb="FF000000"/>
        <rFont val="Arial"/>
        <family val="2"/>
        <charset val="1"/>
      </rPr>
      <t xml:space="preserve">select_one </t>
    </r>
    <r>
      <rPr>
        <sz val="10"/>
        <color rgb="FF000000"/>
        <rFont val="Calibri"/>
        <family val="2"/>
        <charset val="1"/>
      </rPr>
      <t xml:space="preserve">AbilityToSwallow</t>
    </r>
  </si>
  <si>
    <t xml:space="preserve">EmCare.B17S1.DE07</t>
  </si>
  <si>
    <t xml:space="preserve">Ability to swallow</t>
  </si>
  <si>
    <t xml:space="preserve">The client's ability to swallow</t>
  </si>
  <si>
    <t xml:space="preserve">
"Throat problem" = true and "Not able to drink or breastfeed" = false  or "Not able to drink or breastfeed" = true and "Oral Fluid Test failed" = true</t>
  </si>
  <si>
    <t xml:space="preserve">EmCare.B13S2.DE01</t>
  </si>
  <si>
    <t xml:space="preserve">Tender swelling behind the ear</t>
  </si>
  <si>
    <t xml:space="preserve">The client has tender swelling behind the ear</t>
  </si>
  <si>
    <t xml:space="preserve">**If both tenderness and swelling are present, the child may have mastoiditis, a deep infection in the mastoid bone.** Feel behind both ears. Compare them and decide if there is tender swelling of the mastoid bone. In infants, the swelling may be above the ear. Do not confuse this swelling of the bone with swollen lymph nodes.</t>
  </si>
  <si>
    <t xml:space="preserve">"Ear Problem" = true</t>
  </si>
  <si>
    <t xml:space="preserve">EmCare.B13S2.DE02</t>
  </si>
  <si>
    <t xml:space="preserve">Pus Seen Draining from the Ear</t>
  </si>
  <si>
    <t xml:space="preserve">The client has pus draining from the ear which has been seen by the health care worker</t>
  </si>
  <si>
    <t xml:space="preserve">Look inside the child’s ear to see if pus is draining. That is a sign of infection, even if the child is not feeling any pain. Draining pus is a sign of infection</t>
  </si>
  <si>
    <t xml:space="preserve">EmCare.B13S2.DE03</t>
  </si>
  <si>
    <t xml:space="preserve">Pus Seen Draining from the Ear for how long?</t>
  </si>
  <si>
    <t xml:space="preserve">The length of time the client has or has had pus draining from the ear</t>
  </si>
  <si>
    <t xml:space="preserve">"Ear discharge" = false   and "Pus Seen Draining from the Ear" = true</t>
  </si>
  <si>
    <t xml:space="preserve">EmCare.B12S2.DE01</t>
  </si>
  <si>
    <t xml:space="preserve">Stiff neck</t>
  </si>
  <si>
    <t xml:space="preserve">The client has a stiff neck</t>
  </si>
  <si>
    <t xml:space="preserve">**A stiff neck may be a sign of meningitis, cerebral malaria or another very severe febrile disease. It requires urgent treatment with injectable antibiotics and referral to a hospital.**
**WATCH THE CHILD:** While you talk with the caregiver during the assessment, look to see if the child moves and bends his or her neck easily when looking around. If the child is moving and bending his or her neck, the child does not have a stiff neck.
**TEST THE CHILD:** If you did not see any movement, or if you are not sure, draw the child’s attention to his or her umbilicus or toes. For example, you can shine a flashlight on the toes or umbilicus or tickle the toes to encourage the child to look down. Look to see if the child can bend his or her neck when looking down at his or her umbilicus or toe
**FEEL FOR STIFF NECK:** If you still have not seen the child bend his or her neck himself, ask the caregiver to help you lay the child on his or her back. Lean over the child, gently support the child’s back and shoulders with one hand. With the other hand, hold the child’s head. Then carefully bend the head forward towards the child’s chest. If the neck bends easily, the child does not have stiff neck. If the neck feels stiff and there is resistance to bending, the child has a stiff neck. Often a child with a stiff neck will cry when you try to bend the neck.</t>
  </si>
  <si>
    <t xml:space="preserve">"Fever" = true</t>
  </si>
  <si>
    <t xml:space="preserve">EmCare.B12S2.DE05</t>
  </si>
  <si>
    <t xml:space="preserve">Runny nose</t>
  </si>
  <si>
    <t xml:space="preserve">The client has a Runny nose</t>
  </si>
  <si>
    <t xml:space="preserve">EmCare.B14S2.DE01</t>
  </si>
  <si>
    <t xml:space="preserve">Red eyes</t>
  </si>
  <si>
    <t xml:space="preserve">The client has red eyes</t>
  </si>
  <si>
    <t xml:space="preserve">The child has “red eyes” if there is redness in the white part of the eye. In a healthy eye, the white part of the eye is clearly white and not discoloured.</t>
  </si>
  <si>
    <t xml:space="preserve">"Fever" = true and "Eye Problem" = true</t>
  </si>
  <si>
    <t xml:space="preserve">EmCare.B14S2.DE02</t>
  </si>
  <si>
    <t xml:space="preserve">Pus Draining from Eye</t>
  </si>
  <si>
    <t xml:space="preserve">The client has pus draining from the eye</t>
  </si>
  <si>
    <t xml:space="preserve">Pus draining from the eye is a sign of conjunctivitis. Conjunctivitis is an infection of the conjunctiva, the inside surface of the eyelid and the white part of the eye.
**If you do not see pus draining from the eye, look for pus on the conjunctiva or on the eyelids.** Often the pus forms a crust when the child is sleeping and seals the eye shut. You can gently open the eye, making sure that your hands are clean.
Wash your hands after examining the eye of any child with pus draining from the eye.</t>
  </si>
  <si>
    <t xml:space="preserve">"Eye Problem" = true</t>
  </si>
  <si>
    <t xml:space="preserve">EmCare.B14S2.DE03</t>
  </si>
  <si>
    <t xml:space="preserve">Clouding of the Cornea</t>
  </si>
  <si>
    <t xml:space="preserve">The client has clouding of the cornea </t>
  </si>
  <si>
    <t xml:space="preserve">The cornea is usually clear. When clouding of the cornea is present, the cornea **may appear clouded or hazy.** The cornea may look the way a glass of water looks when you add a small amount of milk. **The clouding may occur in one or both eyes.**
A child with corneal clouding may keep his or her eyes tightly shut when exposed to light. The light may cause irritation and pain to the child’s eyes. To check the child’s eye, wait for the child to open his or her eye. Or gently pull down the lower eyelid to look for clouding.
**Corneal clouding is a dangerous condition.** It may be the result of vitamin A deficiency that has been made worse by measles. If the corneal clouding is not treated, the cornea can ulcerate and cause blindness. A child with clouding of the cornea needs urgent treatment with vitamin A.</t>
  </si>
  <si>
    <t xml:space="preserve">EmCare.B14S2.DE04</t>
  </si>
  <si>
    <t xml:space="preserve">Is Clouding of the Cornea a new problem</t>
  </si>
  <si>
    <t xml:space="preserve">Clouding of the cornea in the client is a new problem</t>
  </si>
  <si>
    <t xml:space="preserve">If there is clouding of the cornea, ask the caregiver how long the cloudinghas been present. If the caregiver is certain that clouding has been there for some time, ask if the clouding has already been assessed and treated at the hospital. If it has, you do not need to refer this child again for corneal clouding.</t>
  </si>
  <si>
    <t xml:space="preserve">"Clouding of the Cornea" = true</t>
  </si>
  <si>
    <t xml:space="preserve">EmCare.B14S2.DE05</t>
  </si>
  <si>
    <t xml:space="preserve">Has Clouding of the Cornea previously been treated</t>
  </si>
  <si>
    <t xml:space="preserve">Clouding of the cornea has not been previously treated in the client</t>
  </si>
  <si>
    <t xml:space="preserve">"Clouding of the Cornea" = true or "Is Clouding of the Cornea a new problem" = false</t>
  </si>
  <si>
    <t xml:space="preserve">select_multiple skin_pb_location</t>
  </si>
  <si>
    <t xml:space="preserve">The client has a generalised or localised skin problem</t>
  </si>
  <si>
    <t xml:space="preserve">"Skin Problem" = true or ("Fever" = true and ("Cough" = true or "Runny nose" = true or "Red eyes" = true))</t>
  </si>
  <si>
    <t xml:space="preserve">EmCare.B14S2.DE10</t>
  </si>
  <si>
    <t xml:space="preserve">Measles Rash</t>
  </si>
  <si>
    <t xml:space="preserve">The client has a measles rash</t>
  </si>
  <si>
    <t xml:space="preserve">In measles, **a rash begins behind the ears and on the neck. It spreads to the face.** During the next day, the rash spreads to the rest of the body, arms and legs. After 4 to 5 days, the rash starts to fade and the skin may peel.
Some children with severe infection may have more rash spread over more of the body. The rash becomes more discoloured (dark brown or blackish), and there is more peeling of the skin. A measles rash does not have vesicles (blisters) or pustules. The rash does not itch.
Do not confuse measles with other common childhood rashes such as chicken pox, scabies, or heat rash. Chicken pox rash is a generalized rash with vesicles. Scabies occurs on the hands, feet, ankles, elbows, buttocks and axilla (underarm). It also itches. Heat rash can be a generalized rash with small bumps and vesicles, which itch. A child with heat rash is not sick.</t>
  </si>
  <si>
    <t xml:space="preserve">"Fever" = true or ( "Cough" = true or "Runny nose" = true or "Red eyes" = true ) and "Generalised or Localised Skin Problem".where(value.code =  'EmCare.B14S2.DE07').exists()</t>
  </si>
  <si>
    <t xml:space="preserve">EmCare.B14S2.DE11</t>
  </si>
  <si>
    <t xml:space="preserve">Measles within the last 3 months </t>
  </si>
  <si>
    <t xml:space="preserve">The client has had measles in the last 3 months</t>
  </si>
  <si>
    <t xml:space="preserve">Ask the caregiver or check the child's health record to see if they have had measles in the last 3 months. If the caregiver is not sure, explain the symptoms (a generalised rash all over the body, starting from behind the ears and on the neck, spreading to the face, then the body, arms and legs, accompanied by runny nose, red eyes or cough).</t>
  </si>
  <si>
    <t xml:space="preserve">"Fever" = true and (iif("Red eyes" = true, false, true) or iif("Cough" = true, false, true) or iif("Runny nose" = true, false, true)) or "Generalised or Localised Skin Problem".where(value.code =  'EmCare.B14S2.DE07').empty() or "Measles Rash" = false</t>
  </si>
  <si>
    <t xml:space="preserve">EmCare.B14S2.DE12</t>
  </si>
  <si>
    <t xml:space="preserve">Blisters, Sores or Pustules</t>
  </si>
  <si>
    <t xml:space="preserve">The client has blisters, sores or pustules</t>
  </si>
  <si>
    <t xml:space="preserve">"Danger Signs" = false or "Skin Problem" = true</t>
  </si>
  <si>
    <t xml:space="preserve">select_multiple skin_pb</t>
  </si>
  <si>
    <t xml:space="preserve">The client has a specific type of skin problem(s)</t>
  </si>
  <si>
    <t xml:space="preserve">"Danger Signs" = false and  ( "Generalised or Localised Skin Problem".where(value.code =  'EmCare.B14S2.DE07').exists() or "Generalised or Localised Skin Problem".where(value.code =  'EmCare.B14S2.DE08').exists() )</t>
  </si>
  <si>
    <t xml:space="preserve">toggle::EmCare.B14S2.DE22::"Danger Signs" = false and "Itchy Skin"=true and "Blisters, Sores or Pustules" = true and  "Generalised or Localised Skin Problem" !&lt;&lt; "Generalised Skin Problem"</t>
  </si>
  <si>
    <t xml:space="preserve">EmCare.B14S2.DE19a</t>
  </si>
  <si>
    <t xml:space="preserve">Scalp Infection (tinea capitis)</t>
  </si>
  <si>
    <t xml:space="preserve">The client has Scalp Infection (tinea capitis)</t>
  </si>
  <si>
    <t xml:space="preserve">Scalp lesions may result in loss of hair</t>
  </si>
  <si>
    <t xml:space="preserve">"Type of Skin Problem".where(value.code='EmCare.B14S2.DE19').exists()</t>
  </si>
  <si>
    <t xml:space="preserve">EmCare.B14S2.DE22A</t>
  </si>
  <si>
    <t xml:space="preserve">Severe rash</t>
  </si>
  <si>
    <t xml:space="preserve">The client has severe chickenpox rash</t>
  </si>
  <si>
    <t xml:space="preserve">Severe rash indicates that the child needs referral due to risk of complications.</t>
  </si>
  <si>
    <t xml:space="preserve">"Type of Skin Problem".where(value.code='EmCare.B14S2.DE22').exists()</t>
  </si>
  <si>
    <t xml:space="preserve">EmCare.B14S2.DE23a</t>
  </si>
  <si>
    <t xml:space="preserve">Disseminated Herpes Zoster</t>
  </si>
  <si>
    <t xml:space="preserve">The client has disseminated herpes zoster</t>
  </si>
  <si>
    <t xml:space="preserve">Disseminated herpes zoster means that the rash is affecting more than one area of the body</t>
  </si>
  <si>
    <t xml:space="preserve">"Type of Skin Problem".where(value.code='EmCare.B14S2.DE23').exists()</t>
  </si>
  <si>
    <t xml:space="preserve">EmCare.B14S2.DE24</t>
  </si>
  <si>
    <t xml:space="preserve">Eye Involvement</t>
  </si>
  <si>
    <t xml:space="preserve">The client has Herpes Zoster with Eye Involvement</t>
  </si>
  <si>
    <t xml:space="preserve">EmCare.B14S2.DE30</t>
  </si>
  <si>
    <t xml:space="preserve">Skin Infection extends to Muscle</t>
  </si>
  <si>
    <t xml:space="preserve">The client has skin infection that extends to muscle</t>
  </si>
  <si>
    <t xml:space="preserve">"Type of Skin Problem".where(value.code='EmCare.B14S2.DE25').exists()</t>
  </si>
  <si>
    <t xml:space="preserve">EmCare.B14S2.DE30b</t>
  </si>
  <si>
    <t xml:space="preserve">Extensive impetigo lesions</t>
  </si>
  <si>
    <t xml:space="preserve">The client has Extensive impetigo lesions requiring oral antibiotics</t>
  </si>
  <si>
    <t xml:space="preserve">Impetigo can be considered as extensive if it is greater than 4cm in diameter</t>
  </si>
  <si>
    <t xml:space="preserve">EmCare.B14S2.DE31a</t>
  </si>
  <si>
    <t xml:space="preserve">Extensive molluscum lesions</t>
  </si>
  <si>
    <t xml:space="preserve">The client has Extensive molluscum lesions</t>
  </si>
  <si>
    <t xml:space="preserve">Molluscum Contagiosum - Skin coloured pearly white papules with central umbilication. Most commonly seen on face and trunk in children.</t>
  </si>
  <si>
    <t xml:space="preserve">"Type of Skin Problem".where(value.code='EmCare.B14S2.DE31').exists()</t>
  </si>
  <si>
    <t xml:space="preserve">EmCare.B14S2.DE31b</t>
  </si>
  <si>
    <t xml:space="preserve">Molluscum lesions close to the eye</t>
  </si>
  <si>
    <t xml:space="preserve">The client has molluscum lesions close to the eye</t>
  </si>
  <si>
    <t xml:space="preserve">EmCare.B14S2.DE32a</t>
  </si>
  <si>
    <t xml:space="preserve">Extensive warts</t>
  </si>
  <si>
    <t xml:space="preserve">The client has Extensive warts</t>
  </si>
  <si>
    <t xml:space="preserve">"Type of Skin Problem".where(value.code='EmCare.B14S2.DE32').exists()</t>
  </si>
  <si>
    <t xml:space="preserve">EmCare.B14S2.DE34</t>
  </si>
  <si>
    <t xml:space="preserve">Severe Seborrhoeic Dermatitis</t>
  </si>
  <si>
    <t xml:space="preserve">The client has severe Seborrhoeic Dermatitis</t>
  </si>
  <si>
    <t xml:space="preserve">"Type of Skin Problem".where(value.code='EmCare.B14S2.DE33').exists()</t>
  </si>
  <si>
    <t xml:space="preserve">EmCare.B14S2.DE36a</t>
  </si>
  <si>
    <t xml:space="preserve">Secondary bacterial infection of eczema</t>
  </si>
  <si>
    <t xml:space="preserve">The client has secondary bacterial infection of eczema</t>
  </si>
  <si>
    <t xml:space="preserve">"Type of Skin Problem".where(value.code='EmCare.B14S2.DE36').exists()</t>
  </si>
  <si>
    <t xml:space="preserve">EmCare.B14S2.DE36b</t>
  </si>
  <si>
    <t xml:space="preserve">Severe acute moist or weeping eczema</t>
  </si>
  <si>
    <t xml:space="preserve">The client has severe acute moist or weeping eczema</t>
  </si>
  <si>
    <t xml:space="preserve">EmCare.B14S2.DE36c</t>
  </si>
  <si>
    <t xml:space="preserve">Secondary herpes infection of eczema (eczema herpeticum)</t>
  </si>
  <si>
    <t xml:space="preserve">The client has secondary herpes infection of eczema (eczema herpeticum)</t>
  </si>
  <si>
    <t xml:space="preserve">select_one oral_sores</t>
  </si>
  <si>
    <t xml:space="preserve">The client has oral sores or mouth ulcers</t>
  </si>
  <si>
    <t xml:space="preserve">Ulcers are painful open sores on the inside of the mouth and lips or the tongue. They may be red or have white coating. </t>
  </si>
  <si>
    <t xml:space="preserve">radio</t>
  </si>
  <si>
    <t xml:space="preserve">select_multiple add_pb</t>
  </si>
  <si>
    <t xml:space="preserve">The health care worker would like to add a Skin or Mouth or Eye problem found during the physical exam</t>
  </si>
  <si>
    <t xml:space="preserve">"Danger Signs" = false</t>
  </si>
  <si>
    <t xml:space="preserve">select_one palmar_pallor</t>
  </si>
  <si>
    <t xml:space="preserve">Palmar Pallor</t>
  </si>
  <si>
    <t xml:space="preserve">LOOK at the skin of the child’s palm. Hold the child’s palm open by grasping it gently from the side. Do not stretch the fingers backwards. This may cause pallor by blocking the blood supply. Compare the colour of the child’s palm with your own palm and with the palms of other children. The child has some palmar pallor if the skin of the child’s palm is pale. The child has severe palmar pallor if the skin of the palm is very pale or so pale that it looks white.</t>
  </si>
  <si>
    <t xml:space="preserve">select_one mucus_membrane_pallor</t>
  </si>
  <si>
    <t xml:space="preserve">The client has Mucous membrane pallor</t>
  </si>
  <si>
    <t xml:space="preserve">cql = get_observation_code_from_concepts(question_concepts, lib)</t>
  </si>
  <si>
    <t xml:space="preserve">force-collection</t>
  </si>
  <si>
    <t xml:space="preserve">true</t>
  </si>
  <si>
    <t xml:space="preserve">a-BreastFeedingTest</t>
  </si>
  <si>
    <t xml:space="preserve">applicability-BreastFeedingTest</t>
  </si>
  <si>
    <t xml:space="preserve">Base."Person accompanying child today's Relationship to Client".coding.where(code = 'MTH').exists()</t>
  </si>
  <si>
    <t xml:space="preserve">AgeInMonths()&gt;=2 and AgeInMonths()&lt;6 and  c."severe classification up to assessments and tests excluding severe dehydration" !=true</t>
  </si>
  <si>
    <t xml:space="preserve">AgeInMonths()&lt;2 and   "Breastfed" = true and c."yi severe classification other than severe dehydration" !=true</t>
  </si>
  <si>
    <t xml:space="preserve">a-RespiratoryRate</t>
  </si>
  <si>
    <t xml:space="preserve">applicability-RespiratoryRate</t>
  </si>
  <si>
    <t xml:space="preserve">("Cough" = true or "Difficulty Breathing" = true or "AgeInMonths"&lt;2) and o"Fast Breathing" is null</t>
  </si>
  <si>
    <t xml:space="preserve">a-BronchodilatorTest</t>
  </si>
  <si>
    <t xml:space="preserve">applicability-BronchodilatorTest</t>
  </si>
  <si>
    <t xml:space="preserve">("Cough" = true or "Difficulty Breathing" = true) and "Wheezing" = true and (o"Fast Breathing" = true or "Chest Indrawing" = true) and  c."danger signs" != true and "Stridor in a calm child"= false and "Oxygen Saturation" &gt;= 90 '%' </t>
  </si>
  <si>
    <t xml:space="preserve">a-Hemoglobin</t>
  </si>
  <si>
    <t xml:space="preserve">applicability-Hemoglobin</t>
  </si>
  <si>
    <t xml:space="preserve">"Palmar pallor" = "Some palmar pallor" or "Palmar Pallor" = "Severe Palmar Pallor" or "Mucous membrane pallor" = "Some mucous membrane pallor" or "Mucous membrane pallor" = "Severe mucous membrane pallor"</t>
  </si>
  <si>
    <t xml:space="preserve">a-SecondTemperature</t>
  </si>
  <si>
    <t xml:space="preserve">applicability-SecondTemperature</t>
  </si>
  <si>
    <t xml:space="preserve">c."psbi other than temperature" != true and AgeInMonths()&lt;2 and "Axillary Temperature  (degrees Celcius)" &gt; 38.5 'Cel'</t>
  </si>
  <si>
    <t xml:space="preserve">a-FluidTest</t>
  </si>
  <si>
    <t xml:space="preserve">applicability-FluidTest</t>
  </si>
  <si>
    <t xml:space="preserve">("Not able to drink or breastfeed" = true or "Vomiting Everything" = true or "Diarrhoea" = true) and o"Oral Fluid Test Results" is null</t>
  </si>
  <si>
    <t xml:space="preserve">"applicability-RespiratoryRate" = true</t>
  </si>
  <si>
    <t xml:space="preserve">"applicability-FluidTest" = true</t>
  </si>
  <si>
    <t xml:space="preserve">EmCare.B22.BronchodilatorTest</t>
  </si>
  <si>
    <t xml:space="preserve">"applicability-BronchodilatorTest" = true</t>
  </si>
  <si>
    <t xml:space="preserve">EmCare.B22.BreastFeeding</t>
  </si>
  <si>
    <t xml:space="preserve">"applicability-BreastFeedingTest" = true</t>
  </si>
  <si>
    <t xml:space="preserve">EmCare.B22.Hemoglobin</t>
  </si>
  <si>
    <t xml:space="preserve">"applicability-Hemoglobin" = true</t>
  </si>
  <si>
    <t xml:space="preserve">EmCare.B22.SecondTemperature</t>
  </si>
  <si>
    <t xml:space="preserve">"applicability-SecondTemperature" = true</t>
  </si>
  <si>
    <t xml:space="preserve">notesttodo</t>
  </si>
  <si>
    <t xml:space="preserve">No assessments / tests to do</t>
  </si>
  <si>
    <t xml:space="preserve">("applicability-RespiratoryRate" != true ) and( "applicability-FluidTest" != true ) and ( "applicability-BronchodilatorTest" != true ) and ("applicability-BreastFeedingTest" != true ) and ( "applicability-Hemoglobin" != true ) and ("applicability-SecondTemperature" != true )</t>
  </si>
  <si>
    <t xml:space="preserve">oftrp</t>
  </si>
  <si>
    <t xml:space="preserve">Unable to Perform Oral Fluid Test Profile</t>
  </si>
  <si>
    <t xml:space="preserve">o"Unable to Perform Oral Fluid Test"</t>
  </si>
  <si>
    <t xml:space="preserve">DS</t>
  </si>
  <si>
    <t xml:space="preserve">Coalesce(c."danger signs",false)</t>
  </si>
  <si>
    <t xml:space="preserve">Coalesce(o"Not able to drink or breastfeed",false)</t>
  </si>
  <si>
    <t xml:space="preserve">Coalesce(o"Vomiting Everything",false)</t>
  </si>
  <si>
    <t xml:space="preserve">select_one oral_fluid_test</t>
  </si>
  <si>
    <t xml:space="preserve">If a child is unconscious do not try to carry out an oral fluid test (Exact wording TBC) - Pop Up
If a breastfeeding assessment and an Oral Fluid test is recommended for a child that is only breastfed then a pop up is required to ensure that the health care worker observes the signs for both and provides results for both tests. 
Oral Fluid Test
If it is not possible to perform an oral fluid test, the health care worker should assume that the child is vomiting everything
For a child under 6 months the health care worker can offer for the mother to breastfeed instead of receiving fluids
Caution: Do not force fluids into an unconscious child , it can be dangerous. The fluid can cause them to choke or the fluid can go into their lungs. 
Pop up box to be made available with instructions on how to carry out an oral fluid test.
Additional information TBC</t>
  </si>
  <si>
    <t xml:space="preserve">"Unable to Perform Oral Fluid Test".empty() and "Unable to Perform Oral Fluid Test Profile"!=false</t>
  </si>
  <si>
    <t xml:space="preserve">EmCare.B22.DE14</t>
  </si>
  <si>
    <t xml:space="preserve">Unable to Perform Oral Fluid Test</t>
  </si>
  <si>
    <t xml:space="preserve">The healthcare worker is Unable to Perform Oral Fluid Test</t>
  </si>
  <si>
    <t xml:space="preserve">"Oral Fluid Test Results".empty()</t>
  </si>
  <si>
    <t xml:space="preserve">boolean </t>
  </si>
  <si>
    <t xml:space="preserve">EmCare.B22.DE14a</t>
  </si>
  <si>
    <t xml:space="preserve">Completely Unable to Drink or Vomits Immediately / Everything</t>
  </si>
  <si>
    <t xml:space="preserve">When  are present when the healthcare worker is Unable to Perform Oral Fluid Test it is assumed that the client is completely unable to drink or vomits immediately / everything</t>
  </si>
  <si>
    <t xml:space="preserve">"Unable to Perform Oral Fluid Test".exists() and ("Danger Signs" = true  or "Oral Fluid Test Results".where(value.code='EmCare.B22.DE09').exists() or "Oral Fluid Test Results".where(value.code='EmCare.B22.DE10').exists() )</t>
  </si>
  <si>
    <t xml:space="preserve">"Not able to drink or breastfeed" = true or "Vomiting Everything" =  true</t>
  </si>
  <si>
    <t xml:space="preserve">EmCare.B22.DE15</t>
  </si>
  <si>
    <t xml:space="preserve">Has the Child had anything to drink today?</t>
  </si>
  <si>
    <t xml:space="preserve">The health care worker asks the caregiver if the client has had anything to drink today</t>
  </si>
  <si>
    <t xml:space="preserve">"Unable to Perform Oral Fluid Test" = true and "Not able to drink or breastfeed"= false and "Vomiting Everything" = false</t>
  </si>
  <si>
    <t xml:space="preserve">EmCare.B22.DE16</t>
  </si>
  <si>
    <t xml:space="preserve">How did the child last drink</t>
  </si>
  <si>
    <t xml:space="preserve">The health care worker asks the caregiver how did the client last drink</t>
  </si>
  <si>
    <t xml:space="preserve">"Has the Child had anything to drink today?" = true</t>
  </si>
  <si>
    <t xml:space="preserve">Respiratory Rate profile</t>
  </si>
  <si>
    <t xml:space="preserve">o"Respiratory Rate (breaths per minute)"</t>
  </si>
  <si>
    <t xml:space="preserve">false</t>
  </si>
  <si>
    <t xml:space="preserve">Respiratory Rate Second Count Profile</t>
  </si>
  <si>
    <t xml:space="preserve">o"Respiratory Rate Second Count (breaths per minute)"</t>
  </si>
  <si>
    <t xml:space="preserve">Fast Breathing profile</t>
  </si>
  <si>
    <t xml:space="preserve">o"Fast Breathing"</t>
  </si>
  <si>
    <t xml:space="preserve">EmCare.B22.DE01</t>
  </si>
  <si>
    <t xml:space="preserve">Respiratory Rate (breaths per minute)</t>
  </si>
  <si>
    <t xml:space="preserve">The client's respiratory rate for client's aged 2 months or more</t>
  </si>
  <si>
    <t xml:space="preserve">**Count the number of breaths the child takes per minute** to determine if fast breathing is present.
It is **very important that the child is calm** and still. If the child is moving or crying, you will not be able to get an accurate count of breaths. 
**To count the breaths per minute,** use a watch with a second hand or a digital watch. Look for the breathing movement anywhere on the child’s chest or abdomen. 
The number of breaths for **‘fast breathing’ depends on the child’s age.**
* Under 2 months: More than 60 breaths per minute*
* 2 to 11 months: More than 50 breaths per minute
* 12 to 59 months: More than 40 breaths per minute
*In young infants, a second measurement should be taken to confirm, unless there is already another sign of possible serious bacterial infection</t>
  </si>
  <si>
    <t xml:space="preserve">iif("Respiratory Rate profile".exists(), "Respiratory Rate profile",{})</t>
  </si>
  <si>
    <t xml:space="preserve">"Unable to perform Respiratory Rate at this time".empty() and "Respiratory Rate profile".empty()</t>
  </si>
  <si>
    <t xml:space="preserve">unit::{Breaths}/min</t>
  </si>
  <si>
    <t xml:space="preserve">EmCare.B22.DE02</t>
  </si>
  <si>
    <t xml:space="preserve">Unable to perform Respiratory Rate at this time</t>
  </si>
  <si>
    <t xml:space="preserve">The client's respiratory rate could not be measured at this time (all ages)</t>
  </si>
  <si>
    <t xml:space="preserve">"Respiratory Rate (breaths per minute)".empty() and "Respiratory Rate profile".empty() and "force-collection" = false</t>
  </si>
  <si>
    <t xml:space="preserve">second</t>
  </si>
  <si>
    <t xml:space="preserve">"AgeInMonths" &lt; 2 and ("Respiratory Rate profile" &gt; 60 '{Breaths}/min' or "Respiratory Rate (breaths per minute)" &gt;= 60 '{Breaths}/min') and   "Respiratory Rate Second Count Profile".empty()</t>
  </si>
  <si>
    <t xml:space="preserve">EmCare.B22.DE04</t>
  </si>
  <si>
    <t xml:space="preserve">Respiratory Rate Second Count (breaths per minute)</t>
  </si>
  <si>
    <t xml:space="preserve">The client's respiratory rate for the second Count</t>
  </si>
  <si>
    <t xml:space="preserve">"Respiratory Rate Second Count Not Possible".empty()</t>
  </si>
  <si>
    <t xml:space="preserve">EmCare.B22.DE05</t>
  </si>
  <si>
    <t xml:space="preserve">Respiratory Rate Second Count Not Possible</t>
  </si>
  <si>
    <t xml:space="preserve">The client's respiratory rate for the second Count was not possible</t>
  </si>
  <si>
    <t xml:space="preserve"> "Respiratory Rate Second Count (breaths per minute)".empty()</t>
  </si>
  <si>
    <t xml:space="preserve">EmCare.B22.DE07</t>
  </si>
  <si>
    <t xml:space="preserve">Fast Breathing</t>
  </si>
  <si>
    <t xml:space="preserve">The client has fast breathing - auto-calculated based on the respiratory rate and the age of the client - 60 breaths per minute or more (&lt;2 months) after 2 respiratory rate measurements</t>
  </si>
  <si>
    <t xml:space="preserve">The number of breaths for **‘fast breathing’ depends on the child’s age.**   * Under 2 months: More than 60 breaths per minute* * 2 to 11 months: More than 50 breaths per minute * 12 to 59 months: More than 40 breaths per minute  *In young infants, a second measurement should be taken to confirm, unless there is already another sign of possible serious bacterial infection</t>
  </si>
  <si>
    <t xml:space="preserve">iif("Fast Breathing profile".empty() and ("AgeInMonths" &gt;= 2 or "Respiratory Rate Second Count (breaths per minute)".exists() or  "Respiratory Rate Second Count Not Possible".exists() or  "Respiratory Rate (breaths per minute)" &lt; 60 '{Breaths}/min'),
iif("AgeInMonths"&lt;2 and ("Respiratory Rate Second Count (breaths per minute)" &gt;= 60 '{Breaths}/min' or ("Respiratory Rate Second Count Not Possible".exists()  and ( "Respiratory Rate (breaths per minute)"  &gt;= 60 '{Breaths}/min'  or "Respiratory Rate profile"  &gt;= 60 '{Breaths}/min' ) ) ) 
or 
"Respiratory Rate (breaths per minute)" &gt;= 50 '{Breaths}/min' and "AgeInMonths" &lt; 12 and "AgeInMonths" &gt;= 2
or 
"Respiratory Rate (breaths per minute)" &gt;= 40 '{Breaths}/min' and "AgeInMonths"&gt;=12 and "AgeInMonths" &lt; 60, true, false),
{})
</t>
  </si>
  <si>
    <t xml:space="preserve">"Fast Breathing profile".empty() and ("AgeInMonths" &gt;= 2 or "Respiratory Rate Second Count (breaths per minute)".exists() or  "Respiratory Rate Second Count Not Possible".exists() or  "Respiratory Rate (breaths per minute)" &lt; 60 '{Breaths}/min')</t>
  </si>
  <si>
    <t xml:space="preserve">select_multiple  inhaled_bronchodilator_trial</t>
  </si>
  <si>
    <t xml:space="preserve">EmCare.B22.DE17</t>
  </si>
  <si>
    <t xml:space="preserve">Inhaled Bronchodilator Trial Results</t>
  </si>
  <si>
    <t xml:space="preserve">The Inhaled bronchodilator trial test results</t>
  </si>
  <si>
    <t xml:space="preserve">Provide information on how to conduct an Inhaled Bronchodilator Trial as per IMCI training - TBC</t>
  </si>
  <si>
    <t xml:space="preserve">"Inhaled Bronchodilator Trial Not Feasible or Available".empty()</t>
  </si>
  <si>
    <t xml:space="preserve">SetObservationMultiple::inhaled_bronchodilator_trial</t>
  </si>
  <si>
    <t xml:space="preserve">"Inhaled Bronchodilator Trial Results".empty()</t>
  </si>
  <si>
    <t xml:space="preserve">The client has no fast breathing and no chest indrawing</t>
  </si>
  <si>
    <t xml:space="preserve">EmCare.B22.DE27</t>
  </si>
  <si>
    <t xml:space="preserve">Breastfeeding Assessment</t>
  </si>
  <si>
    <t xml:space="preserve">Breastfeeding Assessment to ensure the client does not have difficulty breastfeeding</t>
  </si>
  <si>
    <t xml:space="preserve">If a breastfeeding assessment and an Oral Fluid test is recommended for a child that is only breastfed then a pop up is required to ensure that the health care worker observes the signs for both and provides results for both tests. </t>
  </si>
  <si>
    <t xml:space="preserve">EmCare.B22.DE41</t>
  </si>
  <si>
    <t xml:space="preserve">Breastfeeding Assessment Not Possible</t>
  </si>
  <si>
    <t xml:space="preserve">The breastfeeding assessment was not possible</t>
  </si>
  <si>
    <t xml:space="preserve">EmCare.B22.DE28</t>
  </si>
  <si>
    <t xml:space="preserve">Breastfed in the previous hour</t>
  </si>
  <si>
    <t xml:space="preserve">The client has breastfed in the previous hour</t>
  </si>
  <si>
    <t xml:space="preserve">EmCare.B22.DE29</t>
  </si>
  <si>
    <t xml:space="preserve">Mother able to wait until young infant is willing to breastfeed again</t>
  </si>
  <si>
    <t xml:space="preserve">The client's mother is able to wait until young infant is willing to breastfeed again</t>
  </si>
  <si>
    <t xml:space="preserve">"Breastfed in the previous hour"=true</t>
  </si>
  <si>
    <t xml:space="preserve">EmCare.B22.DE30</t>
  </si>
  <si>
    <t xml:space="preserve">Mother reports difficulty breastfeeding</t>
  </si>
  <si>
    <t xml:space="preserve">The client's mother reports that there is difficulty breastfeeding (not observed)</t>
  </si>
  <si>
    <t xml:space="preserve">Provide information on what difficulty breastfeeding may include, such as: the infant feeds too often, doesn't feed often enough, she does not have enough milk, her nipples are sore, or she has flat or inverted nipples. After feeds, the infant may be restless, cry or try to suckle again, or continue to breastfeed for a long time.</t>
  </si>
  <si>
    <t xml:space="preserve">"Breastfeeding Assessment Not Possible".empty()</t>
  </si>
  <si>
    <t xml:space="preserve">EmCare.B22.DE31</t>
  </si>
  <si>
    <t xml:space="preserve">Chin Touching Breast</t>
  </si>
  <si>
    <t xml:space="preserve">The client's chin is touching the breast</t>
  </si>
  <si>
    <t xml:space="preserve">EmCare.B22.DE32</t>
  </si>
  <si>
    <t xml:space="preserve">Mouth Wide Open</t>
  </si>
  <si>
    <t xml:space="preserve">The client's mouth is wide open</t>
  </si>
  <si>
    <t xml:space="preserve">EmCare.B22.DE33</t>
  </si>
  <si>
    <t xml:space="preserve">Lower Lip Turned Outwards</t>
  </si>
  <si>
    <t xml:space="preserve">The client's lower lip is turned outwards</t>
  </si>
  <si>
    <t xml:space="preserve">EmCare.B22.DE34</t>
  </si>
  <si>
    <t xml:space="preserve">More Areola Visible above than below the Mouth</t>
  </si>
  <si>
    <t xml:space="preserve">The mother has more areola visible above than below the client's mouth</t>
  </si>
  <si>
    <t xml:space="preserve">EmCare.B22.DE35</t>
  </si>
  <si>
    <t xml:space="preserve">Slow Deep Sucks, Sometimes Pausing</t>
  </si>
  <si>
    <t xml:space="preserve">The client is taking slow deep sucks, sometimes pausing</t>
  </si>
  <si>
    <t xml:space="preserve">The client's breastfeeding results</t>
  </si>
  <si>
    <t xml:space="preserve">iif("Not well Attached to Breast"=true,'Not well Attached to Breast',
iif(  "Good Attachment"=true , 'Good Attachment',
iif(  "Not Sucking Effectively"=true,'Not Sucking Effectively',
iif( "Sucking Effectively"=true, 'Sucking Effectively',{}
))))</t>
  </si>
  <si>
    <t xml:space="preserve">"Sucking Effectively".exists()</t>
  </si>
  <si>
    <t xml:space="preserve">SetObservationValueSetStr::breastfeed_assessment</t>
  </si>
  <si>
    <t xml:space="preserve">"Chin Touching Breast" = false or "Mouth Wide Open" = false or "Lower Lip Turned Outwards" = false or "More Areola Visible above than below the Mouth" = false</t>
  </si>
  <si>
    <t xml:space="preserve">"Chin Touching Breast" = true and "Mouth Wide Open" = true and "Lower Lip Turned Outwards" = true and "More Areola Visible above than below the Mouth" = true</t>
  </si>
  <si>
    <t xml:space="preserve">"Slow Deep Sucks, Sometimes Pausing" = false</t>
  </si>
  <si>
    <t xml:space="preserve">"Slow Deep Sucks, Sometimes Pausing" = true</t>
  </si>
  <si>
    <t xml:space="preserve">EmCare.B22.DE42</t>
  </si>
  <si>
    <t xml:space="preserve">Difficulty Breastfeeding Reported</t>
  </si>
  <si>
    <t xml:space="preserve">The breastfeeding assessment was not observed however the caregiver has reported difficulty breastfeeding</t>
  </si>
  <si>
    <t xml:space="preserve">"Mother reports difficulty breastfeeding" = true</t>
  </si>
  <si>
    <t xml:space="preserve">EmCare.B22.DE44</t>
  </si>
  <si>
    <t xml:space="preserve">Difficulty Breastfeeding Observed</t>
  </si>
  <si>
    <t xml:space="preserve">The healthcare worker has observed that the client has difficulty breastfeeding</t>
  </si>
  <si>
    <t xml:space="preserve">"Not Sucking Effectively" = true or "Not well Attached to Breast" =true</t>
  </si>
  <si>
    <t xml:space="preserve">EmCare.B22.DE81</t>
  </si>
  <si>
    <t xml:space="preserve">Hemoglobin (Hb) g/dL</t>
  </si>
  <si>
    <t xml:space="preserve">The client's Hemoglobin (Hb) result</t>
  </si>
  <si>
    <t xml:space="preserve">"Hemoglobin Test Not Available".empty()</t>
  </si>
  <si>
    <t xml:space="preserve">EmCare.B22.DE82</t>
  </si>
  <si>
    <t xml:space="preserve">Hemoglobin Test Not Available</t>
  </si>
  <si>
    <t xml:space="preserve">There is no Hemoglobin test available for the client</t>
  </si>
  <si>
    <t xml:space="preserve">"Hemoglobin (Hb) g/dL".empty()</t>
  </si>
  <si>
    <t xml:space="preserve">EmCare.B22.DE47</t>
  </si>
  <si>
    <t xml:space="preserve">Axillary Temperature (second measurement)</t>
  </si>
  <si>
    <t xml:space="preserve">The client's axillary temperature (second measurement) in degrees Celcius (temperature taken under the armpit)</t>
  </si>
  <si>
    <t xml:space="preserve">The client's axillary temperature in degrees Celcius (temperature taken under the armpit)
Warning/error if above 45 and below 32 degrees Celcius.</t>
  </si>
  <si>
    <t xml:space="preserve">"Second Temperature Measurement Not Feasible".empty()</t>
  </si>
  <si>
    <t xml:space="preserve">EmCare.B22.DE46</t>
  </si>
  <si>
    <t xml:space="preserve">Second Temperature Measurement Not Feasible</t>
  </si>
  <si>
    <t xml:space="preserve">The client's second temperature measurement is feasible</t>
  </si>
  <si>
    <t xml:space="preserve">"Axillary Temperature (second measurement)".empty()</t>
  </si>
  <si>
    <t xml:space="preserve">EmCare.B22.DE50</t>
  </si>
  <si>
    <t xml:space="preserve">Measured Temperature (second measurement)</t>
  </si>
  <si>
    <t xml:space="preserve">iif("Axillary Temperature (second measurement)" &gt;= 38.5 'Cel' and "AgeInMonths" &gt;= 2, "Very High",
iif("Axillary Temperature (second measurement)" &gt;= 38 'Cel' and "AgeInMonths"&lt; 2 or "Axillary Temperature (second measurement)" &gt;= 37.5 'Cel' and "AgeInMonths" &gt;= 2, "High",
iif("Axillary Temperature (second measurement)" &lt; 35.5 'Cel' , "Low",
iif("Axillary Temperature (second measurement)".exists(), "Normal",{}))))</t>
  </si>
  <si>
    <t xml:space="preserve">emcarecombineddataelements::C::{{LIB_VERSION}}</t>
  </si>
  <si>
    <t xml:space="preserve">ageindays</t>
  </si>
  <si>
    <t xml:space="preserve">ageinmonths</t>
  </si>
  <si>
    <r>
      <rPr>
        <sz val="12"/>
        <color rgb="FF000000"/>
        <rFont val="Arial"/>
        <family val="2"/>
        <charset val="1"/>
      </rPr>
      <t xml:space="preserve">o"</t>
    </r>
    <r>
      <rPr>
        <sz val="11"/>
        <color rgb="FF000000"/>
        <rFont val="Arial"/>
        <family val="0"/>
        <charset val="1"/>
      </rPr>
      <t xml:space="preserve">Measured Temperature (second measurement)</t>
    </r>
    <r>
      <rPr>
        <sz val="12"/>
        <color rgb="FF000000"/>
        <rFont val="Arial"/>
        <family val="2"/>
        <charset val="1"/>
      </rPr>
      <t xml:space="preserve">"</t>
    </r>
  </si>
  <si>
    <t xml:space="preserve">DL-G-CL2-04-08</t>
  </si>
  <si>
    <t xml:space="preserve">Possible Serious Bacterial Infection OR Very Severe Disease
</t>
  </si>
  <si>
    <t xml:space="preserve">DL-G-CL2-04</t>
  </si>
  <si>
    <r>
      <rPr>
        <sz val="11"/>
        <color rgb="FF000000"/>
        <rFont val="Arial"/>
        <family val="0"/>
        <charset val="1"/>
      </rPr>
      <t xml:space="preserve">"</t>
    </r>
    <r>
      <rPr>
        <sz val="12"/>
        <color rgb="FF000000"/>
        <rFont val="Arial"/>
        <family val="2"/>
        <charset val="1"/>
      </rPr>
      <t xml:space="preserve">ageinmonths</t>
    </r>
    <r>
      <rPr>
        <sz val="11"/>
        <color rgb="FF000000"/>
        <rFont val="Arial"/>
        <family val="0"/>
        <charset val="1"/>
      </rPr>
      <t xml:space="preserve">"&lt;2</t>
    </r>
  </si>
  <si>
    <t xml:space="preserve">DL-G-CL2-06</t>
  </si>
  <si>
    <t xml:space="preserve">"convulsion(s) in this illness"  or "severe chest indrawing"  or "movements" = "movement only when stimulated but then stops" or "movements" = "no movement at all"  or "difficulty with feeding" = "not able to feed at all" or "difficulty with feeding" = "not feeding well"</t>
  </si>
  <si>
    <t xml:space="preserve">DL-G-CL2-07</t>
  </si>
  <si>
    <t xml:space="preserve">("Measured Temperature" = "High" or  "Measured Temperature" ="Very High" or "Measured Temperature" = "Low") and  ( "Second Temperature Measurement Not Feasible" = true or "Measured Temperature (second measurement)" != "Normal" )</t>
  </si>
  <si>
    <t xml:space="preserve">DL-G-CL2-08</t>
  </si>
  <si>
    <t xml:space="preserve">"Measured Temperature" = "Low" and( "Second Temperature Measurement Not Feasible" = true or "Measured Temperature (second measurement)" != "Normal" )</t>
  </si>
  <si>
    <t xml:space="preserve">DL-G-CL2-05</t>
  </si>
  <si>
    <r>
      <rPr>
        <sz val="12"/>
        <color rgb="FF000000"/>
        <rFont val="Arial"/>
        <family val="2"/>
        <charset val="1"/>
      </rPr>
      <t xml:space="preserve">"ageindays"&lt;7</t>
    </r>
    <r>
      <rPr>
        <sz val="11"/>
        <color rgb="FF000000"/>
        <rFont val="Arial"/>
        <family val="0"/>
        <charset val="1"/>
      </rPr>
      <t xml:space="preserve"> and "Fast Breathing"</t>
    </r>
  </si>
  <si>
    <t xml:space="preserve">select_one agreedisagree</t>
  </si>
  <si>
    <t xml:space="preserve">EmCare.B23.DE83</t>
  </si>
  <si>
    <t xml:space="preserve">Possible Serious Bacterial Infection OR Very Severe Disease</t>
  </si>
  <si>
    <t xml:space="preserve">"DL-G-CL2-04-08" = true</t>
  </si>
  <si>
    <t xml:space="preserve">EmCare Condition</t>
  </si>
  <si>
    <t xml:space="preserve">DL-G-CL2-10</t>
  </si>
  <si>
    <t xml:space="preserve">Pneumonia</t>
  </si>
  <si>
    <t xml:space="preserve">"Fast Breathing" = "Yes" and "ageinmonths"&lt;2 and "ageindays"&gt;=7</t>
  </si>
  <si>
    <t xml:space="preserve">EmCare.B23.DE06</t>
  </si>
  <si>
    <t xml:space="preserve">"DL-G-CL2-10" = true</t>
  </si>
  <si>
    <t xml:space="preserve">DL-G-CL2-11</t>
  </si>
  <si>
    <t xml:space="preserve">Local Infection</t>
  </si>
  <si>
    <r>
      <rPr>
        <sz val="11"/>
        <color rgb="FF000000"/>
        <rFont val="Arial"/>
        <family val="0"/>
        <charset val="1"/>
      </rPr>
      <t xml:space="preserve">"</t>
    </r>
    <r>
      <rPr>
        <sz val="12"/>
        <color rgb="FF000000"/>
        <rFont val="Arial"/>
        <family val="2"/>
        <charset val="1"/>
      </rPr>
      <t xml:space="preserve">ageinmonths</t>
    </r>
    <r>
      <rPr>
        <sz val="11"/>
        <color rgb="FF000000"/>
        <rFont val="Arial"/>
        <family val="0"/>
        <charset val="1"/>
      </rPr>
      <t xml:space="preserve">"&lt;2 and ("Umbilicus Red or Pus Draining" or "Skin Pustules")</t>
    </r>
  </si>
  <si>
    <t xml:space="preserve">EmCare.B23.DE85</t>
  </si>
  <si>
    <t xml:space="preserve">"DL-G-CL2-11" = true</t>
  </si>
  <si>
    <t xml:space="preserve">DL-G-CL2-12</t>
  </si>
  <si>
    <t xml:space="preserve">"ageinmonths"&lt;2 and "Possible Serious Bacterial Infection OR Very Severe Disease" != true and "Pneumonia" != true and  "Local Infection" != true</t>
  </si>
  <si>
    <t xml:space="preserve">EmCare.B23.DE86</t>
  </si>
  <si>
    <t xml:space="preserve">Infection Unlikely</t>
  </si>
  <si>
    <t xml:space="preserve">"DL-G-CL2-12" = true</t>
  </si>
  <si>
    <t xml:space="preserve">DL-G-CL2-26</t>
  </si>
  <si>
    <t xml:space="preserve">"ageindays"&lt;7  and "Weight Status" = v"Very Low Weight for Age"</t>
  </si>
  <si>
    <t xml:space="preserve">EmCare.B23.DE106</t>
  </si>
  <si>
    <t xml:space="preserve">"DL-G-CL2-26" = true</t>
  </si>
  <si>
    <t xml:space="preserve">DL-G-CL2-13-14</t>
  </si>
  <si>
    <t xml:space="preserve">Severe Jaundice</t>
  </si>
  <si>
    <t xml:space="preserve">"Yellow Skin" = true</t>
  </si>
  <si>
    <t xml:space="preserve">DL-G-CL2-13</t>
  </si>
  <si>
    <t xml:space="preserve">"ageindays" &lt; 21  and  "When did the Jaundice first appear?" = "Within less than 24 hours of birth"</t>
  </si>
  <si>
    <t xml:space="preserve">v</t>
  </si>
  <si>
    <t xml:space="preserve">DL-G-CL2-13a</t>
  </si>
  <si>
    <t xml:space="preserve">"ageindays" &lt; 1</t>
  </si>
  <si>
    <t xml:space="preserve">DL-G-CL2-14</t>
  </si>
  <si>
    <t xml:space="preserve">"ageinmonths"&lt;2 and  "Yellow Palms or Yellow Soles" = true</t>
  </si>
  <si>
    <t xml:space="preserve">EmCare.B23.DE87</t>
  </si>
  <si>
    <t xml:space="preserve">"DL-G-CL2-13-14"=true</t>
  </si>
  <si>
    <t xml:space="preserve">DL-G-CL2-15-43</t>
  </si>
  <si>
    <t xml:space="preserve"> "Yellow Palms or Yellow Soles" = false</t>
  </si>
  <si>
    <t xml:space="preserve">"ageindays" &gt; 1 and "ageindays" &lt; 21 and "Yellow Skin" = true and ("When did the Jaundice first appear?" = "24 hours or more after birth"  or "When did the Jaundice first appear?" = "Unknown when Jaundice first appeared")</t>
  </si>
  <si>
    <t xml:space="preserve">"ageindays" &lt; 21  and "Yellow Skin" = true</t>
  </si>
  <si>
    <t xml:space="preserve">EmCare.B23.DE88</t>
  </si>
  <si>
    <t xml:space="preserve">Jaundice</t>
  </si>
  <si>
    <t xml:space="preserve">"DL-G-CL2-15-43"=true</t>
  </si>
  <si>
    <t xml:space="preserve">DL-G-CL2-17</t>
  </si>
  <si>
    <t xml:space="preserve">"Yellow Skin" = false and "Yellow Palms or Yellow Soles" = false</t>
  </si>
  <si>
    <t xml:space="preserve">EmCare.B23.DE89 </t>
  </si>
  <si>
    <t xml:space="preserve">No Jaundice</t>
  </si>
  <si>
    <t xml:space="preserve">"DL-G-CL2-17" = true</t>
  </si>
  <si>
    <t xml:space="preserve">C."severe dehydration"</t>
  </si>
  <si>
    <t xml:space="preserve">EmCare.B23.DE13</t>
  </si>
  <si>
    <t xml:space="preserve">"DL-G-CL2-18" = true</t>
  </si>
  <si>
    <t xml:space="preserve">C."some dehydration"</t>
  </si>
  <si>
    <t xml:space="preserve">EmCare.B23.DE14</t>
  </si>
  <si>
    <t xml:space="preserve">"DL-G-CL2-19" = true</t>
  </si>
  <si>
    <t xml:space="preserve">DL-G-CL2-25</t>
  </si>
  <si>
    <t xml:space="preserve">No Dehydration</t>
  </si>
  <si>
    <t xml:space="preserve"> "Diarrhoea" = true and  "Severe Dehydration"!=true  and  "Some Dehydration"!=true</t>
  </si>
  <si>
    <t xml:space="preserve">EmCare.B23.DE15</t>
  </si>
  <si>
    <t xml:space="preserve">"DL-G-CL2-25" = true</t>
  </si>
  <si>
    <t xml:space="preserve">DL-I-CL2-04-30</t>
  </si>
  <si>
    <t xml:space="preserve">DL-I-CL2-04-29</t>
  </si>
  <si>
    <t xml:space="preserve">"Breastfed" = false</t>
  </si>
  <si>
    <t xml:space="preserve">DL-I-CL2-04</t>
  </si>
  <si>
    <t xml:space="preserve">"What milk is being given as a replacement feed?" = "Inappropriate replacement milk"
or
"Sufficient replacement feeds (in 24 hours)"=false
or
"Sufficient replacement feeds"=false
or
"How is the milk prepared?" = "Incorrect or Unhygienic Feed Preparation"
or
"How is the milk given?" = "Bottle"
or
"How are the feeding utensils cleaned?" = "Feeding utensils not cleaned hygienically"</t>
  </si>
  <si>
    <t xml:space="preserve">DL-G-CL2-29</t>
  </si>
  <si>
    <t xml:space="preserve">Base."Biological Mother Vital Status" = "Alive"</t>
  </si>
  <si>
    <t xml:space="preserve">DL-G-CL2-30</t>
  </si>
  <si>
    <t xml:space="preserve">"Breastfed" = true and  "Difficulty Breastfeeding Observed" = true  or "Difficulty Breastfeeding Reported" or "Sufficient feeds"=false or "Young Infant receives food or fluids other than breast milk" = false</t>
  </si>
  <si>
    <t xml:space="preserve">DL-G-CL2-32</t>
  </si>
  <si>
    <t xml:space="preserve">"Weight Status" = "Low Weight for Age"</t>
  </si>
  <si>
    <t xml:space="preserve">DL-G-CL2-42</t>
  </si>
  <si>
    <t xml:space="preserve">"Ulcers or White Patches in Mouth" = true</t>
  </si>
  <si>
    <t xml:space="preserve">DL-I-CL2-04-42</t>
  </si>
  <si>
    <t xml:space="preserve">Feeding Problem and / or Low Weight for Age</t>
  </si>
  <si>
    <t xml:space="preserve">"DL-G-CL2-32" = true or "DL-G-CL2-42" = true or "DL-I-CL2-04-30" = true</t>
  </si>
  <si>
    <t xml:space="preserve">EmCare.B23.DE94</t>
  </si>
  <si>
    <t xml:space="preserve">"DL-I-CL2-04-42" = true</t>
  </si>
  <si>
    <t xml:space="preserve">EmCare.B23.DE96</t>
  </si>
  <si>
    <t xml:space="preserve">Low weight for age</t>
  </si>
  <si>
    <t xml:space="preserve">"DL-G-CL2-32" = true </t>
  </si>
  <si>
    <t xml:space="preserve">instruction</t>
  </si>
  <si>
    <t xml:space="preserve">EmCare.B23.DE97</t>
  </si>
  <si>
    <t xml:space="preserve">Oral thrush</t>
  </si>
  <si>
    <t xml:space="preserve"> "DL-G-CL2-42"  = true</t>
  </si>
  <si>
    <t xml:space="preserve">EmCare.B23.DE95</t>
  </si>
  <si>
    <t xml:space="preserve">Feeding problem</t>
  </si>
  <si>
    <t xml:space="preserve">"DL-I-CL2-04-30" = true</t>
  </si>
  <si>
    <t xml:space="preserve">DL-G-CL2-50</t>
  </si>
  <si>
    <t xml:space="preserve">"Weight Status" = v"Normal Weight for Age"  and  "Feeding Problem and / or Low Weight for Age"!= true</t>
  </si>
  <si>
    <t xml:space="preserve">EmCare.B23.DE98</t>
  </si>
  <si>
    <t xml:space="preserve">No Feeding Problem</t>
  </si>
  <si>
    <t xml:space="preserve">"DL-G-CL2-50" = true</t>
  </si>
  <si>
    <t xml:space="preserve">select_condition</t>
  </si>
  <si>
    <t xml:space="preserve">collector</t>
  </si>
  <si>
    <t xml:space="preserve">Add other classifications</t>
  </si>
  <si>
    <t xml:space="preserve">SetConditionMultiple</t>
  </si>
  <si>
    <t xml:space="preserve">DL-XXXX</t>
  </si>
  <si>
    <t xml:space="preserve">C."child"</t>
  </si>
  <si>
    <t xml:space="preserve">"Convulsing Now" = true and  "Continue to Assess Sick Child" = "Stabilised, continue consultation"</t>
  </si>
  <si>
    <t xml:space="preserve">"Lethargic" = true</t>
  </si>
  <si>
    <t xml:space="preserve">"Oral Fluid Test Results" = "Completely Unable to Drink"</t>
  </si>
  <si>
    <t xml:space="preserve">"Oral Fluid Test Results" = "Vomits Immediately / Everything"</t>
  </si>
  <si>
    <t xml:space="preserve">Weight</t>
  </si>
  <si>
    <t xml:space="preserve">o"Weight (Kg)"</t>
  </si>
  <si>
    <t xml:space="preserve">answer.exists()</t>
  </si>
  <si>
    <t xml:space="preserve">readonly||unit::kg</t>
  </si>
  <si>
    <t xml:space="preserve">EmCare.B6.DE08-old</t>
  </si>
  <si>
    <t xml:space="preserve">Profile Weight</t>
  </si>
  <si>
    <r>
      <rPr>
        <sz val="11"/>
        <color rgb="FF000000"/>
        <rFont val="Arial"/>
        <family val="0"/>
      </rPr>
      <t xml:space="preserve">readonly</t>
    </r>
    <r>
      <rPr>
        <sz val="11"/>
        <color rgb="FF000000"/>
        <rFont val="Arial"/>
        <family val="0"/>
        <charset val="1"/>
      </rPr>
      <t xml:space="preserve">||unit::kg</t>
    </r>
  </si>
  <si>
    <t xml:space="preserve">EmCare.B23.DE01</t>
  </si>
  <si>
    <t xml:space="preserve">Very Severe Disease</t>
  </si>
  <si>
    <r>
      <rPr>
        <sz val="11"/>
        <color rgb="FF000000"/>
        <rFont val="Arial"/>
        <family val="0"/>
        <charset val="1"/>
      </rPr>
      <t xml:space="preserve">"</t>
    </r>
    <r>
      <rPr>
        <b val="true"/>
        <sz val="10"/>
        <color rgb="FF000000"/>
        <rFont val="Calibri"/>
        <family val="2"/>
        <charset val="1"/>
      </rPr>
      <t xml:space="preserve">DL-XXXX</t>
    </r>
    <r>
      <rPr>
        <sz val="11"/>
        <color rgb="FF000000"/>
        <rFont val="Arial"/>
        <family val="0"/>
        <charset val="1"/>
      </rPr>
      <t xml:space="preserve">" = true</t>
    </r>
  </si>
  <si>
    <t xml:space="preserve">DL-G-CL1-07</t>
  </si>
  <si>
    <t xml:space="preserve">Severe Pneumonia or Very Severe Disease</t>
  </si>
  <si>
    <t xml:space="preserve">The client has Severe Pneumonia or Very Severe Disease
</t>
  </si>
  <si>
    <t xml:space="preserve">C."age &gt;= 2 months to &lt;60 months" and ("Cough" = true  or  "Difficulty Breathing" = true) and (C."danger signs" = true or  "Stridor in a calm child" = true or Coalesce("Oxygen Saturation", 95 '%') &lt; 90  '%')</t>
  </si>
  <si>
    <t xml:space="preserve">EmCare.B23.DE04</t>
  </si>
  <si>
    <t xml:space="preserve">The client has Severe Pneumonia or Very Severe Disease with low oxygen saturation (SPO2 &lt; 90%)
</t>
  </si>
  <si>
    <t xml:space="preserve">Coalesce("Oxygen Saturation", 95 '%') &lt; 90  '%'</t>
  </si>
  <si>
    <t xml:space="preserve">EmCare.B23.DE05</t>
  </si>
  <si>
    <t xml:space="preserve">The client has Severe Pneumonia or Very Severe Disease with wheezing
</t>
  </si>
  <si>
    <t xml:space="preserve">EmCare.B23.DE08</t>
  </si>
  <si>
    <t xml:space="preserve">"Cough for how long?" = "14 days or more" or "Difficulty breathing for how long?" = "14 days or more" or  "Recurrent Wheeze" = true</t>
  </si>
  <si>
    <t xml:space="preserve">Measles in last 3 months</t>
  </si>
  <si>
    <t xml:space="preserve">HasCondHistory('EmCare.B23.DE27',94) = true or  HasCondHistory('EmCare.B23.DE28',94) = true or HasCondHistory('EmCare.B23.DE29',94) =true or o"Measles within the last 3 months"=true</t>
  </si>
  <si>
    <t xml:space="preserve">EmCare.B23.DE03</t>
  </si>
  <si>
    <t xml:space="preserve">"DL-G-CL1-07" = true</t>
  </si>
  <si>
    <t xml:space="preserve">style::background-color: pink;</t>
  </si>
  <si>
    <t xml:space="preserve"> postcoordination::0::*</t>
  </si>
  <si>
    <t xml:space="preserve">Condition.extension.postcoordination</t>
  </si>
  <si>
    <t xml:space="preserve">EmCare.B23.DE04_l</t>
  </si>
  <si>
    <t xml:space="preserve">with low oxygen saturation (SPO2 &lt; 90%)</t>
  </si>
  <si>
    <t xml:space="preserve">"EmCare.B23.DE04"=true</t>
  </si>
  <si>
    <t xml:space="preserve">EmCare.B23.DE05_l</t>
  </si>
  <si>
    <t xml:space="preserve">with wheezing</t>
  </si>
  <si>
    <t xml:space="preserve">"EmCare.B23.DE05"=true</t>
  </si>
  <si>
    <t xml:space="preserve">DL-G-CL1-14</t>
  </si>
  <si>
    <t xml:space="preserve">C."age &gt;= 2 months to &lt;60 months" and ("Cough"= true  or  o"Difficulty Breathing" = true) and (o"Fast breathing" = true or  o"Chest indrawing" = true) and ("Severe Pneumonia or Very Severe Disease" !=true )</t>
  </si>
  <si>
    <t xml:space="preserve">o"Wheezing" = false</t>
  </si>
  <si>
    <t xml:space="preserve">( o"Wheezing" = true)  and  (o"Inhaled Bronchodilator Trial Not Feasible or Available"=true or o"Chest Indrawing (post inhaled bronchodilator trial)"=true or   o"Fast Breathing (post inhaled bronchodilator trial)"=true)</t>
  </si>
  <si>
    <t xml:space="preserve">The client has Pneumonia</t>
  </si>
  <si>
    <t xml:space="preserve">"DL-G-CL1-14" = true</t>
  </si>
  <si>
    <t xml:space="preserve">The client has Pneumonia with wheezing</t>
  </si>
  <si>
    <t xml:space="preserve">EmCare.B23.DE08_l</t>
  </si>
  <si>
    <t xml:space="preserve">with cough or difficulty breathing for 14 days or more or recurrent wheeze</t>
  </si>
  <si>
    <t xml:space="preserve">The client has Pneumonia with cough or difficulty breathing for 14 days or more or recurrent wheeze</t>
  </si>
  <si>
    <t xml:space="preserve">"EmCare.B23.DE08"=true</t>
  </si>
  <si>
    <t xml:space="preserve">DL-G-CL1-19</t>
  </si>
  <si>
    <t xml:space="preserve">Cough or Cold</t>
  </si>
  <si>
    <t xml:space="preserve">C."age &gt;= 2 months to &lt;60 months"  and ("Cough"= true  or  "Difficulty Breathing" = true) and "Severe Pneumonia or Very Severe Disease"!= true and "Pneumonia"!=true</t>
  </si>
  <si>
    <t xml:space="preserve">EmCare.B23.DE10</t>
  </si>
  <si>
    <t xml:space="preserve">The client has Cough or Cold</t>
  </si>
  <si>
    <t xml:space="preserve">"DL-G-CL1-19"=true</t>
  </si>
  <si>
    <t xml:space="preserve">The client has Cough or Cold with wheezing</t>
  </si>
  <si>
    <t xml:space="preserve">The client has with cough for more than 14 days or difficulty breathing for more than 14 days or recurrent wheeze</t>
  </si>
  <si>
    <t xml:space="preserve">"DL-G-CL1-23-30"=true</t>
  </si>
  <si>
    <t xml:space="preserve">"DL-G-CL1-24-32"=true</t>
  </si>
  <si>
    <t xml:space="preserve">DL-G-CL1-30</t>
  </si>
  <si>
    <t xml:space="preserve">C."age &gt;= 2 months to &lt;60 months"  and "Diarrhoea" = true and  "Severe Dehydration"!=true  and  "Some Dehydration"!=true</t>
  </si>
  <si>
    <t xml:space="preserve">"DL-G-CL1-30"=true</t>
  </si>
  <si>
    <t xml:space="preserve">DL-G-CL1-31</t>
  </si>
  <si>
    <t xml:space="preserve">Severe Persistent Diarrhoea</t>
  </si>
  <si>
    <t xml:space="preserve">C."age &gt;= 2 months to &lt;60 months"  and "Diarrhoea" = true and  ("Severe Dehydration"=true  or  "Some Dehydration"=true) and "Diarrhoea for how long?" = "14 days or more"</t>
  </si>
  <si>
    <t xml:space="preserve">EmCare.B23.DE16</t>
  </si>
  <si>
    <t xml:space="preserve">The client has Severe Persistent Diarrhoea</t>
  </si>
  <si>
    <t xml:space="preserve">"DL-G-CL1-31" = true</t>
  </si>
  <si>
    <t xml:space="preserve">DL-G-CL1-32</t>
  </si>
  <si>
    <t xml:space="preserve">Persistent Diarrhoea</t>
  </si>
  <si>
    <t xml:space="preserve">C."age &gt;= 2 months to &lt;60 months"  and "Diarrhoea" = true and  "No Dehydration"=true   and "Diarrhoea for how long?" = "14 days or more"</t>
  </si>
  <si>
    <t xml:space="preserve">EmCare.B23.DE17</t>
  </si>
  <si>
    <t xml:space="preserve">The client has Persistent Diarrhoea</t>
  </si>
  <si>
    <t xml:space="preserve">"DL-G-CL1-32" = true</t>
  </si>
  <si>
    <t xml:space="preserve">DL-G-CL1-33</t>
  </si>
  <si>
    <t xml:space="preserve">Dysentery</t>
  </si>
  <si>
    <t xml:space="preserve">C."age &gt;= 2 months to &lt;60 months"  and "Diarrhoea" = true and "Blood in the stool in this Illness" = true and "Axillary Temperature  (degrees Celcius)" &lt; 38.5 'Cel'</t>
  </si>
  <si>
    <t xml:space="preserve">EmCare.B23.DE18</t>
  </si>
  <si>
    <t xml:space="preserve">The client has Dysentery</t>
  </si>
  <si>
    <t xml:space="preserve">"DL-G-CL1-33" = true</t>
  </si>
  <si>
    <t xml:space="preserve">DL-I-CL1-01</t>
  </si>
  <si>
    <t xml:space="preserve">Possible Shigella</t>
  </si>
  <si>
    <t xml:space="preserve">C."age &gt;= 2 months to &lt;60 months"  and "Diarrhoea" = true and "Blood in the stool in this Illness" = true and "Axillary Temperature  (degrees Celcius)" &gt;= 38.5 'Cel'</t>
  </si>
  <si>
    <t xml:space="preserve">EmCare.B23.DE18.a</t>
  </si>
  <si>
    <t xml:space="preserve">The client has Possible Shigella</t>
  </si>
  <si>
    <t xml:space="preserve">"DL-I-CL1-01" = true</t>
  </si>
  <si>
    <t xml:space="preserve">DL-I-CL1-05</t>
  </si>
  <si>
    <t xml:space="preserve">Throat Abscess or Possible Diptheria</t>
  </si>
  <si>
    <t xml:space="preserve">C."age &gt;= 2 months to &lt;60 months"  and C."fever" = true and o"Throat problem" = true and ("Not able to drink or breastfeed" = true or "Ability to swallow" = "Unable to swallow" or "Specify Throat problem" = "Membrane on throat")</t>
  </si>
  <si>
    <t xml:space="preserve">EmCare.B23.DE100</t>
  </si>
  <si>
    <t xml:space="preserve">"DL-I-CL1-05" = true</t>
  </si>
  <si>
    <t xml:space="preserve">DL-I-CL1-06</t>
  </si>
  <si>
    <t xml:space="preserve">Streptococcal Sore Throat</t>
  </si>
  <si>
    <t xml:space="preserve">C."age &gt;= 2 months to &lt;60 months"  and (C."fever" = true or "Ability to swallow" = "Difficulty in swallowing" ) and "Throat problem" = true and ("Not able to drink or breastfeed" = true or "Ability to swallow" = "Unable to swallow" or "Specify Throat problem" = "Membrane on throat") and (ToInteger("Enlarged lymph nodes on front of neck" = true )+ToInteger("Specify Throat problem" = "Red (congested) throat")+ToInteger("Specify Throat problem" = "Exudate on Throat"))&gt;1 and "Throat Abscess or Possible Diptheria"!=true</t>
  </si>
  <si>
    <t xml:space="preserve">EmCare.B23.DE6101</t>
  </si>
  <si>
    <t xml:space="preserve">"DL-I-CL1-06" = true</t>
  </si>
  <si>
    <t xml:space="preserve">DL-I-CL1-07</t>
  </si>
  <si>
    <t xml:space="preserve">Non-Streptococcal Sore Throat</t>
  </si>
  <si>
    <t xml:space="preserve">C."age &gt;= 2 months to &lt;60 months"  and ("Ability to swallow" = "Difficulty in swallowing" or "Enlarged lymph nodes on front of neck" = true or "Specify Throat problem" = "Red (congested) throat" or "Specify Throat problem" = "Exudate on Throat" ) and "Throat problem" = true and  "Throat Abscess or Possible Diptheria"!=true and "Streptococcal Sore Throat"!=true</t>
  </si>
  <si>
    <t xml:space="preserve">EmCare.B23.DE6102</t>
  </si>
  <si>
    <t xml:space="preserve">"DL-I-CL1-07" = true</t>
  </si>
  <si>
    <t xml:space="preserve">DL-I-CL1-09</t>
  </si>
  <si>
    <t xml:space="preserve">C."age &gt;= 2 months to &lt;60 months" and "Throat problem" = true and  "Throat Abscess or Possible Diptheria"!=true and "Streptococcal Sore Throat"!=true and "Non-Streptococcal Sore Throat"!=true</t>
  </si>
  <si>
    <t xml:space="preserve">EmCare.B23.DE6103</t>
  </si>
  <si>
    <t xml:space="preserve">No Throat Problem</t>
  </si>
  <si>
    <t xml:space="preserve">"DL-I-CL1-09" = true</t>
  </si>
  <si>
    <t xml:space="preserve">DL-G-CL1-73</t>
  </si>
  <si>
    <t xml:space="preserve">C."age &gt;= 2 months to &lt;60 months" and "Ear Problem" = true and   "Tender swelling behind the ear" = true</t>
  </si>
  <si>
    <t xml:space="preserve">EmCare.B23.DE30</t>
  </si>
  <si>
    <t xml:space="preserve">Mastoiditis</t>
  </si>
  <si>
    <t xml:space="preserve">"DL-G-CL1-73" = true</t>
  </si>
  <si>
    <t xml:space="preserve">DL-G-CL1-74-76</t>
  </si>
  <si>
    <t xml:space="preserve">C."age &gt;= 2 months to &lt;60 months" and "Ear Problem" = true </t>
  </si>
  <si>
    <t xml:space="preserve">DL-G-CL1-74</t>
  </si>
  <si>
    <t xml:space="preserve">"Ear Pain" = true and "Chronic Ear Infection"!=true</t>
  </si>
  <si>
    <t xml:space="preserve">DL-G-CL1-75</t>
  </si>
  <si>
    <t xml:space="preserve">"Pus Seen Draining from the Ear" = true  and "Ear Discharge" = true and "Ear Discharge for how long?" = "Less than 14 days"</t>
  </si>
  <si>
    <t xml:space="preserve">DL-G-CL1-76</t>
  </si>
  <si>
    <t xml:space="preserve">"Pus Seen Draining from the Ear" = true  and "Ear Discharge" = false and "Pus Seen Draining from the Ear for how long?" = "Less than 14 days"</t>
  </si>
  <si>
    <t xml:space="preserve">EmCare.B23.DE31</t>
  </si>
  <si>
    <t xml:space="preserve">Acute Ear Infection</t>
  </si>
  <si>
    <t xml:space="preserve">"DL-G-CL1-74-76" = true</t>
  </si>
  <si>
    <t xml:space="preserve">DL-I-CL1-11-12</t>
  </si>
  <si>
    <t xml:space="preserve">C."age &gt;= 2 months to &lt;60 months" and "Ear Problem" = true and   "Pus Seen Draining from the Ear" = true </t>
  </si>
  <si>
    <t xml:space="preserve">DL-I-CL1-11</t>
  </si>
  <si>
    <t xml:space="preserve">"Ear Discharge" = true and "Ear Discharge for how long?" = "14 days or more"</t>
  </si>
  <si>
    <t xml:space="preserve">DL-I-CL1-12</t>
  </si>
  <si>
    <t xml:space="preserve">"Ear Discharge" = false and "Pus Seen Draining from the Ear for how long?" = "14 days or more"</t>
  </si>
  <si>
    <t xml:space="preserve">EmCare.B23.DE32a</t>
  </si>
  <si>
    <t xml:space="preserve">"Ear Pain" = true or C."fever" = true</t>
  </si>
  <si>
    <t xml:space="preserve">EmCare.B23.DE32</t>
  </si>
  <si>
    <t xml:space="preserve">Chronic Ear Infection</t>
  </si>
  <si>
    <t xml:space="preserve">"DL-I-CL1-11-12" = true</t>
  </si>
  <si>
    <t xml:space="preserve">EmCare.B23.DE32a_l</t>
  </si>
  <si>
    <t xml:space="preserve">with ear pain or fever</t>
  </si>
  <si>
    <t xml:space="preserve">"EmCare.B23.DE32a" = true</t>
  </si>
  <si>
    <t xml:space="preserve">DL-G-CL1-79</t>
  </si>
  <si>
    <t xml:space="preserve">C."age &gt;= 2 months to &lt;60 months" and "Ear Problem" = true and  "Chronic Ear Infection"!=true and "Mastoiditis"!=true and "Acute Ear Infection"!=true</t>
  </si>
  <si>
    <t xml:space="preserve">EmCare.B23.DE33</t>
  </si>
  <si>
    <t xml:space="preserve">No Ear Infection</t>
  </si>
  <si>
    <t xml:space="preserve">"DL-G-CL1-79" = true</t>
  </si>
  <si>
    <t xml:space="preserve">DL-G-CL1-34</t>
  </si>
  <si>
    <t xml:space="preserve">C."age &gt;= 2 months to &lt;60 months" and C."fever" = true and (C."danger signs" = true or  "Stiff Neck" = true)</t>
  </si>
  <si>
    <t xml:space="preserve">EmCare.B23.DE19</t>
  </si>
  <si>
    <t xml:space="preserve">Very Severe Febrile Disease</t>
  </si>
  <si>
    <t xml:space="preserve">"DL-G-CL1-34" = true</t>
  </si>
  <si>
    <t xml:space="preserve">DL-I-CL1-03</t>
  </si>
  <si>
    <t xml:space="preserve">C."age &gt;= 2 months to &lt;60 months" and C."fever" = true and ( "Streptococcal Sore Throat"!=true  or "Pneumonia"!=true or "Acute Ear Infection"!=true  or  "Chronic Ear Infection"!=true or  "Dysentery"!=true) and "Possible Shigella"!=true and  "Throat Abscess or Possible Diptheria"!=true and "Severe Complicated Measles"!=true and "Measles with Eye or Mouth Complication"!=true and "Possible Measles"!=true and  "Mastoiditis"!=true and "Very Severe Febrile Disease"!=true and  "Severe Pneumonia or Very Severe Disease"!=true</t>
  </si>
  <si>
    <t xml:space="preserve">EmCare.B23.DE26a</t>
  </si>
  <si>
    <t xml:space="preserve">"Fever for how long?" = "7 Days or more" and "Has Fever been present every day since the Fever started?" = true</t>
  </si>
  <si>
    <t xml:space="preserve">EmCare.B23.DE104</t>
  </si>
  <si>
    <t xml:space="preserve">Fever: possible bacterial infection</t>
  </si>
  <si>
    <t xml:space="preserve">"DL-I-CL1-03" = true</t>
  </si>
  <si>
    <t xml:space="preserve">EmCare.B23.DE26a_l</t>
  </si>
  <si>
    <t xml:space="preserve">Fever present every day for 7 Days or more</t>
  </si>
  <si>
    <t xml:space="preserve">"EmCare.B23.DE26a" = true</t>
  </si>
  <si>
    <t xml:space="preserve">DL-I-CL1-26</t>
  </si>
  <si>
    <t xml:space="preserve">C."age &gt;= 2 months to &lt;60 months" and C."fever" = true and "Possible Shigella"!=true and "Fever: possible bacterial infection"!=true and "Throat Abscess or Possible Diptheria"!=true and "Severe Complicated Measles"!=true and "Measles with Eye or Mouth Complication"!=true and "Possible Measles"!=true and "Mastoiditis"!=true and "Very Severe Febrile Disease"!=true</t>
  </si>
  <si>
    <t xml:space="preserve">EmCare.B23.DE105</t>
  </si>
  <si>
    <t xml:space="preserve">Fever: bacterial infection unlikely</t>
  </si>
  <si>
    <t xml:space="preserve">"DL-I-CL1-26" = true</t>
  </si>
  <si>
    <t xml:space="preserve">DL-I-CL1-16-66</t>
  </si>
  <si>
    <t xml:space="preserve">C."age &gt;= 2 months to &lt;60 months" and C."fever" = true </t>
  </si>
  <si>
    <t xml:space="preserve">DL-I-CL1-16-67a</t>
  </si>
  <si>
    <t xml:space="preserve">("Cough" = true  or  "Runny nose" = true or "Red eyes" = true)</t>
  </si>
  <si>
    <t xml:space="preserve">DL-G-CL1-67a</t>
  </si>
  <si>
    <t xml:space="preserve">"Generalised or Localised Skin Problem"  != "Generalised Skin Problem"  and "Measles in last 3 months" = true and (C."danger signs" = true or  o"Clouding of the Cornea" = true  or o"Oral Sores or Mouth Ulcers" = "Mouth Sores or Mouth Ulcers - Deep and Extensive" )</t>
  </si>
  <si>
    <t xml:space="preserve">DL-I-CL1-16-67</t>
  </si>
  <si>
    <t xml:space="preserve">"Generalised or Localised Skin Problem" = "Generalised Skin Problem"</t>
  </si>
  <si>
    <t xml:space="preserve">DL-G-CL1-67</t>
  </si>
  <si>
    <t xml:space="preserve">"Measles Rash" = false and "Measles in last 3 months" = true and (C."danger signs" = true or  o"Clouding of the Cornea" = true  or o"Oral Sores or Mouth Ulcers" = "Mouth Sores or Mouth Ulcers - Deep and Extensive" )</t>
  </si>
  <si>
    <t xml:space="preserve">DL-G-CL1-16</t>
  </si>
  <si>
    <t xml:space="preserve">(C."danger signs" = true or  o"Clouding of the Cornea" = true  or o"Oral Sores or Mouth Ulcers" = "Mouth Sores or Mouth Ulcers - Deep and Extensive" or  "Pneumonia"=true  or o"Diarrhoea" = true) and "Measles Rash" = true</t>
  </si>
  <si>
    <t xml:space="preserve">DL-I-CL1-66</t>
  </si>
  <si>
    <t xml:space="preserve">"Cough" = false  and  "Runny nose" = false and "Red eyes" = false and "Measles in last 3 months" = true and  (C."danger signs" = true or  o"Clouding of the Cornea" = true  or o"Oral Sores or Mouth Ulcers" = "Mouth Sores or Mouth Ulcers - Deep and Extensive" )</t>
  </si>
  <si>
    <t xml:space="preserve">EmCare.B23.DE27</t>
  </si>
  <si>
    <t xml:space="preserve">Severe Complicated Measles</t>
  </si>
  <si>
    <t xml:space="preserve">"DL-I-CL1-16-66" = true</t>
  </si>
  <si>
    <t xml:space="preserve">DL-G-CL1-69-70</t>
  </si>
  <si>
    <t xml:space="preserve">C."age &gt;= 2 months to &lt;60 months" and C."fever" = true   and "Severe Complicated Measles"!=true and  ("Pus Draining from Eye" = true  or "Oral Sores or Mouth Ulcers" = "Mouth Sores or Mouth Ulcers - Not Deep and Extensive" )</t>
  </si>
  <si>
    <t xml:space="preserve">DL-G-CL1-69</t>
  </si>
  <si>
    <t xml:space="preserve">"Cough" = false  and "Runny nose" = false and "Red eyes" = false and "Measles in last 3 months" =true and ("Pus Draining from Eye" = true  or "Oral Sores or Mouth Ulcers" = "Mouth Sores or Mouth Ulcers - Not Deep and Extensive" ) </t>
  </si>
  <si>
    <t xml:space="preserve">DL-G-CL1-68-17</t>
  </si>
  <si>
    <t xml:space="preserve">DL-G-CL1-68</t>
  </si>
  <si>
    <t xml:space="preserve">("Generalised or Localised Skin Problem" = "Generalised Skin Problem") and ("Measles Rash" = true or  ("Measles Rash" =false and "Measles in last 3 months" = true))  </t>
  </si>
  <si>
    <t xml:space="preserve">DL-I-CL1-17</t>
  </si>
  <si>
    <t xml:space="preserve">("Generalised or Localised Skin Problem" != "Generalised Skin Problem") and "Measles in last 3 months" = true</t>
  </si>
  <si>
    <t xml:space="preserve">EmCare.B23.DE28</t>
  </si>
  <si>
    <t xml:space="preserve">Measles with Eye or Mouth Complication</t>
  </si>
  <si>
    <t xml:space="preserve">"DL-G-CL1-69-70" = true</t>
  </si>
  <si>
    <t xml:space="preserve">DL-G-CL1-71</t>
  </si>
  <si>
    <t xml:space="preserve">C."age &gt;= 2 months to &lt;60 months" and C."fever" = true  and ("Cough" = true  or  "Runny nose" = true or "Red eyes" = true)  and "Severe Complicated Measles"!=true and "Measles with Eye or Mouth Complication"!=true and "Measles Rash" = true  and "Generalised or Localised Skin Problem" = "Generalised Skin Problem"</t>
  </si>
  <si>
    <t xml:space="preserve">EmCare.B23.DE29</t>
  </si>
  <si>
    <t xml:space="preserve">Possible Measles</t>
  </si>
  <si>
    <t xml:space="preserve">"DL-G-CL1-71" = true</t>
  </si>
  <si>
    <t xml:space="preserve">DL-G-CL1-109</t>
  </si>
  <si>
    <t xml:space="preserve">C."age &gt;= 2 months to &lt;60 months" and ("Palmar Pallor" = "Severe Palmar Pallor" or "Mucous membrane pallor" = "Severe mucous membrane pallor" or "Hemoglobin (Hb) g/dL" &lt; 7 'g/dL' )</t>
  </si>
  <si>
    <t xml:space="preserve">EmCare.B23.DE62</t>
  </si>
  <si>
    <t xml:space="preserve">Severe Anaemia</t>
  </si>
  <si>
    <t xml:space="preserve">"DL-G-CL1-109" = true</t>
  </si>
  <si>
    <t xml:space="preserve">DL-G-CL1-110</t>
  </si>
  <si>
    <t xml:space="preserve">C."age &gt;= 2 months to &lt;60 months" and ("Palmar Pallor" = "Some Palmar Pallor" or "Mucous membrane pallor" = "Some mucous membrane pallor" or ("Hemoglobin (Hb) g/dL" &gt;= 7 'g/dL' and "Hemoglobin (Hb) g/dL" &lt; 11 'g/dL' )) and "Severe Anaemia"!=true</t>
  </si>
  <si>
    <t xml:space="preserve">EmCare.B23.DE63</t>
  </si>
  <si>
    <t xml:space="preserve">Anaemia</t>
  </si>
  <si>
    <t xml:space="preserve">"DL-G-CL1-110" = true</t>
  </si>
  <si>
    <t xml:space="preserve">DL-G-CL1-111</t>
  </si>
  <si>
    <t xml:space="preserve">C."age &gt;= 2 months to &lt;60 months" and "Palmar Pallor" = "No Palmar Pallor" and "Mucous membrane pallor" = "No mucous membrane pallor" and  ("Hemoglobin (Hb) g/dL" &gt;= 11 'g/dL' or "Hemoglobin Test Not Available"= true)</t>
  </si>
  <si>
    <t xml:space="preserve">EmCare.B23.DE64</t>
  </si>
  <si>
    <t xml:space="preserve">No Anaemia</t>
  </si>
  <si>
    <t xml:space="preserve">"DL-G-CL1-111" = true</t>
  </si>
  <si>
    <t xml:space="preserve">DL-G-CL1-80</t>
  </si>
  <si>
    <t xml:space="preserve">C."age &gt;= 2 months to &lt;60 months"  and "Eye Problem" = true and "Pus Draining from Eye" = true and ("Severe Complicated Measles"!=true and "Measles with Eye or Mouth Complication"!=true)</t>
  </si>
  <si>
    <t xml:space="preserve">EmCare.B23.DE34</t>
  </si>
  <si>
    <t xml:space="preserve">Eye Infection</t>
  </si>
  <si>
    <t xml:space="preserve">"DL-G-CL1-80" = true</t>
  </si>
  <si>
    <t xml:space="preserve">DL-G-CL1-83</t>
  </si>
  <si>
    <t xml:space="preserve">C."age &gt;= 2 months to &lt;60 months"  and "Eye Problem" = true and  o"Clouding of the Cornea" = true and "Severe Complicated Measles"!=true</t>
  </si>
  <si>
    <t xml:space="preserve">EmCare.B23.DE35</t>
  </si>
  <si>
    <t xml:space="preserve">"DL-G-CL1-83" = true</t>
  </si>
  <si>
    <t xml:space="preserve">EmCare.B23.DE36</t>
  </si>
  <si>
    <t xml:space="preserve">DL-G-CL1-81</t>
  </si>
  <si>
    <t xml:space="preserve">"Is Clouding of the Cornea a new problem" = true</t>
  </si>
  <si>
    <t xml:space="preserve">DL-G-CL1-82</t>
  </si>
  <si>
    <t xml:space="preserve">"Is Clouding of the Cornea a new problem" = false and "Has Clouding of the Cornea previously been treated" = false</t>
  </si>
  <si>
    <t xml:space="preserve">EmCare.B23.DE36_l</t>
  </si>
  <si>
    <t xml:space="preserve">New or not previously treated</t>
  </si>
  <si>
    <t xml:space="preserve">"EmCare.B23.DE36" = true</t>
  </si>
  <si>
    <t xml:space="preserve">DL-G-CL1-88</t>
  </si>
  <si>
    <t xml:space="preserve">C."age &gt;= 2 months to &lt;60 months" and "Skin Problem" = true and "Itchy Skin" = true and "Type of Skin Problem"= v"Papular Urticaria or Papular Pruritic Eruptions"</t>
  </si>
  <si>
    <t xml:space="preserve">EmCare.B23.DE41</t>
  </si>
  <si>
    <t xml:space="preserve">"DL-G-CL1-88" = true</t>
  </si>
  <si>
    <t xml:space="preserve">DL-G-CL1-90</t>
  </si>
  <si>
    <t xml:space="preserve">C."age &gt;= 2 months to &lt;60 months" and "Skin Problem" = true and "Type of Skin Problem"= v"Ringworm (Tinea)"</t>
  </si>
  <si>
    <t xml:space="preserve">EmCare.B23.DE42</t>
  </si>
  <si>
    <t xml:space="preserve">"DL-G-CL1-90" = true</t>
  </si>
  <si>
    <t xml:space="preserve">EmCare.B23.DE43a</t>
  </si>
  <si>
    <t xml:space="preserve">o"Scalp Infection (tinea capitis)" = true</t>
  </si>
  <si>
    <t xml:space="preserve">DL-I-CL1-15</t>
  </si>
  <si>
    <t xml:space="preserve">"EmCare.B23.DE43a" = true</t>
  </si>
  <si>
    <t xml:space="preserve">DL-G-CL1-91</t>
  </si>
  <si>
    <t xml:space="preserve">C."age &gt;= 2 months to &lt;60 months" and "Skin Problem" = true and "Itchy Skin" = true and "Type of Skin Problem"= v"Scabies"</t>
  </si>
  <si>
    <t xml:space="preserve">EmCare.B23.DE44</t>
  </si>
  <si>
    <t xml:space="preserve">"DL-G-CL1-91" = true</t>
  </si>
  <si>
    <t xml:space="preserve">DL-G-CL1-93</t>
  </si>
  <si>
    <t xml:space="preserve">C."age &gt;= 2 months to &lt;60 months" and "Skin Problem" = true and "Itchy Skin" = true and "Generalised or Localised Skin Problem" = "Generalised Skin Problem" and "Blisters, Sores or Pustules" = true and "Type of Skin Problem"= v"Chickenpox"</t>
  </si>
  <si>
    <t xml:space="preserve">EmCare.B23.DE45</t>
  </si>
  <si>
    <t xml:space="preserve">"DL-G-CL1-93" = true</t>
  </si>
  <si>
    <t xml:space="preserve">EmCare.B23.DE46A</t>
  </si>
  <si>
    <t xml:space="preserve">"Severe rash"= true</t>
  </si>
  <si>
    <t xml:space="preserve">DL-I-CL1-16</t>
  </si>
  <si>
    <t xml:space="preserve">with Severe Rash</t>
  </si>
  <si>
    <t xml:space="preserve">"EmCare.B23.DE46A" = true</t>
  </si>
  <si>
    <t xml:space="preserve">EmCare.B23.DE46</t>
  </si>
  <si>
    <t xml:space="preserve">"Pneumonia"=true</t>
  </si>
  <si>
    <t xml:space="preserve">DL-G-CL1-92</t>
  </si>
  <si>
    <t xml:space="preserve">with Pneumonia</t>
  </si>
  <si>
    <t xml:space="preserve">"EmCare.B23.DE46"=true</t>
  </si>
  <si>
    <t xml:space="preserve">DL-G-CL1-95</t>
  </si>
  <si>
    <t xml:space="preserve">C."age &gt;= 2 months to &lt;60 months" and "Skin Problem" = true  and "Generalised or Localised Skin Problem" = "Localised Skin Problem" and "Blisters, Sores or Pustules" = true and "Type of Skin Problem"= v"Herpes Zoster"</t>
  </si>
  <si>
    <t xml:space="preserve">EmCare.B23.DE47</t>
  </si>
  <si>
    <t xml:space="preserve">"DL-G-CL1-95" = true</t>
  </si>
  <si>
    <t xml:space="preserve">EmCare.B23.DE48</t>
  </si>
  <si>
    <t xml:space="preserve">"Eye Involvement" = true</t>
  </si>
  <si>
    <t xml:space="preserve">DL-G-CL1-94</t>
  </si>
  <si>
    <t xml:space="preserve">with eye involvement</t>
  </si>
  <si>
    <t xml:space="preserve">"EmCare.B23.DE48" = true</t>
  </si>
  <si>
    <t xml:space="preserve">EmCare.B23.DE48a</t>
  </si>
  <si>
    <t xml:space="preserve">"Disseminated Herpes Zoster" = true</t>
  </si>
  <si>
    <t xml:space="preserve">with Disseminated Herpes Zoste</t>
  </si>
  <si>
    <t xml:space="preserve">"EmCare.B23.DE48a" = true</t>
  </si>
  <si>
    <t xml:space="preserve">DL-G-CL1-98</t>
  </si>
  <si>
    <t xml:space="preserve">C."age &gt;= 2 months to &lt;60 months" and "Skin Problem" = true   and "Blisters, Sores or Pustules" = true and "Type of Skin Problem"= v"Impetigo"</t>
  </si>
  <si>
    <t xml:space="preserve">EmCare.B23.DE49</t>
  </si>
  <si>
    <t xml:space="preserve">"DL-G-CL1-98" = true</t>
  </si>
  <si>
    <t xml:space="preserve">EmCare.B23.DE50</t>
  </si>
  <si>
    <t xml:space="preserve">"Skin infection extends to muscle" = true or  "Measured Temperature" = true</t>
  </si>
  <si>
    <t xml:space="preserve">DL-G-CL1-96</t>
  </si>
  <si>
    <t xml:space="preserve">extends to muscle or with measured fever</t>
  </si>
  <si>
    <t xml:space="preserve">"EmCare.B23.DE50"=true</t>
  </si>
  <si>
    <t xml:space="preserve">EmCare.B23.DE50a</t>
  </si>
  <si>
    <t xml:space="preserve">"Extensive impetigo lesions" = true</t>
  </si>
  <si>
    <t xml:space="preserve">DL-I-CL1-18</t>
  </si>
  <si>
    <t xml:space="preserve">with extensive lesions</t>
  </si>
  <si>
    <t xml:space="preserve">"EmCare.B23.DE50a" = true</t>
  </si>
  <si>
    <t xml:space="preserve">DL-G-CL1-99</t>
  </si>
  <si>
    <t xml:space="preserve">C."age &gt;= 2 months to &lt;60 months" and "Skin Problem" = true   and "Type of Skin Problem"= v"Molluscum Contagiosum"</t>
  </si>
  <si>
    <t xml:space="preserve">EmCare.B23.DE52</t>
  </si>
  <si>
    <t xml:space="preserve">"DL-G-CL1-99" = true</t>
  </si>
  <si>
    <t xml:space="preserve">EmCare.B23.DE52a</t>
  </si>
  <si>
    <t xml:space="preserve">"Extensive molluscum lesions"  = true or "Molluscum lesions close to the eye"=true</t>
  </si>
  <si>
    <t xml:space="preserve">DL-I-CL1-19</t>
  </si>
  <si>
    <t xml:space="preserve">with extensive lesions or lesions close to the eye</t>
  </si>
  <si>
    <t xml:space="preserve">"EmCare.B23.DE52a" = true</t>
  </si>
  <si>
    <t xml:space="preserve">DL-G-CL1-100</t>
  </si>
  <si>
    <t xml:space="preserve">C."age &gt;= 2 months to &lt;60 months" and "Skin Problem" = true   and "Generalised or Localised Skin Problem" = "Localised Skin Problem" and "Type of Skin Problem"= v"Warts"</t>
  </si>
  <si>
    <t xml:space="preserve">EmCare.B23.DE53</t>
  </si>
  <si>
    <t xml:space="preserve">"DL-G-CL1-100" = true</t>
  </si>
  <si>
    <t xml:space="preserve">EmCare.B23.DE53a</t>
  </si>
  <si>
    <t xml:space="preserve">"Extensive Warts" = true</t>
  </si>
  <si>
    <t xml:space="preserve">DL-I-CL1-20</t>
  </si>
  <si>
    <t xml:space="preserve">"EmCare.B23.DE53a" = true</t>
  </si>
  <si>
    <t xml:space="preserve">DL-G-CL1-102</t>
  </si>
  <si>
    <t xml:space="preserve">C."age &gt;= 2 months to &lt;60 months" and "Skin Problem" = true   and "Generalised or Localised Skin Problem" = "Localised Skin Problem" and "Blisters, Sores or Pustules" = false and "Type of Skin Problem"= v"Seborrhoeic Dermatitis"</t>
  </si>
  <si>
    <t xml:space="preserve">EmCare.B23.DE54</t>
  </si>
  <si>
    <t xml:space="preserve">"DL-G-CL1-102" = true</t>
  </si>
  <si>
    <t xml:space="preserve">EmCare.B23.DE55</t>
  </si>
  <si>
    <t xml:space="preserve">o"Severe Seborrhoeic Dermatitis" = true</t>
  </si>
  <si>
    <t xml:space="preserve">DL-G-CL1-101</t>
  </si>
  <si>
    <t xml:space="preserve">"EmCare.B23.DE55" = true</t>
  </si>
  <si>
    <t xml:space="preserve">DL-G-CL1-103</t>
  </si>
  <si>
    <t xml:space="preserve">C."age &gt;= 2 months to &lt;60 months" and "Skin Problem" = true   and "Type of Skin Problem"= v"Fixed Drug Reaction"</t>
  </si>
  <si>
    <t xml:space="preserve">EmCare.B23.DE56</t>
  </si>
  <si>
    <t xml:space="preserve">"DL-G-CL1-103" = true</t>
  </si>
  <si>
    <t xml:space="preserve">DL-G-CL1-104</t>
  </si>
  <si>
    <t xml:space="preserve">C."age &gt;= 2 months to &lt;60 months" and "Skin Problem" = true   and "Type of Skin Problem"= v"Eczema"</t>
  </si>
  <si>
    <t xml:space="preserve">EmCare.B23.DE57</t>
  </si>
  <si>
    <t xml:space="preserve">"DL-G-CL1-104" = true</t>
  </si>
  <si>
    <t xml:space="preserve">EmCare.B23.DE57a</t>
  </si>
  <si>
    <t xml:space="preserve">o"Severe acute moist or weeping eczema" = true</t>
  </si>
  <si>
    <t xml:space="preserve">DL-I-CL1-21</t>
  </si>
  <si>
    <t xml:space="preserve">"EmCare.B23.DE57a" = true</t>
  </si>
  <si>
    <t xml:space="preserve">EmCare.B23.DE57b</t>
  </si>
  <si>
    <t xml:space="preserve">o"Secondary bacterial infection of eczema" = true</t>
  </si>
  <si>
    <t xml:space="preserve">DL-I-CL1-22</t>
  </si>
  <si>
    <t xml:space="preserve">"EmCare.B23.DE57b" = true</t>
  </si>
  <si>
    <t xml:space="preserve">EmCare.B23.DE57c</t>
  </si>
  <si>
    <t xml:space="preserve">o"Secondary herpes infection of eczema (eczema herpeticum)" = true</t>
  </si>
  <si>
    <t xml:space="preserve">Secondary herpes infection (eczema herpeticum)</t>
  </si>
  <si>
    <t xml:space="preserve">"EmCare.B23.DE57c" = true</t>
  </si>
  <si>
    <t xml:space="preserve">DL-G-CL1-105</t>
  </si>
  <si>
    <t xml:space="preserve">C."age &gt;= 2 months to &lt;60 months" and "Skin Problem" = true   and "Generalised or Localised Skin Problem" = "Generalised Skin Problem" and "Blisters, Sores or Pustules" = true and "Type of Skin Problem"= v"Steven Johnson Syndrome (SJS)"</t>
  </si>
  <si>
    <t xml:space="preserve">EmCare.B23.DE58</t>
  </si>
  <si>
    <t xml:space="preserve">"DL-G-CL1-105" = true</t>
  </si>
  <si>
    <t xml:space="preserve">DL-G-CL1-106</t>
  </si>
  <si>
    <t xml:space="preserve">C."age &gt;= 2 months to &lt;60 months" and C."fever" = true and ("Oral Sores or Mouth Ulcers" = "Mouth Sores or Mouth Ulcers - Not Deep and Extensive" or "Oral Sores or Mouth Ulcers" = "Mouth Sores or Mouth Ulcers - Deep and Extensive" )</t>
  </si>
  <si>
    <t xml:space="preserve">EmCare.B23.DE59</t>
  </si>
  <si>
    <t xml:space="preserve">Mouth Sores or Ulcer</t>
  </si>
  <si>
    <t xml:space="preserve">"DL-G-CL1-106" = true</t>
  </si>
  <si>
    <t xml:space="preserve">EmCare.B23.DE60</t>
  </si>
  <si>
    <t xml:space="preserve">"Oral Sores or Mouth Ulcers" = "Mouth Sores or Mouth Ulcers - Deep and Extensive" </t>
  </si>
  <si>
    <t xml:space="preserve">DL-G-CL1-107</t>
  </si>
  <si>
    <t xml:space="preserve">Deep or Extensive</t>
  </si>
  <si>
    <t xml:space="preserve">"EmCare.B23.DE60" = true</t>
  </si>
  <si>
    <t xml:space="preserve">DL-G-CL1-108</t>
  </si>
  <si>
    <t xml:space="preserve">C."age &gt;= 2 months to &lt;60 months" and C."fever" = true and "Oral Sores or Mouth Ulcers"= v"Oral Thrush"</t>
  </si>
  <si>
    <t xml:space="preserve">EmCare.B23.DE61</t>
  </si>
  <si>
    <t xml:space="preserve">"DL-G-CL1-108" = true</t>
  </si>
  <si>
    <t xml:space="preserve">DL-I-CL1-28</t>
  </si>
  <si>
    <t xml:space="preserve">Z."WAZ"&lt;-3</t>
  </si>
  <si>
    <t xml:space="preserve">"DL-I-CL1-28" = true</t>
  </si>
  <si>
    <t xml:space="preserve">DL-I-CL1-33</t>
  </si>
  <si>
    <t xml:space="preserve">Z."WAZ"&gt;=-3 and Z."WAZ"&lt;-2</t>
  </si>
  <si>
    <t xml:space="preserve">EmCare.B23.DE107</t>
  </si>
  <si>
    <t xml:space="preserve">"DL-I-CL1-33" = true</t>
  </si>
  <si>
    <t xml:space="preserve">DL-I-CL1-34</t>
  </si>
  <si>
    <t xml:space="preserve">o"Weight (Kg)" is null and ((AgeInMonths()&gt; 6 and  "MUAC (mm)" &lt; 12.5 'cm' ) or (AgeInMonths()&lt;= 6 and "MUAC cannot be measured"=true))</t>
  </si>
  <si>
    <t xml:space="preserve">EmCare.B23.DE108</t>
  </si>
  <si>
    <t xml:space="preserve">Low MUAC or visual report of wasting</t>
  </si>
  <si>
    <t xml:space="preserve">"DL-I-CL1-34" = true</t>
  </si>
  <si>
    <t xml:space="preserve">emcarecondition::cond::{{LIB_VERSION}}</t>
  </si>
  <si>
    <t xml:space="preserve">"AgeInMonths"&gt;=2</t>
  </si>
  <si>
    <t xml:space="preserve">EmCare.C10.IT.DE01</t>
  </si>
  <si>
    <t xml:space="preserve">h1. Very Severe Disease
➢ **Give one dose of rectal diazepam if convulsing now, repeat after 10 minutes if convulsion has not stopped**
➢ **Give any pre-referral treatment immediately**
➢ **Treat to prevent low blood sugar**
➢ **Keep the child warm**
➢ **Refer URGENTLY to hospital*.**
*Exception: If lethargy is the only sign and child is dehydrated, rehydrated and assess.</t>
  </si>
  <si>
    <t xml:space="preserve">"load-EmCare.C10.IT.DE01"=true</t>
  </si>
  <si>
    <t xml:space="preserve">EmCare.C10.IT.DE02</t>
  </si>
  <si>
    <t xml:space="preserve">h1. Severe Pneumonia or Very Severe Disease
➢ **Give first dose of intramuscular Cefotaxime**
➢If wheezing present, give one dose of rapid acting bronchodilator* pre-referral
➢Treat the child to prevent low blood sugar
➢Refer URGENTLY to hospital
*Nebulized salbutamol, salbutamol inhaler with spacer, or subcutaneous epinephrine (adrenaline)</t>
  </si>
  <si>
    <t xml:space="preserve">"load-EmCare.C10.IT.DE02"=true</t>
  </si>
  <si>
    <t xml:space="preserve">EmCare.C10.IT.DE03</t>
  </si>
  <si>
    <t xml:space="preserve">h1. Pneumonia
➢**Give oral Amoxicillin twice daily for 5 days**
➢If wheezing (or disappeared after inhaled salbutamol) give inhaled or oral salbutamol three times a day for 5 days*
➢Soothe the throat and relieve the cough with a safe remedy.
➢If coughing for ≥14 days or recurrent wheeze, refer for possible TB or asthma assessment
➢Advise mother when to return immediately
➢Follow-up in 3 days
➢Give oral Zinc once daily for 10-14 days.
*If inhaled bronchodilator is not available, oral salbutamol may be tried but not recommended for treatment of severe acute wheeze.</t>
  </si>
  <si>
    <t xml:space="preserve">"load-EmCare.C10.IT.DE03"=true</t>
  </si>
  <si>
    <t xml:space="preserve">EmCare.C10.IT.DE04</t>
  </si>
  <si>
    <t xml:space="preserve">h1. Cough or Cold
➢If wheezing (or disappeared after inhaled salbutamol) give inhaled or oral salbutamol three times a day for 5 days**
➢Soothe the throat and relieve the cough with a safe remedy.
➢If coughing for ≥14 days or recurrent wheeze, refer for possible TB or asthma assessment
➢Advise mother when to return immediately
➢Follow-up in 5 days if not improving</t>
  </si>
  <si>
    <t xml:space="preserve">"load-EmCare.C10.IT.DE04"=true</t>
  </si>
  <si>
    <t xml:space="preserve">EmCare.C10.IT.DE05</t>
  </si>
  <si>
    <t xml:space="preserve">h1. Severe Dehydration
➢ If child has no other severe classification:* Give fluid for severe dehydration (plan C) OR
➢ **If child also has another severe classification:**
    * **Refer URGENTLY to hospital with mother giving frequent sips of ORS on the way.**
    * **Advise the mother to continue breastfeeding.**
➢If child is 2 years or older and there is cholera in your area, give oral co-trimoxazole twice daily for 3 days or oral erythromycin 4 times a day for 3 days for cholera.</t>
  </si>
  <si>
    <t xml:space="preserve">"load-EmCare.C10.IT.DE05"=true</t>
  </si>
  <si>
    <t xml:space="preserve">EmCare.C10.IT.DE06</t>
  </si>
  <si>
    <t xml:space="preserve">h1. Some Dehydration
➢Give Plan B for some dehydration:
* Give ORS over 4 hrs in clinic, reassess for dehydration and select appropriate plan to continue treatment
* If mother must leave before completing treatment, give ORS for 4 hr Plan B treatment plus 2 packets as recommended in Plan A
* At home, give extra fluid (as much as the child will take)
* Give oral Zinc once daily for 10 - 14 days
* Continue feeding (exclusive breastfeeding if under 6 months)
➢ **If child also has another severe classification:**
* **Refer URGENTLY to hospital with mother giving frequent sips of ORS on the way.**
* **Advise the mother to continue breastfeeding.**
➢Advise mother when to return immediately.
➢Follow-up in 5 days if not improving.</t>
  </si>
  <si>
    <t xml:space="preserve">"load-EmCare.C10.IT.DE06"=true</t>
  </si>
  <si>
    <t xml:space="preserve">EmCare.C10.IT.DE07</t>
  </si>
  <si>
    <t xml:space="preserve">h1. No Dehydration
➢Give Plan A for no dehydration:
* Give extra fluid (as much as the child will take)
* Teach mother how to give ORS and give 2 packets to use at home
* Give oral Zinc once daily for 14 days
* Continue feeding (exclusive breastfeeding if under 6 months)
➢ **If child also has another severe classification:**
* **Refer URGENTLY to hospital with mother giving frequent sips of ORS on the way.**
* **Advise the mother to continue breastfeeding.**
➢Advise mother when to return immediately.
➢Follow-up in 5 days if not improving.</t>
  </si>
  <si>
    <t xml:space="preserve">"load-EmCare.C10.IT.DE07"=true</t>
  </si>
  <si>
    <t xml:space="preserve">EmCare.C10.IT.DE08</t>
  </si>
  <si>
    <t xml:space="preserve">h1. Severe Persistent Diarrhoea
➢Treat dehydration before referral unless the child has another severe classification.
➢Refer to hospital.</t>
  </si>
  <si>
    <t xml:space="preserve">"load-EmCare.C10.IT.DE08"=true</t>
  </si>
  <si>
    <t xml:space="preserve">EmCare.C10.IT.DE09</t>
  </si>
  <si>
    <t xml:space="preserve">h1. Persistent Diarrhoea
➢Advise the mother on feeding a child who has persistent diarrhoea.
➢Give multivitamins and minerals (including zinc once daily) for 14 days.
➢Follow-up in 5 days.</t>
  </si>
  <si>
    <t xml:space="preserve">"load-EmCare.C10.IT.DE09"=true</t>
  </si>
  <si>
    <t xml:space="preserve">EmCare.C10.IT.DE10</t>
  </si>
  <si>
    <t xml:space="preserve">h1. Possible Shigella
➢Treat dehydration before referral unless the child has another severe classification.
➢Refer to hospital.</t>
  </si>
  <si>
    <t xml:space="preserve">"load-EmCare.C10.IT.DE10"=true</t>
  </si>
  <si>
    <t xml:space="preserve">EmCare.C10.IT.DE11</t>
  </si>
  <si>
    <t xml:space="preserve">h1. Dysentery
➢Give Oral Metronidazole three times daily for 10 days.
➢Treat dehydration if present.
➢Follow-up in 3 days.</t>
  </si>
  <si>
    <t xml:space="preserve">"load-EmCare.C10.IT.DE11"=true</t>
  </si>
  <si>
    <t xml:space="preserve">EmCare.C10.IT.DE12</t>
  </si>
  <si>
    <t xml:space="preserve">h1. Throat Abscess or Possible Diptheria
➢ **Give first dose of intramuscular Procaine Penicillin pre-referral; if unavailable or allergic to penicillin give first dose of oral Erythromycin pre-referral.**
➢ **Give one dose of oral Paracetamol for pain or high fever (38.5°C or above).**
➢ **REFER URGENTLY to hospital.**</t>
  </si>
  <si>
    <t xml:space="preserve">"load-EmCare.C10.IT.DE12"=true</t>
  </si>
  <si>
    <t xml:space="preserve">EmCare.C10.IT.DE13</t>
  </si>
  <si>
    <t xml:space="preserve">h1. Streptococcal Sore Throat
➢ **Give single dose of intramuscular benzathine penicillin, or if unavailable give oral amoxicillin twice daily for 10 days; if allergic to penicillin give oral erythromycin 4 times daily for 10 days**
➢ **Give oral paracetamol for pain or high fever (38.5°C or above), continue to give every 6 hours (4 times / day) until pain and/or high fever gone. **
➢ Soothe the throat with a safe remedy.
➢ Follow-up in 5 days if not improving.
➢ Advise the mother when to return immediately</t>
  </si>
  <si>
    <t xml:space="preserve">"load-EmCare.C10.IT.DE13"=true</t>
  </si>
  <si>
    <t xml:space="preserve">EmCare.C10.IT.DE14</t>
  </si>
  <si>
    <t xml:space="preserve">h1.Non-Streptococcal Sore Throat
➢ **Give oral paracetamol for pain or high fever (38.5°C or above), continue to give every 6 hours (4 times / day) until pain/high fever gone.**
➢ Soothe the throat with a safe remedy.
➢ Follow-up in 5 days if not improving.
➢ Advise the mother when to return immediately</t>
  </si>
  <si>
    <t xml:space="preserve">"load-EmCare.C10.IT.DE14"=true</t>
  </si>
  <si>
    <t xml:space="preserve">EmCare.C10.IT.DE15</t>
  </si>
  <si>
    <t xml:space="preserve">h1. No Throat Problem
➢ **Give oral paracetamol for pain or high fever (38.5°C or above), continue to give every 6 hours (4 times / day) until pain /high fever gone.**
➢ Advise the mother when to return immediately</t>
  </si>
  <si>
    <t xml:space="preserve">"load-EmCare.C10.IT.DE15"=true</t>
  </si>
  <si>
    <t xml:space="preserve">EmCare.C10.IT.DE16</t>
  </si>
  <si>
    <t xml:space="preserve">h1. Mastoiditis
➢ **Give first dose of intramuscular Cefotaxime**
➢ **Give one dose of oral Paracetamol for pain or high fever (38.5°C or above).**
➢ **Refer URGENTLY to hospital**</t>
  </si>
  <si>
    <t xml:space="preserve">"load-EmCare.C10.IT.DE16"=true</t>
  </si>
  <si>
    <t xml:space="preserve">EmCare.C10.IT.DE17</t>
  </si>
  <si>
    <t xml:space="preserve">h1. Acute Ear Infection
➢ **Give an appropriate oral antibiotic:**
     * **First-line: Oral Amoxicillin twice daily for 10 days**
     * **Second-line: Oral Co-trimoxazole twice daily for 10 days**
     * **If allergic to amoxicillin and co-trimoxazole, give Oral Erythromycin 4 times daily for 10 days**
➢ **Give oral paracetamol for pain or high fever (38.5°C or above), continue to give every 6 hours (4 times / day) until pain/high fever gone.**
➢ If ear discharge: Dry the ear by wicking at least 3 times daily
➢ Advise the mother when to return immediately.
➢ Follow-up in 5 days</t>
  </si>
  <si>
    <t xml:space="preserve">"load-EmCare.C10.IT.DE17"=true</t>
  </si>
  <si>
    <t xml:space="preserve">EmCare.C10.IT.DE18</t>
  </si>
  <si>
    <t xml:space="preserve">h1. Chronic Ear Infection
➢ Dry the ear by wicking
➢ Refer to ENT specialist.
➢ **If ear pain or fever, give an appropriate oral antibiotic:**
* **First-line: Oral Amoxicillin twice daily for 10 days**
* **Second-line: Oral Co-trimoxazole twice daily for 10 days**
* **If allergic to amoxicillin and co-trimoxazole, give Oral Erythromycin 4 times daily for 10 days**
➢**Give one dose of oral Paracetamol in clinic for pain or high fever (38.5°C or above),** continue to give every 6 hours (4 times / day) until pain/high fever gone. </t>
  </si>
  <si>
    <t xml:space="preserve">"load-EmCare.C10.IT.DE18"=true</t>
  </si>
  <si>
    <t xml:space="preserve">EmCare.C10.IT.DE19</t>
  </si>
  <si>
    <t xml:space="preserve">h1. No Ear Infection
➢No treatment
➢Refer to ENT specialist.</t>
  </si>
  <si>
    <t xml:space="preserve">"load-EmCare.C10.IT.DE19"=true</t>
  </si>
  <si>
    <t xml:space="preserve">EmCare.C10.IT.DE20</t>
  </si>
  <si>
    <t xml:space="preserve">h1. Very Severe Febrile Disease
➢ **Give first dose of intramuscular Cefotaxime**
➢ **Treat the child to prevent low blood sugar**
➢ **Give one dose of oral Paracetamol for high fever (38.5°C or above).**
➢ **Refer URGENTLY to hospital**</t>
  </si>
  <si>
    <t xml:space="preserve">"load-EmCare.C10.IT.DE20"=true</t>
  </si>
  <si>
    <t xml:space="preserve">EmCare.C10.IT.DE21</t>
  </si>
  <si>
    <t xml:space="preserve">h1. Fever: Possible Bacterial Infection
➢ Treat apparent cause of fever.
➢ **Give one dose of oral Paracetamol in clinic for high fever (38.5°C or above).** continue to give every 6 hours (4 times / day) until high fever gone. 
➢ Follow up in 3 days if fever persists
➢ Advise the mother when to return immediately
➢ If fever present every day for more than 7 days, refer for assessment</t>
  </si>
  <si>
    <t xml:space="preserve">"load-EmCare.C10.IT.DE21"=true</t>
  </si>
  <si>
    <t xml:space="preserve">EmCare.C10.IT.DE22</t>
  </si>
  <si>
    <t xml:space="preserve">h1. Fever: Bacterial Infection Unlikely
➢ **Give one dose of oral Paracetamol in clinic for high fever (38.5°C or above).** continue to give every 6 hours (4 times / day) until high fever gone. 
➢ Follow up in 3 days if fever persists
➢ Advise the mother when to return immediately
➢ If fever present every day for more than 7 days, refer for assessment</t>
  </si>
  <si>
    <t xml:space="preserve">"load-EmCare.C10.IT.DE22"=true</t>
  </si>
  <si>
    <t xml:space="preserve">EmCare.C10.IT.DE23</t>
  </si>
  <si>
    <t xml:space="preserve">h1. Severe Complicated Measles
➢ **Give first dose of oral Vitamin A if the child has not had a dose within the past month and is not on RUTF**
➢ **Give first dose of Intramuscular Cefotaxime**
➢ **Give one dose of oral Paracetamol for high fever (38.5°C or above).**
➢ **If clouding of the of cornea or pus draining from the eye, apply Tetracycline eye ointment 4 times daily until there is no pus discharge**
➢ **Treat to prevent low blood sugar.**
➢ **Refer URGENTLY to hospital.**</t>
  </si>
  <si>
    <t xml:space="preserve">"load-EmCare.C10.IT.DE23"=true</t>
  </si>
  <si>
    <t xml:space="preserve">EmCare.C10.IT.DE24</t>
  </si>
  <si>
    <t xml:space="preserve">h1. Measles with eye or mouth complication
➢ **Give oral Vitamin A if the child has not had a dose within the past month and is not on RUTF - first dose in clinic** and one dose to give at home the next day
➢ **If pus draining from the eye, apply Tetracycline eye ointment 4 times daily until there is no pus discharge**
➢ If mouth ulcers, treat twice daily with gentian violet until 48 hrs after the ulcers have been cured
➢ **Give one dose of oral Paracetamol in clinic for pain or high fever (38.5°C or above), continue to give every 6 hours (4 times / day) until pain/high fever gone. 
➢ Follow up in 3 days
➢ Advise mother when to return immediately</t>
  </si>
  <si>
    <t xml:space="preserve">"load-EmCare.C10.IT.DE24"=true</t>
  </si>
  <si>
    <t xml:space="preserve">EmCare.C10.IT.DE25</t>
  </si>
  <si>
    <t xml:space="preserve">h1. Possible Measles
➢ Send for blood sample
➢ **Give oral Vitamin A if the child has not had a dose within the past month and is not on RUTF - first dose in clinic** and one dose to give at home the next day
➢ Advise mother when to return immediately.</t>
  </si>
  <si>
    <t xml:space="preserve">"load-EmCare.C10.IT.DE25"=true</t>
  </si>
  <si>
    <t xml:space="preserve">EmCare.C10.IT.DE42</t>
  </si>
  <si>
    <t xml:space="preserve">h1. Severe Anaemia
➢Treat to prevent low blood sugar
➢Refer **URGENTLY** to hospital.</t>
  </si>
  <si>
    <t xml:space="preserve">"load-EmCare.C10.IT.DE42"=true</t>
  </si>
  <si>
    <t xml:space="preserve">EmCare.C10.IT.DE43</t>
  </si>
  <si>
    <t xml:space="preserve">h1. Anaemia
➢Give oral Iron* once daily for 14 days
➢Assess the child`s feeding and counsel the mother on feeding according to the FOOD box or the COUNSEL THE MOTHER chart.
➢Advise mother when to return immediately
➢If feeding problem, follow-up in 5 days.
➢Follow -up in 14 days &amp; do Hb;
➢If no improvement or rise in Hb refer.
*Except if the child has sickle cell aneamia or thalassaemia or family history of any hemolytic disease e.g., G6PD which need urgent treatment.
** Signs of hemolysis: Jaundice, change color of urine, sudden severe pallor, weakness.</t>
  </si>
  <si>
    <t xml:space="preserve">"load-EmCare.C10.IT.DE43"=true</t>
  </si>
  <si>
    <t xml:space="preserve">EmCare.C10.IT.DE44</t>
  </si>
  <si>
    <t xml:space="preserve">h1. No Anaemia
➢Counsel the mother on feeding.</t>
  </si>
  <si>
    <t xml:space="preserve">"load-EmCare.C10.IT.DE44"=true</t>
  </si>
  <si>
    <t xml:space="preserve">EmCare.C10.IT.DE26</t>
  </si>
  <si>
    <t xml:space="preserve">h1. Eye Infection
➢ **If pus draining from the eye, apply Tetracycline eye ointment 4 times daily until there is no pus discharge**</t>
  </si>
  <si>
    <t xml:space="preserve">"load-EmCare.C10.IT.DE26"=true</t>
  </si>
  <si>
    <t xml:space="preserve">EmCare.C10.IT.DE27</t>
  </si>
  <si>
    <t xml:space="preserve">h1. Clouding of the Cornea
➢If clouding of the cornea is new or not previously treated, REFER</t>
  </si>
  <si>
    <t xml:space="preserve">"load-EmCare.C10.IT.DE27"=true</t>
  </si>
  <si>
    <t xml:space="preserve">EmCare.C10.IT.DE28</t>
  </si>
  <si>
    <t xml:space="preserve">h1. Papular Urticaria or Papular Pruritic Eruptions
➢Trim finger nails and avoid scratching.
* Apply 1% hydrocortisone to new, inflamed lesions for five days.
* Give oral antihistamine to relieve itch:
** Short term use: Chlorphenamine, oral, 0.1mg/kg/ dose 6-8 hourly
** Long term use for children 2-6 years: Cetirizine,oral, 5mg once daily   
** Caution: Do not give antihistamines to children&lt; 2 years of age.
➢Refer if no improvement after 2 weeks or if underlying malignancy or systemic disease is suspected.</t>
  </si>
  <si>
    <t xml:space="preserve">"load-EmCare.C10.IT.DE28"=true</t>
  </si>
  <si>
    <t xml:space="preserve">EmCare.C10.IT.DE29</t>
  </si>
  <si>
    <t xml:space="preserve">h1. Ringworm (tinea)
➢Avoid sharing clothes, towels and toiletries (e.g. brushes and combs) to prevent spreading the infection to others.
* Wash and dry skin well before applying treatment.
* Apply an imidazole (e.g. clotrimazole 1% cream) three times daily until two weeks after lesions have cleared.
* For scalp infections (tinea capitis) give oral fluconazole 6mg/kg once daily for 28 days</t>
  </si>
  <si>
    <t xml:space="preserve">"load-EmCare.C10.IT.DE29"=true</t>
  </si>
  <si>
    <t xml:space="preserve">EmCare.C10.IT.DE30</t>
  </si>
  <si>
    <t xml:space="preserve">h1. Scabies
➢All close contacts should be treated simultaneously (even if not itchy).
* Wash all bed linen and underwear in hot water
* Expose all bedding to direct sunlight.
* Put on clean clothes after treatment.
➢Treat the child and contacts under 6 years of age with Permethrin:
* Apply permethrin 5% lotion. Leave on overnight and washoff in the morning (may be repeated after one week).
* Treatment may need to be repeated after one week.
* Treat secondary bacterial infection, if present, with Oral Cephalexin 12-25mg/kg/dose 6 hourly for 5 days
➢Treat contacts over 6 years of age with Benzyl Benzoate:
* Apply benzyl benzoate 25% from the neck to the toes. Allow the lotion to remain on the body for 24 hours, then wash off using soap and water
* Treatment may need to be repeated after one week.</t>
  </si>
  <si>
    <t xml:space="preserve">"load-EmCare.C10.IT.DE30"=true</t>
  </si>
  <si>
    <t xml:space="preserve">EmCare.C10.IT.DE31</t>
  </si>
  <si>
    <t xml:space="preserve">h1. Chickenpox
➢Limit contact with other children and pregnant women until all lesions have crusted.
* Ensure adequate hydration.
* Cut fingernails short and discourage scratching.
* Treat itching:
** Apply calamine lotion
** In severe cases, give an oral antihistamine:Chlorphenamine 0.1 mg/kg/dose 6–8 hourly NB: Only children &gt;2 years.
➢Refer urgently if severe rash or complications (e.g. pneumonia, jaundice, meningitis, myocarditis, hepatitis).</t>
  </si>
  <si>
    <t xml:space="preserve">"load-EmCare.C10.IT.DE31"=true</t>
  </si>
  <si>
    <t xml:space="preserve">EmCare.C10.IT.DE32</t>
  </si>
  <si>
    <t xml:space="preserve">h1. Herpes Zoster
➢Keep lesions clean and dry.
* Acyclovir 20 mg/kg 4 times daily for 7 days.
* Give oral Paracetamol for pain relief, continue to give every 6 hours (4 times / day) until pain gone
* Follow up in 7 days.
* Refer if disseminated disease, involvement of the eye, pneumonia or features meningitis.
* Monitor for secondary bacterial infection - if present, treat with Oral Cephalexin 12-25mg/kg/dose 6 hourly for 5 days</t>
  </si>
  <si>
    <t xml:space="preserve">"load-EmCare.C10.IT.DE32"=true</t>
  </si>
  <si>
    <t xml:space="preserve">EmCare.C10.IT.DE33</t>
  </si>
  <si>
    <t xml:space="preserve">h1. Impetigo
➢Good personal and household hygiene to avoid spread of infection.
➢Wash and soak sores in soapy water to soften and remove crusts.
➢Apply antiseptic 8 hourly: Povidone iodine 5% cream or 10% ointment.
➢Drain pus if fluctuant.
➢Give antibiotic if extensive lesions: Cephalexin, oral, 12-25mg/kg/dose 6 hourly for 5 days
➢Refer urgently if child has fever and or if infection extends to the muscles.</t>
  </si>
  <si>
    <t xml:space="preserve">"load-EmCare.C10.IT.DE33"=true</t>
  </si>
  <si>
    <t xml:space="preserve">EmCare.C10.IT.DE34</t>
  </si>
  <si>
    <t xml:space="preserve">h1. Molluscum Contagiosum
➢Allow to heal spontaneously if few in number.
* Apply a tincture of iodine BP to the core of individual lesions using an applicator.
* Refer children with:
** Extensive lesions
        - No response to treatment
        - Lesions close to the eye (to an ophthalmologist).</t>
  </si>
  <si>
    <t xml:space="preserve">"load-EmCare.C10.IT.DE34"=true</t>
  </si>
  <si>
    <t xml:space="preserve">EmCare.C10.IT.DE35</t>
  </si>
  <si>
    <t xml:space="preserve">h1. Warts
➢May be left alone to wait for improvement
➢Apply salicylic acid 15-20% to the warts
** Protect surrounding skin with petroleum jelly
** Apply daily to the wart and allow to dry
** Occlude for 24 hours-Soften lesions by soaking in warm water, and remove loosened keratin.
** Repeat process daily until the warts disappear.
➢Refer if extensive</t>
  </si>
  <si>
    <t xml:space="preserve">"load-EmCare.C10.IT.DE35"=true</t>
  </si>
  <si>
    <t xml:space="preserve">EmCare.C10.IT.DE36</t>
  </si>
  <si>
    <t xml:space="preserve">h1. Seborrhoeic Dermatitis
➢Apply hydrocortisone 1% cream to the face and flexures.
* For scalp itching, scaling and dandruff: wash hair and scalp 2-3 times a week with selenium suphide 2.5% suspension.
* If severe, REFER.</t>
  </si>
  <si>
    <t xml:space="preserve">"load-EmCare.C10.IT.DE36"=true</t>
  </si>
  <si>
    <t xml:space="preserve">EmCare.C10.IT.DE37</t>
  </si>
  <si>
    <t xml:space="preserve">h1. Fixed Drug Reaction
➢ Stop the offending medication.
* In mild cases, apply 1% hydrocortisone for five days.
* Discuss all cases with a doctor.</t>
  </si>
  <si>
    <t xml:space="preserve">"load-EmCare.C10.IT.DE37"=true</t>
  </si>
  <si>
    <t xml:space="preserve">EmCare.C10.IT.DE38</t>
  </si>
  <si>
    <t xml:space="preserve">h1. Eczema
➢ Bath in warm water using soap substitutes only once daily.
* Dry skin gently.
* Apply Hydrocortisone 1% cream followed by application of moisturizer (emulsifying ointment).
* If over 2 years of age treat itching oral chlorphenamine 0.1 mg/kg/dose 6–8hourly
* Treat secondary infection: Oral Cephalexin, 12–25 mg/kg/dose 6 hourly for 5 days OR: Oral Flucloxacillin, 12–25mg/kg/dose 6 hourly for 5 days.
* Refer if:
** severe acute moist or weeping eczema is present
** no improvement after two weeks
** Secondary herpes infection (eczema herpeticum) is suspected</t>
  </si>
  <si>
    <t xml:space="preserve">"load-EmCare.C10.IT.DE38"=true</t>
  </si>
  <si>
    <t xml:space="preserve">EmCare.C10.IT.DE39</t>
  </si>
  <si>
    <t xml:space="preserve">h1. Steven Johnson Syndrome (SJS)
➢ Stop medication
* REFER URGENTLY
* Give frequent sips of ORS on way to hospital
* Give one dose of oral Paracetamol for pain pre-referral</t>
  </si>
  <si>
    <t xml:space="preserve">"load-EmCare.C10.IT.DE39"=true</t>
  </si>
  <si>
    <t xml:space="preserve">EmCare.C10.IT.DE40</t>
  </si>
  <si>
    <t xml:space="preserve">h1.Mouth Sores or Ulcer
➢ Treat mouth ulcers twice daily with gentian violet until 48 hrs after the ulcers have been cured
➢ Give oral Paracetamol every 6 hours (4 times / day) for pain until pain is gone
➢ Refer if mouth ulcers deep or extensive</t>
  </si>
  <si>
    <t xml:space="preserve">"load-EmCare.C10.IT.DE40"=true</t>
  </si>
  <si>
    <t xml:space="preserve">EmCare.C10.IT.DE41</t>
  </si>
  <si>
    <t xml:space="preserve">h1. Oral Thrush
➢ Give half-strength gentian violet (0.25%) 4 times daily for 7 days. </t>
  </si>
  <si>
    <t xml:space="preserve">"load-EmCare.C10.IT.DE41"=true</t>
  </si>
  <si>
    <t xml:space="preserve">EmCare.C10.IT.DE45</t>
  </si>
  <si>
    <t xml:space="preserve">h1. Very Low Weight for Age
➢ Refer to nutrition clinic for further assessment</t>
  </si>
  <si>
    <t xml:space="preserve">"load-EmCare.C10.IT.DE45"=true</t>
  </si>
  <si>
    <t xml:space="preserve">EmCare.C10.IT.DE46</t>
  </si>
  <si>
    <t xml:space="preserve">h1. Low Weight for Age
➢ Refer to nutrition clinic for further assessment</t>
  </si>
  <si>
    <t xml:space="preserve">"load-EmCare.C10.IT.DE46"=true</t>
  </si>
  <si>
    <t xml:space="preserve">EmCare.C10.IT.DE47</t>
  </si>
  <si>
    <t xml:space="preserve">h1. How Muac or Visual Report of Wasting
➢ Refer to nutrition clinic for further assessment</t>
  </si>
  <si>
    <t xml:space="preserve">"load-EmCare.C10.IT.DE47"=true</t>
  </si>
  <si>
    <t xml:space="preserve">"AgeInMonths"&lt;2</t>
  </si>
  <si>
    <t xml:space="preserve">EmCare.C10.IT.DE48</t>
  </si>
  <si>
    <t xml:space="preserve">h1. Possible Serious Bacterial Infection or Very Severe Disease
➢ **Give first dose of intramuscuar (IM) antibiotics**
* **Give a first dose of intramuscular gentamicin** 
    AND 
* **Give a first dose of intramuscular ampicillin. OR, if IM ampicillin is not avaialble, give a first dose of oral amoxicillin, at the dose indicated for Pneumonia**
➢ **Treat to prevent low blood sugar**
➢ **Advise the mother on how to keep infant warm on the way to hospital**
➢ **Refer URGENTLY to hospital** 
OR
➢ **If referral REFUSED or NOT FEASIBLE treat in the clinic untill referral is feasible  (see charts on pages 12-13, and 19-20 and Treat Possible Serious Bacterial Infection or Very Severe Disease if referral is refused or is not feasible)**</t>
  </si>
  <si>
    <t xml:space="preserve">"load-EmCare.C10.IT.DE48"=true</t>
  </si>
  <si>
    <t xml:space="preserve">EmCare.C10.IT.DE49</t>
  </si>
  <si>
    <t xml:space="preserve">h1. Pneumonia
➢ **Give oral amoxicillin 2 times per day, for 7 days**
➢ Advise the mother to give home care
➢ Follow up in 3 days</t>
  </si>
  <si>
    <t xml:space="preserve">"load-EmCare.C10.IT.DE49"=true</t>
  </si>
  <si>
    <t xml:space="preserve">EmCare.C10.IT.DE50</t>
  </si>
  <si>
    <t xml:space="preserve">h1. Local Infection
➢ **Give oral amoxicillin 2 times per day, for 5 days**
➢ Teach the mother how to treat local infections at home
➢ Advise the mother to give home care
➢ Follow up in 2 days</t>
  </si>
  <si>
    <t xml:space="preserve">"load-EmCare.C10.IT.DE50"=true</t>
  </si>
  <si>
    <t xml:space="preserve">EmCare.C10.IT.DE51</t>
  </si>
  <si>
    <t xml:space="preserve">h1. Infection Unlikely
➢Advise the mother on giving home care to the young infant</t>
  </si>
  <si>
    <t xml:space="preserve">"load-EmCare.C10.IT.DE51"=true</t>
  </si>
  <si>
    <t xml:space="preserve">EmCare.C10.IT.DE52</t>
  </si>
  <si>
    <t xml:space="preserve">Severe Jaundice
➢ **Treat to prevent low blood sugar**
➢ **Advise the mother how to keep the infant warm on the way to the hospital**
➢ **Refer URGENTLY to hospital**</t>
  </si>
  <si>
    <t xml:space="preserve">"load-EmCare.C10.IT.DE52"=true</t>
  </si>
  <si>
    <t xml:space="preserve">EmCare.C10.IT.DE53</t>
  </si>
  <si>
    <t xml:space="preserve">h1. Jaundice
➢Advise the mother to give home care
➢Advise the mother to return immediately if the infant's palms or soles appear yellow
➢If young infant is older than 3 weeks, refer to hospital for assessment
➢Follow-up in 1 day</t>
  </si>
  <si>
    <t xml:space="preserve">"load-EmCare.C10.IT.DE53"=true</t>
  </si>
  <si>
    <t xml:space="preserve">EmCare.C10.IT.DE54</t>
  </si>
  <si>
    <t xml:space="preserve">h1. No Jaundice
➢Advise the mother on giving home care to the young infant</t>
  </si>
  <si>
    <t xml:space="preserve">"load-EmCare.C10.IT.DE54"=true</t>
  </si>
  <si>
    <t xml:space="preserve">EmCare.C10.IT.DE55</t>
  </si>
  <si>
    <t xml:space="preserve">h1. Severe Dehydration
➢ **If infant has no other severe classification:**
* **Give fluid for Severe Dehydration (Plan A ) OR**
➢ **If infant has another severe classification:**
* **Refer URGENTLY to hospital with the mother giving frequent sips of oral rehydration salts (ORS) on the way.**
* **Advise the mother to continue  breastfeeding.**
➢ **Advise the mother how to keep the infant warm on the way to the hospital.**</t>
  </si>
  <si>
    <t xml:space="preserve">"load-EmCare.C10.IT.DE55"=true</t>
  </si>
  <si>
    <t xml:space="preserve">EmCare.C10.IT.DE56</t>
  </si>
  <si>
    <t xml:space="preserve">h1. Some Dehydration
➢Give fluid and breastmilk for Some Dehydration (Plan B)
OR
➢ **If the infant has another severe classification:**
* **Refer URGENTLY to hospital with the   mother giving frequent sips of ORS on the   way**
* **Advise the mother to continue breast feeding**
➢Advise the mother when to return immediately
➢Follow-up in 2 days if no improvement</t>
  </si>
  <si>
    <t xml:space="preserve">"load-EmCare.C10.IT.DE56"=true</t>
  </si>
  <si>
    <t xml:space="preserve">EmCare.C10.IT.DE57</t>
  </si>
  <si>
    <t xml:space="preserve">h1. No Dehydration
➢Give fluids and breastmilk to treat diarrhoea at home (Plan A)
➢Advise the mother when to return immediately
➢Follow-up in 2 days if no improvement</t>
  </si>
  <si>
    <t xml:space="preserve">"load-EmCare.C10.IT.DE57"=true</t>
  </si>
  <si>
    <t xml:space="preserve">EmCare.C10.IT.DE58</t>
  </si>
  <si>
    <t xml:space="preserve">h1. Very Low Weight for Age
➢ **REFER to hospital for Kangaroo Mother Care**
➢ **Treat to prevent low blood sugar**
➢ **Advise the mother to keep the young infant warm on the way to hospital**</t>
  </si>
  <si>
    <t xml:space="preserve">"load-EmCare.C10.IT.DE58"=true</t>
  </si>
  <si>
    <t xml:space="preserve">EmCare.C10.IT.DE59</t>
  </si>
  <si>
    <t xml:space="preserve">h1. No Feeding Problem
➢Advise mother on giving home care to the young infant
➢Praise the mother for feeding the infant well
➢If not breastfed, advise mother to continue feeding, and ensure good hygiene</t>
  </si>
  <si>
    <t xml:space="preserve">"load-EmCare.C10.IT.DE59"=true</t>
  </si>
  <si>
    <t xml:space="preserve">EmCare.C10.IT.DE60</t>
  </si>
  <si>
    <t xml:space="preserve">h1. Feeding Problem and / or Low Weight for Age
➢Among infants who are breastfed:
* If not well attached or not sucking effectively, teach correct positioning and attachment
* If not able to attach well immediately, teach the mother to express breastmilk and feed from a cup
* If breastfeeding less than 8 times in 24 hours, advise the mother to increase the frequency and to breastfeed as often and for as long as the infant wants, day and night 
* If the infant is receiving other foods or drinks, counsel the mother to increase breastfeeding, reduce other foods and drink and use a cup
➢Among infants who are not breastfed: 
* Counsel about feeding
* Explain the guidelines for safe replacement feeding and correct preparation of breastmilk substitutes
* Identify concerns of mother and family about feeding
* If mother is using a bottle, teach cup feeding
* Refer for breastfeeding counselling and possible relactation if the mother is alive and caring for the infant
➢If Low Weight for Age, advise the mother on how to feed and keep the low-weight infant warm at home
➢If the infant has thrush, teach the mother to treat thrush at home
* Give half-strength gentian violet (0.25%) 4 times daily for 7 days. Paint the mouth with gentian violet using a clean soft cloth wrapped around the finger. If gentian violet is not  avaialble, write a prescription for the medication for the mother and urge her to visit a pharmacy to purchase the medication.
➢Advise the mother on giving home care to the young infant
➢Follow up Feeding Problem or Thrush in 2 days
➢Among infants who are breastfed, follow up infants who have Low Weight for Age within 14 days
➢Among infants who are not breastfed, follow up infants who have Low Weight for Age within 7 days</t>
  </si>
  <si>
    <t xml:space="preserve">"load-EmCare.C10.IT.DE60"=true</t>
  </si>
  <si>
    <t xml:space="preserve">HasCond(cond."very severe disease")</t>
  </si>
  <si>
    <t xml:space="preserve">HasCond(cond."severe pneumonia or very severe disease")</t>
  </si>
  <si>
    <t xml:space="preserve">HasCond(cond."pneumonia") and AgeInMonths()&gt;=2</t>
  </si>
  <si>
    <t xml:space="preserve">HasCond(cond."cough or cold")</t>
  </si>
  <si>
    <t xml:space="preserve">HasCond(cond."severe dehydration") and AgeInMonths()&gt;=2</t>
  </si>
  <si>
    <t xml:space="preserve">HasCond(cond."some dehydration")  and AgeInMonths()&gt;=2</t>
  </si>
  <si>
    <t xml:space="preserve">HasCond(cond."no dehydration")  and AgeInMonths()&gt;=2</t>
  </si>
  <si>
    <t xml:space="preserve">HasCond(cond."severe persistent diarrhoea")</t>
  </si>
  <si>
    <t xml:space="preserve">HasCond(cond."persistent diarrhoea")</t>
  </si>
  <si>
    <t xml:space="preserve">HasCond(cond."possible shigella")</t>
  </si>
  <si>
    <t xml:space="preserve">HasCond(cond."dysentery")</t>
  </si>
  <si>
    <t xml:space="preserve">HasCond(cond."throat abscess or possible diptheria")</t>
  </si>
  <si>
    <t xml:space="preserve">HasCond(cond."streptococcal sore throat")</t>
  </si>
  <si>
    <t xml:space="preserve">HasCond(cond."non-streptococcal sore throat")</t>
  </si>
  <si>
    <t xml:space="preserve">HasCond(cond."no throat problem")</t>
  </si>
  <si>
    <t xml:space="preserve">HasCond(cond."mastoiditis")</t>
  </si>
  <si>
    <t xml:space="preserve">HasCond(cond."acute ear infection")</t>
  </si>
  <si>
    <t xml:space="preserve">HasCond(cond."chronic ear infection")</t>
  </si>
  <si>
    <t xml:space="preserve">HasCond(cond."no ear infection")</t>
  </si>
  <si>
    <t xml:space="preserve">HasCond(cond."very severe febrile disease")</t>
  </si>
  <si>
    <t xml:space="preserve">HasCond(cond."fever: possible bacterial infection")</t>
  </si>
  <si>
    <t xml:space="preserve">HasCond(cond."fever: bacterial infection unlikely")</t>
  </si>
  <si>
    <t xml:space="preserve">HasCond(cond."severe complicated measles")</t>
  </si>
  <si>
    <t xml:space="preserve">HasCond(cond."measles with eye or mouth complication")</t>
  </si>
  <si>
    <t xml:space="preserve">HasCond(cond."possible measles")</t>
  </si>
  <si>
    <t xml:space="preserve">HasCond(cond."severe anaemia")</t>
  </si>
  <si>
    <t xml:space="preserve">HasCond(cond."anaemia")</t>
  </si>
  <si>
    <t xml:space="preserve">HasCond(cond."no anaemia")</t>
  </si>
  <si>
    <t xml:space="preserve">HasCond(cond."eye infection")</t>
  </si>
  <si>
    <t xml:space="preserve">HasCond(cond."clouding of the cornea")</t>
  </si>
  <si>
    <t xml:space="preserve">HasCond(cond."papular urticaria or papular pruritic eruptions")</t>
  </si>
  <si>
    <t xml:space="preserve">HasCond(cond."ringworm (tinea)")</t>
  </si>
  <si>
    <t xml:space="preserve">HasCond(cond."scabies")</t>
  </si>
  <si>
    <t xml:space="preserve">HasCond(cond."chickenpox")</t>
  </si>
  <si>
    <t xml:space="preserve">HasCond(cond."herpes zoster")</t>
  </si>
  <si>
    <t xml:space="preserve">HasCond(cond."impetigo")</t>
  </si>
  <si>
    <t xml:space="preserve">HasCond(cond."molluscum contagiosum")</t>
  </si>
  <si>
    <t xml:space="preserve">HasCond(cond."warts")</t>
  </si>
  <si>
    <t xml:space="preserve">HasCond(cond."seborrhoeic dermatitis")</t>
  </si>
  <si>
    <t xml:space="preserve">HasCond(cond."fixed drug reaction")</t>
  </si>
  <si>
    <t xml:space="preserve">HasCond(cond."eczema")</t>
  </si>
  <si>
    <t xml:space="preserve">HasCond(cond."steven johnson syndrome (sjs)")</t>
  </si>
  <si>
    <t xml:space="preserve">HasCond(cond."mouth sores or ulcer")</t>
  </si>
  <si>
    <t xml:space="preserve">HasCond(cond."oral thrush")</t>
  </si>
  <si>
    <t xml:space="preserve">HasCond(cond."very low weight for age")  and AgeInMonths()&gt;=2</t>
  </si>
  <si>
    <t xml:space="preserve">HasCond(cond."low weight for age")  and AgeInMonths()&gt;=2</t>
  </si>
  <si>
    <t xml:space="preserve">HasCond(cond."low muac or visual report of wasting")</t>
  </si>
  <si>
    <t xml:space="preserve">HasCond(cond."possible serious bacterial infection or very severe disease") and AgeInMonths()&lt;2</t>
  </si>
  <si>
    <t xml:space="preserve">HasCond(cond."pneumonia") and AgeInMonths()&lt;2</t>
  </si>
  <si>
    <t xml:space="preserve">HasCond(cond."local infection") and AgeInMonths()&lt;2</t>
  </si>
  <si>
    <t xml:space="preserve">HasCond(cond."infection unlikely") and AgeInMonths()&lt;2</t>
  </si>
  <si>
    <t xml:space="preserve">HasCond(cond."severe jaundice") and AgeInMonths()&lt;2</t>
  </si>
  <si>
    <t xml:space="preserve">HasCond(cond."jaundice") and AgeInMonths()&lt;2</t>
  </si>
  <si>
    <t xml:space="preserve">HasCond(cond."no jaundice") and AgeInMonths()&lt;2</t>
  </si>
  <si>
    <t xml:space="preserve">HasCond(cond."severe dehydration") and AgeInMonths()&lt;2</t>
  </si>
  <si>
    <t xml:space="preserve">HasCond(cond."some dehydration") and AgeInMonths()&lt;2</t>
  </si>
  <si>
    <t xml:space="preserve">HasCond(cond."no dehydration") and AgeInMonths()&lt;2</t>
  </si>
  <si>
    <t xml:space="preserve">HasCond(cond."very low weight for age") and AgeInMonths()&lt;2</t>
  </si>
  <si>
    <t xml:space="preserve">HasCond(cond."no feeding problem") and AgeInMonths()&lt;2</t>
  </si>
  <si>
    <t xml:space="preserve">HasCond(cond."feeding problem and / or low weight for age") and AgeInMonths()&lt;2</t>
  </si>
  <si>
    <t xml:space="preserve">profile</t>
  </si>
  <si>
    <t xml:space="preserve">baseProfile</t>
  </si>
  <si>
    <t xml:space="preserve">cardinality</t>
  </si>
  <si>
    <t xml:space="preserve">value</t>
  </si>
  <si>
    <t xml:space="preserve">emcare-patient</t>
  </si>
  <si>
    <t xml:space="preserve">http://fhir.org/guides/who/core/StructureDefinition/who-patient</t>
  </si>
  <si>
    <t xml:space="preserve">profiles</t>
  </si>
  <si>
    <t xml:space="preserve">emcare-condition</t>
  </si>
  <si>
    <t xml:space="preserve">anonymous</t>
  </si>
  <si>
    <t xml:space="preserve">Anonymous</t>
  </si>
  <si>
    <t xml:space="preserve">0 :: 1</t>
  </si>
  <si>
    <t xml:space="preserve">Patient</t>
  </si>
  <si>
    <t xml:space="preserve">Boolean</t>
  </si>
  <si>
    <t xml:space="preserve">extensions</t>
  </si>
  <si>
    <t xml:space="preserve">birthDateEstimator</t>
  </si>
  <si>
    <t xml:space="preserve">Birthday Estimator</t>
  </si>
  <si>
    <t xml:space="preserve">Type of Birth Date Estimator</t>
  </si>
  <si>
    <t xml:space="preserve">1 :: 1</t>
  </si>
  <si>
    <t xml:space="preserve">primarycaregiver</t>
  </si>
  <si>
    <t xml:space="preserve">Primary Care Giver</t>
  </si>
  <si>
    <t xml:space="preserve">1 :: *</t>
  </si>
  <si>
    <t xml:space="preserve">Reference</t>
  </si>
  <si>
    <t xml:space="preserve">emcare-relatedperson</t>
  </si>
  <si>
    <t xml:space="preserve">motherVitalStatus</t>
  </si>
  <si>
    <t xml:space="preserve">Mother Vital Status</t>
  </si>
  <si>
    <t xml:space="preserve">Vital Status of the Mother</t>
  </si>
  <si>
    <t xml:space="preserve">fatherVitalStatus</t>
  </si>
  <si>
    <t xml:space="preserve">Father Vital Status</t>
  </si>
  <si>
    <t xml:space="preserve">Vital Status of the Father</t>
  </si>
  <si>
    <t xml:space="preserve">smsNotifications</t>
  </si>
  <si>
    <t xml:space="preserve">SMS Notifications</t>
  </si>
  <si>
    <t xml:space="preserve">Patient.contact</t>
  </si>
  <si>
    <t xml:space="preserve">birthTime</t>
  </si>
  <si>
    <t xml:space="preserve">Time Extension</t>
  </si>
  <si>
    <t xml:space="preserve">Extend Patient with time</t>
  </si>
  <si>
    <t xml:space="preserve">time</t>
  </si>
  <si>
    <t xml:space="preserve">postcoordination</t>
  </si>
  <si>
    <t xml:space="preserve">Post-coordination</t>
  </si>
  <si>
    <t xml:space="preserve">Add postcoordination to conditon</t>
  </si>
  <si>
    <t xml:space="preserve">0::*</t>
  </si>
  <si>
    <t xml:space="preserve">Condition</t>
  </si>
</sst>
</file>

<file path=xl/styles.xml><?xml version="1.0" encoding="utf-8"?>
<styleSheet xmlns="http://schemas.openxmlformats.org/spreadsheetml/2006/main">
  <numFmts count="2">
    <numFmt numFmtId="164" formatCode="General"/>
    <numFmt numFmtId="165" formatCode="&quot;TRUE&quot;;&quot;TRUE&quot;;&quot;FALSE&quot;"/>
  </numFmts>
  <fonts count="27">
    <font>
      <sz val="11"/>
      <color rgb="FF000000"/>
      <name val="Arial"/>
      <family val="0"/>
      <charset val="1"/>
    </font>
    <font>
      <sz val="10"/>
      <name val="Arial"/>
      <family val="0"/>
    </font>
    <font>
      <sz val="10"/>
      <name val="Arial"/>
      <family val="0"/>
    </font>
    <font>
      <sz val="10"/>
      <name val="Arial"/>
      <family val="0"/>
    </font>
    <font>
      <sz val="12"/>
      <color rgb="FF000000"/>
      <name val="Arial"/>
      <family val="2"/>
      <charset val="1"/>
    </font>
    <font>
      <sz val="10"/>
      <color rgb="FF000000"/>
      <name val="Calibri"/>
      <family val="2"/>
      <charset val="1"/>
    </font>
    <font>
      <u val="single"/>
      <sz val="11"/>
      <color rgb="FF0563C1"/>
      <name val="Arial"/>
      <family val="2"/>
      <charset val="1"/>
    </font>
    <font>
      <sz val="11"/>
      <name val="Arial"/>
      <family val="2"/>
      <charset val="1"/>
    </font>
    <font>
      <sz val="10"/>
      <color rgb="FF000000"/>
      <name val="Arial"/>
      <family val="2"/>
      <charset val="1"/>
    </font>
    <font>
      <sz val="10"/>
      <color rgb="FF333333"/>
      <name val="Arial"/>
      <family val="2"/>
      <charset val="1"/>
    </font>
    <font>
      <sz val="11"/>
      <color rgb="FF000000"/>
      <name val="Arial"/>
      <family val="2"/>
      <charset val="1"/>
    </font>
    <font>
      <sz val="11"/>
      <color rgb="FFFF0000"/>
      <name val="Arial"/>
      <family val="2"/>
      <charset val="1"/>
    </font>
    <font>
      <b val="true"/>
      <sz val="10"/>
      <color rgb="FF000000"/>
      <name val="Calibri"/>
      <family val="2"/>
      <charset val="1"/>
    </font>
    <font>
      <u val="single"/>
      <sz val="12"/>
      <color rgb="FF000000"/>
      <name val="Arial"/>
      <family val="2"/>
      <charset val="1"/>
    </font>
    <font>
      <sz val="9"/>
      <name val="Tahoma"/>
      <family val="2"/>
      <charset val="1"/>
    </font>
    <font>
      <b val="true"/>
      <sz val="12"/>
      <color rgb="FF000000"/>
      <name val="Arial"/>
      <family val="2"/>
      <charset val="1"/>
    </font>
    <font>
      <sz val="10"/>
      <color rgb="FF000000"/>
      <name val="Calibri"/>
      <family val="0"/>
      <charset val="1"/>
    </font>
    <font>
      <b val="true"/>
      <sz val="10"/>
      <color rgb="FF000000"/>
      <name val="Calibri"/>
      <family val="0"/>
      <charset val="1"/>
    </font>
    <font>
      <sz val="5.5"/>
      <color rgb="FFFFFFFF"/>
      <name val="Ubuntu"/>
      <family val="0"/>
      <charset val="1"/>
    </font>
    <font>
      <b val="true"/>
      <sz val="10"/>
      <name val="Calibri"/>
      <family val="2"/>
      <charset val="1"/>
    </font>
    <font>
      <sz val="12"/>
      <color rgb="FF000000"/>
      <name val="Arial"/>
      <family val="0"/>
      <charset val="1"/>
    </font>
    <font>
      <sz val="11"/>
      <color rgb="FF000000"/>
      <name val="Arial"/>
      <family val="0"/>
    </font>
    <font>
      <sz val="11"/>
      <name val="Arial"/>
      <family val="0"/>
      <charset val="1"/>
    </font>
    <font>
      <sz val="11"/>
      <color rgb="FFC9211E"/>
      <name val="Arial"/>
      <family val="0"/>
      <charset val="1"/>
    </font>
    <font>
      <b val="true"/>
      <sz val="11"/>
      <color rgb="FF000000"/>
      <name val="Arial"/>
      <family val="0"/>
      <charset val="1"/>
    </font>
    <font>
      <sz val="11"/>
      <color rgb="FF006100"/>
      <name val="Arial"/>
      <family val="2"/>
      <charset val="1"/>
    </font>
    <font>
      <sz val="11"/>
      <color rgb="FF9C6500"/>
      <name val="Arial"/>
      <family val="2"/>
      <charset val="1"/>
    </font>
  </fonts>
  <fills count="17">
    <fill>
      <patternFill patternType="none"/>
    </fill>
    <fill>
      <patternFill patternType="gray125"/>
    </fill>
    <fill>
      <patternFill patternType="solid">
        <fgColor rgb="FFC6EFCE"/>
        <bgColor rgb="FFD8D8D8"/>
      </patternFill>
    </fill>
    <fill>
      <patternFill patternType="solid">
        <fgColor rgb="FFFFEB9C"/>
        <bgColor rgb="FFFFE699"/>
      </patternFill>
    </fill>
    <fill>
      <patternFill patternType="solid">
        <fgColor rgb="FFFFF2CC"/>
        <bgColor rgb="FFFFEB9C"/>
      </patternFill>
    </fill>
    <fill>
      <patternFill patternType="solid">
        <fgColor rgb="FFFFC000"/>
        <bgColor rgb="FFFF9900"/>
      </patternFill>
    </fill>
    <fill>
      <patternFill patternType="solid">
        <fgColor rgb="FFFFFF00"/>
        <bgColor rgb="FFD4EA6B"/>
      </patternFill>
    </fill>
    <fill>
      <patternFill patternType="solid">
        <fgColor rgb="FF00A933"/>
        <bgColor rgb="FF008080"/>
      </patternFill>
    </fill>
    <fill>
      <patternFill patternType="solid">
        <fgColor rgb="FFD8D8D8"/>
        <bgColor rgb="FFC6EFCE"/>
      </patternFill>
    </fill>
    <fill>
      <patternFill patternType="solid">
        <fgColor rgb="FF9BBB59"/>
        <bgColor rgb="FF92D050"/>
      </patternFill>
    </fill>
    <fill>
      <patternFill patternType="solid">
        <fgColor rgb="FF92D050"/>
        <bgColor rgb="FF9BBB59"/>
      </patternFill>
    </fill>
    <fill>
      <patternFill patternType="solid">
        <fgColor rgb="FF70AD47"/>
        <bgColor rgb="FF9BBB59"/>
      </patternFill>
    </fill>
    <fill>
      <patternFill patternType="solid">
        <fgColor rgb="FFD4EA6B"/>
        <bgColor rgb="FFBBE33D"/>
      </patternFill>
    </fill>
    <fill>
      <patternFill patternType="solid">
        <fgColor rgb="FFBBE33D"/>
        <bgColor rgb="FFD4EA6B"/>
      </patternFill>
    </fill>
    <fill>
      <patternFill patternType="solid">
        <fgColor rgb="FF81D41A"/>
        <bgColor rgb="FF92D050"/>
      </patternFill>
    </fill>
    <fill>
      <patternFill patternType="solid">
        <fgColor rgb="FFB4C7E7"/>
        <bgColor rgb="FFBFBFBF"/>
      </patternFill>
    </fill>
    <fill>
      <patternFill patternType="solid">
        <fgColor rgb="FFFFE699"/>
        <bgColor rgb="FFFFEB9C"/>
      </patternFill>
    </fill>
  </fills>
  <borders count="5">
    <border diagonalUp="false" diagonalDown="false">
      <left/>
      <right/>
      <top/>
      <bottom/>
      <diagonal/>
    </border>
    <border diagonalUp="false" diagonalDown="false">
      <left style="thin">
        <color rgb="FFBFBFBF"/>
      </left>
      <right style="thin">
        <color rgb="FFBFBFBF"/>
      </right>
      <top style="thin">
        <color rgb="FFBFBFBF"/>
      </top>
      <bottom style="thin">
        <color rgb="FFBFBFBF"/>
      </bottom>
      <diagonal/>
    </border>
    <border diagonalUp="false" diagonalDown="false">
      <left style="thin">
        <color rgb="FFBFBFBF"/>
      </left>
      <right style="thin">
        <color rgb="FFBFBFBF"/>
      </right>
      <top/>
      <bottom/>
      <diagonal/>
    </border>
    <border diagonalUp="false" diagonalDown="false">
      <left style="thin"/>
      <right style="thin"/>
      <top/>
      <bottom style="thin"/>
      <diagonal/>
    </border>
    <border diagonalUp="false" diagonalDown="false">
      <left style="thin"/>
      <right style="thin"/>
      <top style="thin"/>
      <bottom style="thin"/>
      <diagonal/>
    </border>
  </borders>
  <cellStyleXfs count="23">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6" fillId="0" borderId="0" applyFont="true" applyBorder="false" applyAlignment="true" applyProtection="true">
      <alignment horizontal="general" vertical="bottom" textRotation="0" wrapText="false" indent="0" shrinkToFit="false"/>
      <protection locked="true" hidden="false"/>
    </xf>
    <xf numFmtId="164" fontId="25" fillId="2" borderId="0" applyFont="true" applyBorder="false" applyAlignment="true" applyProtection="false">
      <alignment horizontal="general" vertical="bottom" textRotation="0" wrapText="false" indent="0" shrinkToFit="false"/>
    </xf>
    <xf numFmtId="164" fontId="26" fillId="3" borderId="0" applyFont="true" applyBorder="false" applyAlignment="true" applyProtection="false">
      <alignment horizontal="general" vertical="bottom" textRotation="0" wrapText="false" indent="0" shrinkToFit="false"/>
    </xf>
  </cellStyleXfs>
  <cellXfs count="12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left" vertical="top" textRotation="0" wrapText="true" indent="0" shrinkToFit="false"/>
      <protection locked="true" hidden="false"/>
    </xf>
    <xf numFmtId="164" fontId="4" fillId="0" borderId="1" xfId="0" applyFont="true" applyBorder="true" applyAlignment="true" applyProtection="false">
      <alignment horizontal="left" vertical="top" textRotation="0" wrapText="true" indent="0" shrinkToFit="false"/>
      <protection locked="true" hidden="false"/>
    </xf>
    <xf numFmtId="164" fontId="0" fillId="0" borderId="2" xfId="0" applyFont="true" applyBorder="true" applyAlignment="true" applyProtection="false">
      <alignment horizontal="left" vertical="top" textRotation="0" wrapText="true" indent="0" shrinkToFit="false"/>
      <protection locked="true" hidden="false"/>
    </xf>
    <xf numFmtId="164" fontId="4" fillId="0" borderId="0" xfId="0" applyFont="true" applyBorder="false" applyAlignment="true" applyProtection="false">
      <alignment horizontal="left" vertical="top" textRotation="0" wrapText="false" indent="0" shrinkToFit="false"/>
      <protection locked="true" hidden="false"/>
    </xf>
    <xf numFmtId="164" fontId="0" fillId="0" borderId="0" xfId="0" applyFont="true" applyBorder="false" applyAlignment="true" applyProtection="false">
      <alignment horizontal="left" vertical="top" textRotation="0" wrapText="false" indent="0" shrinkToFit="false"/>
      <protection locked="true" hidden="false"/>
    </xf>
    <xf numFmtId="164" fontId="0" fillId="0" borderId="0" xfId="0" applyFont="false" applyBorder="false" applyAlignment="true" applyProtection="false">
      <alignment horizontal="left" vertical="top" textRotation="0" wrapText="true" indent="0" shrinkToFit="false"/>
      <protection locked="true" hidden="false"/>
    </xf>
    <xf numFmtId="164" fontId="0" fillId="0" borderId="0" xfId="0" applyFont="true" applyBorder="false" applyAlignment="true" applyProtection="false">
      <alignment horizontal="left" vertical="bottom" textRotation="0" wrapText="true" indent="0" shrinkToFit="false"/>
      <protection locked="true" hidden="false"/>
    </xf>
    <xf numFmtId="164" fontId="0" fillId="0" borderId="1" xfId="0" applyFont="true" applyBorder="true" applyAlignment="true" applyProtection="false">
      <alignment horizontal="left" vertical="top" textRotation="0" wrapText="true" indent="0" shrinkToFit="false"/>
      <protection locked="true" hidden="false"/>
    </xf>
    <xf numFmtId="164" fontId="5" fillId="0" borderId="3" xfId="0" applyFont="true" applyBorder="true" applyAlignment="true" applyProtection="false">
      <alignment horizontal="left" vertical="top" textRotation="0" wrapText="true" indent="0" shrinkToFit="false"/>
      <protection locked="true" hidden="false"/>
    </xf>
    <xf numFmtId="164" fontId="6" fillId="0" borderId="1" xfId="20" applyFont="true" applyBorder="true" applyAlignment="true" applyProtection="false">
      <alignment horizontal="left" vertical="top" textRotation="0" wrapText="true" indent="0"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4" fontId="7" fillId="0" borderId="0" xfId="0" applyFont="true" applyBorder="false" applyAlignment="true" applyProtection="false">
      <alignment horizontal="left" vertical="top" textRotation="0" wrapText="true" indent="0" shrinkToFit="false"/>
      <protection locked="true" hidden="false"/>
    </xf>
    <xf numFmtId="164" fontId="8" fillId="0" borderId="0" xfId="0" applyFont="true" applyBorder="false" applyAlignment="true" applyProtection="false">
      <alignment horizontal="left" vertical="top" textRotation="0" wrapText="false" indent="0" shrinkToFit="false"/>
      <protection locked="true" hidden="false"/>
    </xf>
    <xf numFmtId="164" fontId="8" fillId="0" borderId="0" xfId="0" applyFont="true" applyBorder="false" applyAlignment="true" applyProtection="false">
      <alignment horizontal="general" vertical="top" textRotation="0" wrapText="true" indent="0" shrinkToFit="false"/>
      <protection locked="true" hidden="false"/>
    </xf>
    <xf numFmtId="164" fontId="8" fillId="0" borderId="0" xfId="0" applyFont="true" applyBorder="false" applyAlignment="true" applyProtection="false">
      <alignment horizontal="left" vertical="top" textRotation="0" wrapText="true" indent="0" shrinkToFit="false"/>
      <protection locked="true" hidden="false"/>
    </xf>
    <xf numFmtId="164" fontId="9" fillId="4" borderId="4" xfId="0" applyFont="true" applyBorder="true" applyAlignment="true" applyProtection="false">
      <alignment horizontal="left" vertical="top" textRotation="0" wrapText="true" indent="0" shrinkToFit="false"/>
      <protection locked="true" hidden="false"/>
    </xf>
    <xf numFmtId="164" fontId="0" fillId="4" borderId="4" xfId="0" applyFont="true" applyBorder="true" applyAlignment="true" applyProtection="false">
      <alignment horizontal="left" vertical="top" textRotation="0" wrapText="true" indent="0" shrinkToFit="false"/>
      <protection locked="true" hidden="false"/>
    </xf>
    <xf numFmtId="164" fontId="10" fillId="0" borderId="1" xfId="0" applyFont="true" applyBorder="true" applyAlignment="true" applyProtection="false">
      <alignment horizontal="left" vertical="top" textRotation="0" wrapText="true" indent="0" shrinkToFit="false"/>
      <protection locked="true" hidden="false"/>
    </xf>
    <xf numFmtId="164" fontId="11" fillId="0" borderId="0" xfId="0" applyFont="true" applyBorder="false" applyAlignment="true" applyProtection="false">
      <alignment horizontal="left" vertical="top" textRotation="0" wrapText="true" indent="0" shrinkToFit="false"/>
      <protection locked="true" hidden="false"/>
    </xf>
    <xf numFmtId="164" fontId="11" fillId="0" borderId="1" xfId="0" applyFont="true" applyBorder="true" applyAlignment="true" applyProtection="false">
      <alignment horizontal="left" vertical="top" textRotation="0" wrapText="tru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4" fillId="0" borderId="2" xfId="0" applyFont="true" applyBorder="true" applyAlignment="true" applyProtection="false">
      <alignment horizontal="left" vertical="top" textRotation="0" wrapText="tru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5" fillId="5" borderId="4" xfId="0" applyFont="true" applyBorder="true" applyAlignment="true" applyProtection="false">
      <alignment horizontal="general" vertical="top" textRotation="0" wrapText="true" indent="0" shrinkToFit="false"/>
      <protection locked="true" hidden="false"/>
    </xf>
    <xf numFmtId="164" fontId="5" fillId="5" borderId="4" xfId="0" applyFont="true" applyBorder="true" applyAlignment="true" applyProtection="false">
      <alignment horizontal="left" vertical="top" textRotation="0" wrapText="true" indent="2" shrinkToFit="false"/>
      <protection locked="true" hidden="false"/>
    </xf>
    <xf numFmtId="164" fontId="5" fillId="0" borderId="0"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left" vertical="top"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6"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4" fillId="0" borderId="0" xfId="0" applyFont="true" applyBorder="false" applyAlignment="true" applyProtection="false">
      <alignment horizontal="general" vertical="center" textRotation="0" wrapText="false" indent="0" shrinkToFit="false"/>
      <protection locked="true" hidden="false"/>
    </xf>
    <xf numFmtId="164" fontId="12"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12" fillId="0" borderId="0" xfId="0" applyFont="tru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10" fillId="0" borderId="0" xfId="0" applyFont="true" applyBorder="false" applyAlignment="true" applyProtection="false">
      <alignment horizontal="general" vertical="bottom" textRotation="0" wrapText="true" indent="0" shrinkToFit="false"/>
      <protection locked="true" hidden="false"/>
    </xf>
    <xf numFmtId="164" fontId="10"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7" borderId="0" xfId="0" applyFont="true" applyBorder="false" applyAlignment="tru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left" vertical="center" textRotation="0" wrapText="false" indent="0" shrinkToFit="false"/>
      <protection locked="true" hidden="false"/>
    </xf>
    <xf numFmtId="164" fontId="13"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left" vertical="center" textRotation="0" wrapText="false" indent="0" shrinkToFit="false"/>
      <protection locked="true" hidden="false"/>
    </xf>
    <xf numFmtId="164" fontId="4" fillId="0" borderId="0" xfId="0" applyFont="true" applyBorder="false" applyAlignment="true" applyProtection="false">
      <alignment horizontal="left" vertical="center" textRotation="0" wrapText="true" indent="0" shrinkToFit="false"/>
      <protection locked="true" hidden="false"/>
    </xf>
    <xf numFmtId="164" fontId="4" fillId="0" borderId="0" xfId="0" applyFont="true" applyBorder="false" applyAlignment="true" applyProtection="false">
      <alignment horizontal="general" vertical="top" textRotation="0" wrapText="false" indent="0" shrinkToFit="false"/>
      <protection locked="true" hidden="false"/>
    </xf>
    <xf numFmtId="164" fontId="4" fillId="0" borderId="0" xfId="0" applyFont="true" applyBorder="false" applyAlignment="true" applyProtection="false">
      <alignment horizontal="general" vertical="top" textRotation="0" wrapText="true" indent="0" shrinkToFit="false"/>
      <protection locked="true" hidden="false"/>
    </xf>
    <xf numFmtId="164" fontId="15" fillId="8" borderId="0" xfId="0" applyFont="true" applyBorder="false" applyAlignment="true" applyProtection="false">
      <alignment horizontal="left" vertical="center" textRotation="0" wrapText="false" indent="0" shrinkToFit="false"/>
      <protection locked="true" hidden="false"/>
    </xf>
    <xf numFmtId="164" fontId="0" fillId="0" borderId="0" xfId="0" applyFont="false" applyBorder="false" applyAlignment="true" applyProtection="false">
      <alignment horizontal="left" vertical="center" textRotation="0" wrapText="true" indent="0" shrinkToFit="false"/>
      <protection locked="true" hidden="false"/>
    </xf>
    <xf numFmtId="164" fontId="0" fillId="0" borderId="0" xfId="0" applyFont="true" applyBorder="false" applyAlignment="true" applyProtection="false">
      <alignment horizontal="left" vertical="center" textRotation="0" wrapText="false" indent="0" shrinkToFit="false"/>
      <protection locked="true" hidden="false"/>
    </xf>
    <xf numFmtId="164" fontId="5" fillId="0" borderId="0" xfId="0" applyFont="true" applyBorder="false" applyAlignment="true" applyProtection="false">
      <alignment horizontal="left" vertical="center" textRotation="0" wrapText="false" indent="0" shrinkToFit="false"/>
      <protection locked="true" hidden="false"/>
    </xf>
    <xf numFmtId="164" fontId="4" fillId="9" borderId="0" xfId="0" applyFont="true" applyBorder="false" applyAlignment="true" applyProtection="false">
      <alignment horizontal="left" vertical="center" textRotation="0" wrapText="false" indent="0" shrinkToFit="false"/>
      <protection locked="true" hidden="false"/>
    </xf>
    <xf numFmtId="164" fontId="0" fillId="8" borderId="0" xfId="0" applyFont="false" applyBorder="false" applyAlignment="true" applyProtection="false">
      <alignment horizontal="general" vertical="center"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10" fillId="0" borderId="0" xfId="0" applyFont="true" applyBorder="false" applyAlignment="true" applyProtection="false">
      <alignment horizontal="general" vertical="center"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0" fillId="10" borderId="0" xfId="0" applyFont="true" applyBorder="false" applyAlignment="false" applyProtection="false">
      <alignment horizontal="general" vertical="bottom" textRotation="0" wrapText="false" indent="0" shrinkToFit="false"/>
      <protection locked="true" hidden="false"/>
    </xf>
    <xf numFmtId="164" fontId="0" fillId="10" borderId="0" xfId="0" applyFont="true" applyBorder="false" applyAlignment="true" applyProtection="false">
      <alignment horizontal="general" vertical="center" textRotation="0" wrapText="false" indent="0" shrinkToFit="false"/>
      <protection locked="true" hidden="false"/>
    </xf>
    <xf numFmtId="164" fontId="5"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general" vertical="center" textRotation="0" wrapText="true" indent="0" shrinkToFit="false"/>
      <protection locked="true" hidden="false"/>
    </xf>
    <xf numFmtId="164" fontId="16" fillId="0" borderId="0" xfId="0" applyFont="true" applyBorder="false" applyAlignment="true" applyProtection="false">
      <alignment horizontal="general" vertical="center" textRotation="0" wrapText="false" indent="0" shrinkToFit="false"/>
      <protection locked="true" hidden="false"/>
    </xf>
    <xf numFmtId="164" fontId="10" fillId="1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center" textRotation="0" wrapText="true" indent="0" shrinkToFit="false"/>
      <protection locked="true" hidden="false"/>
    </xf>
    <xf numFmtId="164" fontId="18" fillId="10" borderId="0" xfId="0" applyFont="true" applyBorder="false" applyAlignment="false" applyProtection="false">
      <alignment horizontal="general" vertical="bottom" textRotation="0" wrapText="false" indent="0" shrinkToFit="false"/>
      <protection locked="true" hidden="false"/>
    </xf>
    <xf numFmtId="164" fontId="19" fillId="0" borderId="0" xfId="0" applyFont="true" applyBorder="false" applyAlignment="false" applyProtection="false">
      <alignment horizontal="general" vertical="bottom"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20" fillId="0" borderId="0" xfId="0" applyFont="true" applyBorder="false" applyAlignment="true" applyProtection="false">
      <alignment horizontal="general" vertical="center" textRotation="0" wrapText="true" indent="0" shrinkToFit="false"/>
      <protection locked="true" hidden="false"/>
    </xf>
    <xf numFmtId="164" fontId="0" fillId="6" borderId="0" xfId="0" applyFont="true" applyBorder="false" applyAlignment="true" applyProtection="false">
      <alignment horizontal="general" vertical="center" textRotation="0" wrapText="false" indent="0" shrinkToFit="false"/>
      <protection locked="true" hidden="false"/>
    </xf>
    <xf numFmtId="164" fontId="4" fillId="6" borderId="0" xfId="0" applyFont="true" applyBorder="false" applyAlignment="true" applyProtection="false">
      <alignment horizontal="left" vertical="center" textRotation="0" wrapText="false" indent="0" shrinkToFit="false"/>
      <protection locked="true" hidden="false"/>
    </xf>
    <xf numFmtId="164" fontId="21" fillId="0" borderId="0" xfId="0" applyFont="true" applyBorder="false" applyAlignment="true" applyProtection="false">
      <alignment horizontal="general" vertical="center" textRotation="0" wrapText="false" indent="0" shrinkToFit="false"/>
      <protection locked="true" hidden="false"/>
    </xf>
    <xf numFmtId="164" fontId="22" fillId="0" borderId="0" xfId="0" applyFont="true" applyBorder="false" applyAlignment="true" applyProtection="false">
      <alignment horizontal="general" vertical="center" textRotation="0" wrapText="false" indent="0" shrinkToFit="false"/>
      <protection locked="true" hidden="false"/>
    </xf>
    <xf numFmtId="164" fontId="0" fillId="6" borderId="0" xfId="0" applyFont="true" applyBorder="false" applyAlignment="true" applyProtection="false">
      <alignment horizontal="general" vertical="bottom" textRotation="0" wrapText="false" indent="0" shrinkToFit="false"/>
      <protection locked="true" hidden="false"/>
    </xf>
    <xf numFmtId="164" fontId="22" fillId="10" borderId="0" xfId="0" applyFont="true" applyBorder="false" applyAlignment="true" applyProtection="false">
      <alignment horizontal="general" vertical="center" textRotation="0" wrapText="false" indent="0" shrinkToFit="false"/>
      <protection locked="true" hidden="false"/>
    </xf>
    <xf numFmtId="164" fontId="0" fillId="11" borderId="0" xfId="0" applyFont="true" applyBorder="false" applyAlignment="true" applyProtection="false">
      <alignment horizontal="general" vertical="center" textRotation="0" wrapText="false" indent="0" shrinkToFit="false"/>
      <protection locked="true" hidden="false"/>
    </xf>
    <xf numFmtId="164" fontId="4" fillId="11" borderId="0" xfId="0" applyFont="true" applyBorder="false" applyAlignment="true" applyProtection="false">
      <alignment horizontal="left" vertical="center" textRotation="0" wrapText="false" indent="0" shrinkToFit="false"/>
      <protection locked="true" hidden="false"/>
    </xf>
    <xf numFmtId="164" fontId="0" fillId="11" borderId="0" xfId="0" applyFont="false" applyBorder="false" applyAlignment="false" applyProtection="false">
      <alignment horizontal="general" vertical="bottom" textRotation="0" wrapText="false" indent="0" shrinkToFit="false"/>
      <protection locked="true" hidden="false"/>
    </xf>
    <xf numFmtId="164" fontId="17" fillId="0" borderId="0" xfId="0" applyFont="true" applyBorder="false" applyAlignment="true" applyProtection="false">
      <alignment horizontal="general" vertical="center" textRotation="0" wrapText="true" indent="0" shrinkToFit="false"/>
      <protection locked="true" hidden="false"/>
    </xf>
    <xf numFmtId="164" fontId="23" fillId="0" borderId="0" xfId="0" applyFont="true" applyBorder="false" applyAlignment="false" applyProtection="false">
      <alignment horizontal="general" vertical="bottom" textRotation="0" wrapText="false" indent="0" shrinkToFit="false"/>
      <protection locked="true" hidden="false"/>
    </xf>
    <xf numFmtId="164" fontId="23" fillId="0" borderId="0" xfId="0" applyFont="true" applyBorder="false" applyAlignment="true" applyProtection="false">
      <alignment horizontal="general" vertical="center" textRotation="0" wrapText="false" indent="0" shrinkToFit="false"/>
      <protection locked="true" hidden="false"/>
    </xf>
    <xf numFmtId="164" fontId="17" fillId="0" borderId="0" xfId="0" applyFont="true" applyBorder="false" applyAlignment="true" applyProtection="false">
      <alignment horizontal="general" vertical="bottom" textRotation="0" wrapText="true" indent="0" shrinkToFit="false"/>
      <protection locked="true" hidden="false"/>
    </xf>
    <xf numFmtId="164" fontId="0" fillId="6" borderId="0" xfId="0" applyFont="false" applyBorder="false" applyAlignment="false" applyProtection="false">
      <alignment horizontal="general" vertical="bottom" textRotation="0" wrapText="false" indent="0" shrinkToFit="false"/>
      <protection locked="true" hidden="false"/>
    </xf>
    <xf numFmtId="164" fontId="10" fillId="6" borderId="0" xfId="0" applyFont="true" applyBorder="false" applyAlignment="true" applyProtection="false">
      <alignment horizontal="general" vertical="bottom" textRotation="0" wrapText="false" indent="0" shrinkToFit="false"/>
      <protection locked="true" hidden="false"/>
    </xf>
    <xf numFmtId="164" fontId="5" fillId="5" borderId="4" xfId="0" applyFont="true" applyBorder="true" applyAlignment="true" applyProtection="false">
      <alignment horizontal="left" vertical="top" textRotation="0" wrapText="true" indent="1"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center"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true" applyBorder="false" applyAlignment="true" applyProtection="false">
      <alignment horizontal="general" vertical="bottom" textRotation="0" wrapText="false" indent="0" shrinkToFit="false"/>
      <protection locked="true" hidden="false"/>
    </xf>
    <xf numFmtId="164" fontId="0" fillId="6" borderId="0" xfId="0" applyFont="false" applyBorder="false" applyAlignment="true" applyProtection="false">
      <alignment horizontal="general" vertical="bottom" textRotation="0" wrapText="false" indent="0" shrinkToFit="false"/>
      <protection locked="true" hidden="false"/>
    </xf>
    <xf numFmtId="164" fontId="10" fillId="6"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left" vertical="bottom" textRotation="0" wrapText="false" indent="0" shrinkToFit="false"/>
      <protection locked="true" hidden="false"/>
    </xf>
    <xf numFmtId="164" fontId="0" fillId="6" borderId="0" xfId="0" applyFont="true" applyBorder="false" applyAlignment="true" applyProtection="false">
      <alignment horizontal="general" vertical="bottom" textRotation="0" wrapText="true" indent="0" shrinkToFit="false"/>
      <protection locked="true" hidden="false"/>
    </xf>
    <xf numFmtId="164" fontId="10" fillId="6" borderId="0" xfId="0" applyFont="true" applyBorder="false" applyAlignment="false" applyProtection="false">
      <alignment horizontal="general" vertical="bottom" textRotation="0" wrapText="false" indent="0" shrinkToFit="false"/>
      <protection locked="true" hidden="false"/>
    </xf>
    <xf numFmtId="164" fontId="0" fillId="7" borderId="0" xfId="0" applyFont="false" applyBorder="false" applyAlignment="false" applyProtection="false">
      <alignment horizontal="general" vertical="bottom" textRotation="0" wrapText="false" indent="0" shrinkToFit="false"/>
      <protection locked="true" hidden="false"/>
    </xf>
    <xf numFmtId="164" fontId="0" fillId="7" borderId="0" xfId="0" applyFont="true" applyBorder="false" applyAlignment="false" applyProtection="false">
      <alignment horizontal="general" vertical="bottom" textRotation="0" wrapText="false" indent="0" shrinkToFit="false"/>
      <protection locked="true" hidden="false"/>
    </xf>
    <xf numFmtId="164" fontId="0" fillId="12" borderId="0" xfId="0" applyFont="true" applyBorder="false" applyAlignment="false" applyProtection="false">
      <alignment horizontal="general" vertical="bottom" textRotation="0" wrapText="false" indent="0" shrinkToFit="false"/>
      <protection locked="true" hidden="false"/>
    </xf>
    <xf numFmtId="164" fontId="0" fillId="12" borderId="0" xfId="0" applyFont="false" applyBorder="false" applyAlignment="false" applyProtection="false">
      <alignment horizontal="general" vertical="bottom" textRotation="0" wrapText="false" indent="0" shrinkToFit="false"/>
      <protection locked="true" hidden="false"/>
    </xf>
    <xf numFmtId="164" fontId="24" fillId="12" borderId="0" xfId="0" applyFont="true" applyBorder="false" applyAlignment="false" applyProtection="false">
      <alignment horizontal="general" vertical="bottom" textRotation="0" wrapText="false" indent="0" shrinkToFit="false"/>
      <protection locked="true" hidden="false"/>
    </xf>
    <xf numFmtId="164" fontId="24" fillId="12" borderId="0" xfId="0" applyFont="true" applyBorder="false" applyAlignment="true" applyProtection="false">
      <alignment horizontal="general" vertical="bottom" textRotation="0" wrapText="true" indent="0" shrinkToFit="false"/>
      <protection locked="true" hidden="false"/>
    </xf>
    <xf numFmtId="164" fontId="24" fillId="0" borderId="0" xfId="0" applyFont="true" applyBorder="false" applyAlignment="false" applyProtection="false">
      <alignment horizontal="general" vertical="bottom" textRotation="0" wrapText="false" indent="0" shrinkToFit="false"/>
      <protection locked="true" hidden="false"/>
    </xf>
    <xf numFmtId="164" fontId="24" fillId="0" borderId="0" xfId="0" applyFont="true" applyBorder="false" applyAlignment="true" applyProtection="false">
      <alignment horizontal="general" vertical="bottom" textRotation="0" wrapText="true" indent="0" shrinkToFit="false"/>
      <protection locked="true" hidden="false"/>
    </xf>
    <xf numFmtId="164" fontId="19" fillId="0" borderId="0" xfId="0" applyFont="true" applyBorder="false" applyAlignment="true" applyProtection="false">
      <alignment horizontal="general" vertical="bottom" textRotation="0" wrapText="false" indent="0" shrinkToFit="false"/>
      <protection locked="true" hidden="false"/>
    </xf>
    <xf numFmtId="164" fontId="21" fillId="0" borderId="0" xfId="0" applyFont="true" applyBorder="false" applyAlignment="true" applyProtection="false">
      <alignment horizontal="general" vertical="bottom" textRotation="0" wrapText="false" indent="0" shrinkToFit="false"/>
      <protection locked="true" hidden="false"/>
    </xf>
    <xf numFmtId="164" fontId="0" fillId="7" borderId="0" xfId="0" applyFont="false" applyBorder="false" applyAlignment="true" applyProtection="false">
      <alignment horizontal="general" vertical="bottom" textRotation="0" wrapText="false" indent="0" shrinkToFit="false"/>
      <protection locked="true" hidden="false"/>
    </xf>
    <xf numFmtId="164" fontId="12" fillId="7" borderId="0" xfId="0" applyFont="true" applyBorder="false" applyAlignment="true" applyProtection="false">
      <alignment horizontal="general" vertical="bottom" textRotation="0" wrapText="false" indent="0" shrinkToFit="false"/>
      <protection locked="true" hidden="false"/>
    </xf>
    <xf numFmtId="164" fontId="4" fillId="7" borderId="0" xfId="0" applyFont="true" applyBorder="false" applyAlignment="true" applyProtection="false">
      <alignment horizontal="general" vertical="bottom" textRotation="0" wrapText="false" indent="0" shrinkToFit="false"/>
      <protection locked="true" hidden="false"/>
    </xf>
    <xf numFmtId="164" fontId="0" fillId="13" borderId="0" xfId="0" applyFont="true" applyBorder="false" applyAlignment="true" applyProtection="false">
      <alignment horizontal="general" vertical="bottom" textRotation="0" wrapText="false" indent="0" shrinkToFit="false"/>
      <protection locked="true" hidden="false"/>
    </xf>
    <xf numFmtId="164" fontId="18" fillId="7" borderId="0" xfId="0" applyFont="true" applyBorder="false" applyAlignment="true" applyProtection="false">
      <alignment horizontal="general" vertical="bottom" textRotation="0" wrapText="false" indent="0" shrinkToFit="false"/>
      <protection locked="true" hidden="false"/>
    </xf>
    <xf numFmtId="164" fontId="0" fillId="14" borderId="0" xfId="0" applyFont="true" applyBorder="false" applyAlignment="true" applyProtection="false">
      <alignment horizontal="general" vertical="bottom" textRotation="0" wrapText="false" indent="0" shrinkToFit="false"/>
      <protection locked="true" hidden="false"/>
    </xf>
    <xf numFmtId="164" fontId="23" fillId="0" borderId="0" xfId="0" applyFont="true" applyBorder="false" applyAlignment="true" applyProtection="false">
      <alignment horizontal="general" vertical="bottom" textRotation="0" wrapText="false" indent="0" shrinkToFit="false"/>
      <protection locked="true" hidden="false"/>
    </xf>
    <xf numFmtId="164" fontId="0" fillId="13" borderId="0" xfId="0" applyFont="false" applyBorder="false" applyAlignment="true" applyProtection="false">
      <alignment horizontal="general" vertical="bottom" textRotation="0" wrapText="false" indent="0" shrinkToFit="false"/>
      <protection locked="true" hidden="false"/>
    </xf>
    <xf numFmtId="164" fontId="10" fillId="13" borderId="0" xfId="0" applyFont="true" applyBorder="false" applyAlignment="true" applyProtection="false">
      <alignment horizontal="general" vertical="bottom" textRotation="0" wrapText="false" indent="0" shrinkToFit="false"/>
      <protection locked="true" hidden="false"/>
    </xf>
    <xf numFmtId="164" fontId="0" fillId="14" borderId="0" xfId="0" applyFont="false" applyBorder="false" applyAlignment="true" applyProtection="false">
      <alignment horizontal="general" vertical="bottom" textRotation="0" wrapText="false" indent="0" shrinkToFit="false"/>
      <protection locked="true" hidden="false"/>
    </xf>
    <xf numFmtId="164" fontId="23" fillId="7" borderId="0" xfId="0" applyFont="true" applyBorder="false" applyAlignment="true" applyProtection="false">
      <alignment horizontal="general" vertical="bottom" textRotation="0" wrapText="false" indent="0" shrinkToFit="false"/>
      <protection locked="true" hidden="false"/>
    </xf>
    <xf numFmtId="164" fontId="22" fillId="0" borderId="0" xfId="0" applyFont="true" applyBorder="false" applyAlignment="true" applyProtection="false">
      <alignment horizontal="general" vertical="bottom" textRotation="0" wrapText="true" indent="0" shrinkToFit="false"/>
      <protection locked="true" hidden="false"/>
    </xf>
    <xf numFmtId="164" fontId="22" fillId="0" borderId="0" xfId="0" applyFont="true" applyBorder="false" applyAlignment="true" applyProtection="false">
      <alignment horizontal="general" vertical="bottom" textRotation="0" wrapText="false" indent="0" shrinkToFit="false"/>
      <protection locked="true" hidden="false"/>
    </xf>
    <xf numFmtId="164" fontId="0" fillId="15" borderId="0" xfId="0" applyFont="true" applyBorder="false" applyAlignment="false" applyProtection="false">
      <alignment horizontal="general" vertical="bottom" textRotation="0" wrapText="false" indent="0" shrinkToFit="false"/>
      <protection locked="true" hidden="false"/>
    </xf>
    <xf numFmtId="164" fontId="7" fillId="15" borderId="0" xfId="21" applyFont="true" applyBorder="true" applyAlignment="true" applyProtection="true">
      <alignment horizontal="general" vertical="bottom" textRotation="0" wrapText="false" indent="0" shrinkToFit="false"/>
      <protection locked="true" hidden="false"/>
    </xf>
    <xf numFmtId="164" fontId="4" fillId="15" borderId="0" xfId="0" applyFont="true" applyBorder="false" applyAlignment="false" applyProtection="false">
      <alignment horizontal="general" vertical="bottom" textRotation="0" wrapText="false" indent="0" shrinkToFit="false"/>
      <protection locked="true" hidden="false"/>
    </xf>
    <xf numFmtId="164" fontId="0" fillId="16" borderId="0" xfId="0" applyFont="true" applyBorder="false" applyAlignment="false" applyProtection="false">
      <alignment horizontal="general" vertical="bottom" textRotation="0" wrapText="false" indent="0" shrinkToFit="false"/>
      <protection locked="true" hidden="false"/>
    </xf>
    <xf numFmtId="164" fontId="7" fillId="3" borderId="0" xfId="22" applyFont="true" applyBorder="true" applyAlignment="true" applyProtection="true">
      <alignment horizontal="general" vertical="bottom" textRotation="0" wrapText="false" indent="0" shrinkToFit="false"/>
      <protection locked="true" hidden="false"/>
    </xf>
    <xf numFmtId="164" fontId="26" fillId="3" borderId="0" xfId="22" applyFont="true" applyBorder="true" applyAlignment="true" applyProtection="true">
      <alignment horizontal="general" vertical="bottom" textRotation="0" wrapText="false" indent="0" shrinkToFit="false"/>
      <protection locked="true" hidden="false"/>
    </xf>
  </cellXfs>
  <cellStyles count="9">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 name="Excel Built-in Good" xfId="21"/>
    <cellStyle name="Excel Built-in Neutral" xfId="22"/>
  </cellStyles>
  <colors>
    <indexedColors>
      <rgbColor rgb="FF000000"/>
      <rgbColor rgb="FFFFFFFF"/>
      <rgbColor rgb="FFFF0000"/>
      <rgbColor rgb="FF00FF00"/>
      <rgbColor rgb="FF0000FF"/>
      <rgbColor rgb="FFFFFF00"/>
      <rgbColor rgb="FFFF00FF"/>
      <rgbColor rgb="FF00FFFF"/>
      <rgbColor rgb="FF800000"/>
      <rgbColor rgb="FF006100"/>
      <rgbColor rgb="FF000080"/>
      <rgbColor rgb="FF9C6500"/>
      <rgbColor rgb="FF800080"/>
      <rgbColor rgb="FF008080"/>
      <rgbColor rgb="FFBFBFBF"/>
      <rgbColor rgb="FF70AD47"/>
      <rgbColor rgb="FF9999FF"/>
      <rgbColor rgb="FF993366"/>
      <rgbColor rgb="FFFFF2CC"/>
      <rgbColor rgb="FFD8D8D8"/>
      <rgbColor rgb="FF660066"/>
      <rgbColor rgb="FFFF8080"/>
      <rgbColor rgb="FF0563C1"/>
      <rgbColor rgb="FFB4C7E7"/>
      <rgbColor rgb="FF000080"/>
      <rgbColor rgb="FFFF00FF"/>
      <rgbColor rgb="FFD4EA6B"/>
      <rgbColor rgb="FF00FFFF"/>
      <rgbColor rgb="FF800080"/>
      <rgbColor rgb="FF800000"/>
      <rgbColor rgb="FF008080"/>
      <rgbColor rgb="FF0000FF"/>
      <rgbColor rgb="FF00CCFF"/>
      <rgbColor rgb="FFBBE33D"/>
      <rgbColor rgb="FFC6EFCE"/>
      <rgbColor rgb="FFFFEB9C"/>
      <rgbColor rgb="FF92D050"/>
      <rgbColor rgb="FFFF99CC"/>
      <rgbColor rgb="FFCC99FF"/>
      <rgbColor rgb="FFFFE699"/>
      <rgbColor rgb="FF3366FF"/>
      <rgbColor rgb="FF33CCCC"/>
      <rgbColor rgb="FF81D41A"/>
      <rgbColor rgb="FFFFC000"/>
      <rgbColor rgb="FFFF9900"/>
      <rgbColor rgb="FFFF6600"/>
      <rgbColor rgb="FF666699"/>
      <rgbColor rgb="FF9BBB59"/>
      <rgbColor rgb="FF003366"/>
      <rgbColor rgb="FF00A933"/>
      <rgbColor rgb="FF003300"/>
      <rgbColor rgb="FF333300"/>
      <rgbColor rgb="FFC9211E"/>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hl7.org/fhir/ValueSet/relatedperson-relationshiptype" TargetMode="External"/>
</Relationships>
</file>

<file path=xl/worksheets/_rels/sheet22.xml.rels><?xml version="1.0" encoding="UTF-8"?>
<Relationships xmlns="http://schemas.openxmlformats.org/package/2006/relationships"><Relationship Id="rId1" Type="http://schemas.openxmlformats.org/officeDocument/2006/relationships/comments" Target="../comments22.xml"/><Relationship Id="rId2" Type="http://schemas.openxmlformats.org/officeDocument/2006/relationships/vmlDrawing" Target="../drawings/vmlDrawing2.v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236"/>
  <sheetViews>
    <sheetView showFormulas="false" showGridLines="true" showRowColHeaders="true" showZeros="true" rightToLeft="false" tabSelected="false" showOutlineSymbols="true" defaultGridColor="true" view="normal" topLeftCell="A130" colorId="64" zoomScale="120" zoomScaleNormal="120" zoomScalePageLayoutView="100" workbookViewId="0">
      <selection pane="topLeft" activeCell="E146" activeCellId="1" sqref="6:6 E146"/>
    </sheetView>
  </sheetViews>
  <sheetFormatPr defaultColWidth="8.4609375" defaultRowHeight="13.5" zeroHeight="false" outlineLevelRow="0" outlineLevelCol="0"/>
  <cols>
    <col collapsed="false" customWidth="true" hidden="false" outlineLevel="0" max="1" min="1" style="0" width="18.58"/>
    <col collapsed="false" customWidth="true" hidden="false" outlineLevel="0" max="2" min="2" style="0" width="28.41"/>
    <col collapsed="false" customWidth="true" hidden="false" outlineLevel="0" max="3" min="3" style="0" width="23.33"/>
    <col collapsed="false" customWidth="true" hidden="false" outlineLevel="0" max="4" min="4" style="0" width="34.58"/>
    <col collapsed="false" customWidth="true" hidden="false" outlineLevel="0" max="5" min="5" style="0" width="45.08"/>
  </cols>
  <sheetData>
    <row r="1" customFormat="false" ht="15" hidden="false" customHeight="false" outlineLevel="0" collapsed="false">
      <c r="A1" s="1" t="s">
        <v>0</v>
      </c>
      <c r="B1" s="2" t="s">
        <v>1</v>
      </c>
      <c r="C1" s="2" t="s">
        <v>2</v>
      </c>
      <c r="D1" s="2" t="s">
        <v>3</v>
      </c>
      <c r="E1" s="2" t="s">
        <v>4</v>
      </c>
      <c r="F1" s="1" t="s">
        <v>5</v>
      </c>
      <c r="G1" s="0" t="s">
        <v>6</v>
      </c>
    </row>
    <row r="2" customFormat="false" ht="15" hidden="false" customHeight="false" outlineLevel="0" collapsed="false">
      <c r="A2" s="1" t="s">
        <v>7</v>
      </c>
      <c r="B2" s="2" t="s">
        <v>8</v>
      </c>
      <c r="C2" s="2" t="s">
        <v>9</v>
      </c>
      <c r="D2" s="3" t="s">
        <v>10</v>
      </c>
      <c r="E2" s="2" t="s">
        <v>11</v>
      </c>
      <c r="F2" s="1"/>
    </row>
    <row r="3" customFormat="false" ht="15" hidden="false" customHeight="false" outlineLevel="0" collapsed="false">
      <c r="A3" s="1" t="s">
        <v>7</v>
      </c>
      <c r="B3" s="2" t="s">
        <v>8</v>
      </c>
      <c r="C3" s="2" t="s">
        <v>12</v>
      </c>
      <c r="D3" s="2" t="s">
        <v>13</v>
      </c>
      <c r="E3" s="2" t="s">
        <v>14</v>
      </c>
      <c r="F3" s="4" t="s">
        <v>15</v>
      </c>
    </row>
    <row r="4" customFormat="false" ht="15" hidden="false" customHeight="false" outlineLevel="0" collapsed="false">
      <c r="A4" s="1" t="s">
        <v>7</v>
      </c>
      <c r="B4" s="2" t="s">
        <v>8</v>
      </c>
      <c r="C4" s="2" t="s">
        <v>16</v>
      </c>
      <c r="D4" s="2" t="s">
        <v>17</v>
      </c>
      <c r="E4" s="2" t="s">
        <v>18</v>
      </c>
      <c r="F4" s="5" t="s">
        <v>19</v>
      </c>
      <c r="G4" s="0" t="s">
        <v>20</v>
      </c>
    </row>
    <row r="5" customFormat="false" ht="15" hidden="false" customHeight="false" outlineLevel="0" collapsed="false">
      <c r="A5" s="1" t="s">
        <v>7</v>
      </c>
      <c r="B5" s="2" t="s">
        <v>8</v>
      </c>
      <c r="C5" s="2" t="s">
        <v>21</v>
      </c>
      <c r="D5" s="2" t="s">
        <v>22</v>
      </c>
      <c r="E5" s="2" t="s">
        <v>23</v>
      </c>
      <c r="F5" s="5" t="s">
        <v>24</v>
      </c>
      <c r="G5" s="0" t="s">
        <v>25</v>
      </c>
    </row>
    <row r="6" customFormat="false" ht="30.75" hidden="false" customHeight="false" outlineLevel="0" collapsed="false">
      <c r="A6" s="1" t="s">
        <v>7</v>
      </c>
      <c r="B6" s="2" t="s">
        <v>26</v>
      </c>
      <c r="C6" s="2" t="s">
        <v>9</v>
      </c>
      <c r="D6" s="2" t="s">
        <v>27</v>
      </c>
      <c r="E6" s="2" t="s">
        <v>28</v>
      </c>
      <c r="F6" s="6"/>
    </row>
    <row r="7" customFormat="false" ht="30.75" hidden="false" customHeight="false" outlineLevel="0" collapsed="false">
      <c r="A7" s="1" t="s">
        <v>7</v>
      </c>
      <c r="B7" s="2" t="s">
        <v>26</v>
      </c>
      <c r="C7" s="2" t="s">
        <v>29</v>
      </c>
      <c r="D7" s="7" t="s">
        <v>30</v>
      </c>
      <c r="E7" s="2" t="s">
        <v>31</v>
      </c>
      <c r="F7" s="6"/>
    </row>
    <row r="8" customFormat="false" ht="30.75" hidden="false" customHeight="false" outlineLevel="0" collapsed="false">
      <c r="A8" s="1" t="s">
        <v>7</v>
      </c>
      <c r="B8" s="2" t="s">
        <v>26</v>
      </c>
      <c r="C8" s="2" t="s">
        <v>32</v>
      </c>
      <c r="D8" s="7" t="s">
        <v>33</v>
      </c>
      <c r="E8" s="2" t="s">
        <v>34</v>
      </c>
      <c r="F8" s="6"/>
    </row>
    <row r="9" customFormat="false" ht="15" hidden="false" customHeight="false" outlineLevel="0" collapsed="false">
      <c r="A9" s="1" t="s">
        <v>7</v>
      </c>
      <c r="B9" s="2" t="s">
        <v>26</v>
      </c>
      <c r="C9" s="2" t="s">
        <v>35</v>
      </c>
      <c r="D9" s="2" t="s">
        <v>36</v>
      </c>
      <c r="E9" s="2" t="s">
        <v>37</v>
      </c>
      <c r="F9" s="6"/>
    </row>
    <row r="10" customFormat="false" ht="15" hidden="false" customHeight="false" outlineLevel="0" collapsed="false">
      <c r="A10" s="6"/>
      <c r="B10" s="2"/>
      <c r="C10" s="2"/>
      <c r="D10" s="2"/>
      <c r="E10" s="2"/>
      <c r="F10" s="6"/>
    </row>
    <row r="11" customFormat="false" ht="15" hidden="false" customHeight="false" outlineLevel="0" collapsed="false">
      <c r="A11" s="6"/>
      <c r="B11" s="2"/>
      <c r="C11" s="2"/>
      <c r="D11" s="2"/>
      <c r="E11" s="2"/>
      <c r="F11" s="6"/>
    </row>
    <row r="12" customFormat="false" ht="15" hidden="false" customHeight="false" outlineLevel="0" collapsed="false">
      <c r="A12" s="6"/>
      <c r="B12" s="2"/>
      <c r="C12" s="2"/>
      <c r="D12" s="2"/>
      <c r="E12" s="2"/>
      <c r="F12" s="6"/>
    </row>
    <row r="13" customFormat="false" ht="15" hidden="false" customHeight="false" outlineLevel="0" collapsed="false">
      <c r="A13" s="6"/>
      <c r="B13" s="2"/>
      <c r="C13" s="2"/>
      <c r="D13" s="2"/>
      <c r="E13" s="2"/>
      <c r="F13" s="6"/>
    </row>
    <row r="14" customFormat="false" ht="15" hidden="false" customHeight="false" outlineLevel="0" collapsed="false">
      <c r="A14" s="1" t="s">
        <v>7</v>
      </c>
      <c r="B14" s="2" t="s">
        <v>38</v>
      </c>
      <c r="C14" s="2" t="s">
        <v>9</v>
      </c>
      <c r="D14" s="8" t="s">
        <v>39</v>
      </c>
      <c r="E14" s="9" t="s">
        <v>40</v>
      </c>
      <c r="F14" s="6"/>
    </row>
    <row r="15" customFormat="false" ht="27.75" hidden="false" customHeight="false" outlineLevel="0" collapsed="false">
      <c r="A15" s="1" t="s">
        <v>7</v>
      </c>
      <c r="B15" s="2" t="s">
        <v>38</v>
      </c>
      <c r="C15" s="2" t="s">
        <v>41</v>
      </c>
      <c r="D15" s="10" t="s">
        <v>42</v>
      </c>
      <c r="E15" s="8"/>
      <c r="F15" s="6"/>
    </row>
    <row r="16" customFormat="false" ht="15" hidden="false" customHeight="false" outlineLevel="0" collapsed="false">
      <c r="A16" s="1" t="s">
        <v>7</v>
      </c>
      <c r="B16" s="2" t="s">
        <v>38</v>
      </c>
      <c r="C16" s="2" t="s">
        <v>43</v>
      </c>
      <c r="D16" s="2" t="s">
        <v>44</v>
      </c>
      <c r="E16" s="2" t="s">
        <v>45</v>
      </c>
      <c r="F16" s="4" t="s">
        <v>46</v>
      </c>
    </row>
    <row r="17" customFormat="false" ht="15" hidden="false" customHeight="false" outlineLevel="0" collapsed="false">
      <c r="A17" s="1" t="s">
        <v>7</v>
      </c>
      <c r="B17" s="2" t="s">
        <v>38</v>
      </c>
      <c r="C17" s="2" t="s">
        <v>47</v>
      </c>
      <c r="D17" s="2" t="s">
        <v>48</v>
      </c>
      <c r="E17" s="2" t="s">
        <v>49</v>
      </c>
      <c r="F17" s="4" t="s">
        <v>50</v>
      </c>
    </row>
    <row r="18" customFormat="false" ht="15" hidden="false" customHeight="false" outlineLevel="0" collapsed="false">
      <c r="A18" s="1" t="s">
        <v>7</v>
      </c>
      <c r="B18" s="2" t="s">
        <v>38</v>
      </c>
      <c r="C18" s="2" t="s">
        <v>51</v>
      </c>
      <c r="D18" s="2" t="s">
        <v>52</v>
      </c>
      <c r="E18" s="2" t="s">
        <v>53</v>
      </c>
      <c r="F18" s="4" t="s">
        <v>54</v>
      </c>
    </row>
    <row r="19" customFormat="false" ht="15" hidden="false" customHeight="false" outlineLevel="0" collapsed="false">
      <c r="A19" s="1" t="s">
        <v>7</v>
      </c>
      <c r="B19" s="2" t="s">
        <v>38</v>
      </c>
      <c r="C19" s="2" t="s">
        <v>55</v>
      </c>
      <c r="D19" s="2" t="s">
        <v>56</v>
      </c>
      <c r="E19" s="2" t="s">
        <v>57</v>
      </c>
      <c r="F19" s="4" t="s">
        <v>58</v>
      </c>
    </row>
    <row r="20" customFormat="false" ht="15" hidden="false" customHeight="false" outlineLevel="0" collapsed="false">
      <c r="A20" s="1" t="s">
        <v>7</v>
      </c>
      <c r="B20" s="2" t="s">
        <v>38</v>
      </c>
      <c r="C20" s="2" t="s">
        <v>59</v>
      </c>
      <c r="D20" s="2" t="s">
        <v>60</v>
      </c>
      <c r="E20" s="2" t="s">
        <v>61</v>
      </c>
      <c r="F20" s="4" t="s">
        <v>62</v>
      </c>
    </row>
    <row r="21" customFormat="false" ht="15" hidden="false" customHeight="false" outlineLevel="0" collapsed="false">
      <c r="A21" s="1" t="s">
        <v>7</v>
      </c>
      <c r="B21" s="2" t="s">
        <v>38</v>
      </c>
      <c r="C21" s="2" t="s">
        <v>63</v>
      </c>
      <c r="D21" s="2" t="s">
        <v>64</v>
      </c>
      <c r="E21" s="2" t="s">
        <v>65</v>
      </c>
      <c r="F21" s="4" t="s">
        <v>66</v>
      </c>
    </row>
    <row r="22" customFormat="false" ht="15" hidden="false" customHeight="false" outlineLevel="0" collapsed="false">
      <c r="A22" s="1" t="s">
        <v>7</v>
      </c>
      <c r="B22" s="2" t="s">
        <v>67</v>
      </c>
      <c r="C22" s="2" t="s">
        <v>9</v>
      </c>
      <c r="D22" s="2" t="s">
        <v>68</v>
      </c>
      <c r="E22" s="8"/>
      <c r="F22" s="6"/>
    </row>
    <row r="23" customFormat="false" ht="15" hidden="false" customHeight="false" outlineLevel="0" collapsed="false">
      <c r="A23" s="1" t="s">
        <v>7</v>
      </c>
      <c r="B23" s="2" t="s">
        <v>67</v>
      </c>
      <c r="C23" s="2" t="s">
        <v>69</v>
      </c>
      <c r="D23" s="2" t="s">
        <v>70</v>
      </c>
      <c r="E23" s="2" t="s">
        <v>71</v>
      </c>
      <c r="F23" s="6"/>
      <c r="J23" s="0" t="n">
        <f aca="false">IF(LEFT(C23,2)="{{","",COUNTIFS($C$2:$C$209,C23))</f>
        <v>1</v>
      </c>
    </row>
    <row r="24" customFormat="false" ht="15" hidden="false" customHeight="false" outlineLevel="0" collapsed="false">
      <c r="A24" s="1" t="s">
        <v>7</v>
      </c>
      <c r="B24" s="2" t="s">
        <v>67</v>
      </c>
      <c r="C24" s="2" t="s">
        <v>72</v>
      </c>
      <c r="D24" s="2" t="s">
        <v>73</v>
      </c>
      <c r="E24" s="2" t="s">
        <v>74</v>
      </c>
      <c r="F24" s="6"/>
      <c r="J24" s="0" t="n">
        <f aca="false">IF(LEFT(C24,2)="{{","",COUNTIFS($C$2:$C$209,C24))</f>
        <v>1</v>
      </c>
    </row>
    <row r="25" customFormat="false" ht="30.75" hidden="false" customHeight="false" outlineLevel="0" collapsed="false">
      <c r="A25" s="1" t="s">
        <v>7</v>
      </c>
      <c r="B25" s="2" t="s">
        <v>67</v>
      </c>
      <c r="C25" s="2" t="s">
        <v>75</v>
      </c>
      <c r="D25" s="2" t="s">
        <v>76</v>
      </c>
      <c r="E25" s="2" t="s">
        <v>77</v>
      </c>
      <c r="F25" s="6"/>
      <c r="J25" s="0" t="n">
        <f aca="false">IF(LEFT(C25,2)="{{","",COUNTIFS($C$2:$C$210,C25))</f>
        <v>2</v>
      </c>
    </row>
    <row r="28" customFormat="false" ht="15" hidden="false" customHeight="false" outlineLevel="0" collapsed="false">
      <c r="A28" s="1" t="s">
        <v>7</v>
      </c>
      <c r="B28" s="2" t="s">
        <v>78</v>
      </c>
      <c r="C28" s="2" t="s">
        <v>79</v>
      </c>
      <c r="D28" s="2" t="s">
        <v>80</v>
      </c>
      <c r="E28" s="2" t="s">
        <v>81</v>
      </c>
      <c r="F28" s="6"/>
    </row>
    <row r="29" customFormat="false" ht="15" hidden="false" customHeight="false" outlineLevel="0" collapsed="false">
      <c r="A29" s="1" t="s">
        <v>7</v>
      </c>
      <c r="B29" s="2" t="s">
        <v>78</v>
      </c>
      <c r="C29" s="2" t="s">
        <v>82</v>
      </c>
      <c r="D29" s="2" t="s">
        <v>83</v>
      </c>
      <c r="E29" s="2" t="s">
        <v>84</v>
      </c>
      <c r="F29" s="6"/>
    </row>
    <row r="30" customFormat="false" ht="15" hidden="false" customHeight="false" outlineLevel="0" collapsed="false">
      <c r="A30" s="1" t="s">
        <v>7</v>
      </c>
      <c r="B30" s="2" t="s">
        <v>85</v>
      </c>
      <c r="C30" s="2" t="s">
        <v>9</v>
      </c>
      <c r="D30" s="2" t="s">
        <v>86</v>
      </c>
      <c r="E30" s="2"/>
      <c r="F30" s="6"/>
    </row>
    <row r="31" customFormat="false" ht="15" hidden="false" customHeight="false" outlineLevel="0" collapsed="false">
      <c r="A31" s="1"/>
      <c r="B31" s="2"/>
      <c r="C31" s="2"/>
      <c r="D31" s="2"/>
      <c r="E31" s="2"/>
      <c r="F31" s="6"/>
    </row>
    <row r="32" customFormat="false" ht="15" hidden="false" customHeight="false" outlineLevel="0" collapsed="false">
      <c r="A32" s="1" t="s">
        <v>7</v>
      </c>
      <c r="B32" s="2" t="s">
        <v>85</v>
      </c>
      <c r="C32" s="2" t="s">
        <v>87</v>
      </c>
      <c r="D32" s="2" t="s">
        <v>88</v>
      </c>
      <c r="E32" s="2" t="s">
        <v>89</v>
      </c>
      <c r="F32" s="6"/>
    </row>
    <row r="33" customFormat="false" ht="15" hidden="false" customHeight="false" outlineLevel="0" collapsed="false">
      <c r="A33" s="1" t="s">
        <v>7</v>
      </c>
      <c r="B33" s="2" t="s">
        <v>85</v>
      </c>
      <c r="C33" s="2" t="s">
        <v>90</v>
      </c>
      <c r="D33" s="2" t="s">
        <v>91</v>
      </c>
      <c r="E33" s="2" t="s">
        <v>92</v>
      </c>
      <c r="F33" s="6"/>
    </row>
    <row r="34" customFormat="false" ht="15" hidden="false" customHeight="false" outlineLevel="0" collapsed="false">
      <c r="A34" s="1" t="s">
        <v>7</v>
      </c>
      <c r="B34" s="2" t="s">
        <v>93</v>
      </c>
      <c r="C34" s="2" t="s">
        <v>94</v>
      </c>
      <c r="D34" s="2" t="s">
        <v>95</v>
      </c>
      <c r="E34" s="2" t="s">
        <v>95</v>
      </c>
      <c r="F34" s="6"/>
    </row>
    <row r="35" customFormat="false" ht="15" hidden="false" customHeight="false" outlineLevel="0" collapsed="false">
      <c r="A35" s="1" t="s">
        <v>7</v>
      </c>
      <c r="B35" s="2" t="s">
        <v>93</v>
      </c>
      <c r="C35" s="2" t="s">
        <v>96</v>
      </c>
      <c r="D35" s="2" t="s">
        <v>97</v>
      </c>
      <c r="E35" s="2" t="s">
        <v>97</v>
      </c>
      <c r="F35" s="6"/>
    </row>
    <row r="36" customFormat="false" ht="15" hidden="false" customHeight="false" outlineLevel="0" collapsed="false">
      <c r="A36" s="1" t="s">
        <v>7</v>
      </c>
      <c r="B36" s="2" t="s">
        <v>98</v>
      </c>
      <c r="C36" s="2" t="s">
        <v>94</v>
      </c>
      <c r="D36" s="2" t="s">
        <v>95</v>
      </c>
      <c r="E36" s="2" t="s">
        <v>95</v>
      </c>
      <c r="F36" s="6"/>
    </row>
    <row r="37" customFormat="false" ht="15" hidden="false" customHeight="false" outlineLevel="0" collapsed="false">
      <c r="A37" s="1" t="s">
        <v>7</v>
      </c>
      <c r="B37" s="2" t="s">
        <v>98</v>
      </c>
      <c r="C37" s="2" t="s">
        <v>96</v>
      </c>
      <c r="D37" s="2" t="s">
        <v>97</v>
      </c>
      <c r="E37" s="2" t="s">
        <v>97</v>
      </c>
      <c r="F37" s="6"/>
    </row>
    <row r="38" customFormat="false" ht="15" hidden="false" customHeight="false" outlineLevel="0" collapsed="false">
      <c r="A38" s="6" t="s">
        <v>7</v>
      </c>
      <c r="B38" s="2" t="s">
        <v>98</v>
      </c>
      <c r="C38" s="2" t="s">
        <v>75</v>
      </c>
      <c r="D38" s="8" t="s">
        <v>76</v>
      </c>
      <c r="E38" s="8" t="s">
        <v>76</v>
      </c>
      <c r="F38" s="6"/>
    </row>
    <row r="39" customFormat="false" ht="15" hidden="false" customHeight="false" outlineLevel="0" collapsed="false">
      <c r="A39" s="1" t="s">
        <v>7</v>
      </c>
      <c r="B39" s="2" t="s">
        <v>99</v>
      </c>
      <c r="C39" s="2" t="s">
        <v>100</v>
      </c>
      <c r="D39" s="2" t="s">
        <v>101</v>
      </c>
      <c r="E39" s="2" t="s">
        <v>101</v>
      </c>
      <c r="F39" s="6"/>
    </row>
    <row r="40" customFormat="false" ht="15" hidden="false" customHeight="false" outlineLevel="0" collapsed="false">
      <c r="A40" s="1" t="s">
        <v>7</v>
      </c>
      <c r="B40" s="2" t="s">
        <v>99</v>
      </c>
      <c r="C40" s="2" t="s">
        <v>102</v>
      </c>
      <c r="D40" s="2" t="s">
        <v>103</v>
      </c>
      <c r="E40" s="2" t="s">
        <v>103</v>
      </c>
      <c r="F40" s="6"/>
    </row>
    <row r="41" customFormat="false" ht="15" hidden="false" customHeight="false" outlineLevel="0" collapsed="false">
      <c r="A41" s="1" t="s">
        <v>7</v>
      </c>
      <c r="B41" s="2" t="s">
        <v>104</v>
      </c>
      <c r="C41" s="2" t="s">
        <v>105</v>
      </c>
      <c r="D41" s="2" t="s">
        <v>106</v>
      </c>
      <c r="E41" s="2" t="s">
        <v>107</v>
      </c>
      <c r="F41" s="6"/>
    </row>
    <row r="42" customFormat="false" ht="15" hidden="false" customHeight="false" outlineLevel="0" collapsed="false">
      <c r="A42" s="1" t="s">
        <v>7</v>
      </c>
      <c r="B42" s="2" t="s">
        <v>104</v>
      </c>
      <c r="C42" s="2" t="s">
        <v>108</v>
      </c>
      <c r="D42" s="2" t="s">
        <v>109</v>
      </c>
      <c r="E42" s="2" t="s">
        <v>110</v>
      </c>
      <c r="F42" s="6"/>
    </row>
    <row r="43" customFormat="false" ht="30.75" hidden="false" customHeight="false" outlineLevel="0" collapsed="false">
      <c r="A43" s="1" t="s">
        <v>7</v>
      </c>
      <c r="B43" s="2" t="s">
        <v>111</v>
      </c>
      <c r="C43" s="2" t="s">
        <v>112</v>
      </c>
      <c r="D43" s="2" t="s">
        <v>113</v>
      </c>
      <c r="E43" s="2" t="s">
        <v>114</v>
      </c>
      <c r="F43" s="6" t="s">
        <v>115</v>
      </c>
    </row>
    <row r="44" customFormat="false" ht="30.75" hidden="false" customHeight="false" outlineLevel="0" collapsed="false">
      <c r="A44" s="1" t="s">
        <v>7</v>
      </c>
      <c r="B44" s="2" t="s">
        <v>111</v>
      </c>
      <c r="C44" s="2" t="s">
        <v>112</v>
      </c>
      <c r="D44" s="2" t="s">
        <v>116</v>
      </c>
      <c r="E44" s="2" t="s">
        <v>117</v>
      </c>
      <c r="F44" s="6"/>
    </row>
    <row r="45" customFormat="false" ht="15" hidden="false" customHeight="false" outlineLevel="0" collapsed="false">
      <c r="A45" s="1" t="s">
        <v>7</v>
      </c>
      <c r="B45" s="2" t="s">
        <v>111</v>
      </c>
      <c r="C45" s="2" t="s">
        <v>118</v>
      </c>
      <c r="D45" s="8" t="s">
        <v>119</v>
      </c>
      <c r="E45" s="8"/>
      <c r="F45" s="6"/>
    </row>
    <row r="46" customFormat="false" ht="15" hidden="false" customHeight="false" outlineLevel="0" collapsed="false">
      <c r="A46" s="1" t="s">
        <v>7</v>
      </c>
      <c r="B46" s="8" t="s">
        <v>120</v>
      </c>
      <c r="C46" s="11" t="s">
        <v>121</v>
      </c>
      <c r="D46" s="11" t="s">
        <v>122</v>
      </c>
      <c r="E46" s="11" t="s">
        <v>123</v>
      </c>
      <c r="F46" s="12"/>
    </row>
    <row r="47" customFormat="false" ht="15" hidden="false" customHeight="false" outlineLevel="0" collapsed="false">
      <c r="A47" s="1" t="s">
        <v>7</v>
      </c>
      <c r="B47" s="8" t="s">
        <v>120</v>
      </c>
      <c r="C47" s="11" t="s">
        <v>124</v>
      </c>
      <c r="D47" s="11" t="s">
        <v>125</v>
      </c>
      <c r="E47" s="11" t="s">
        <v>126</v>
      </c>
      <c r="F47" s="6"/>
    </row>
    <row r="48" customFormat="false" ht="15" hidden="false" customHeight="false" outlineLevel="0" collapsed="false">
      <c r="A48" s="1" t="s">
        <v>7</v>
      </c>
      <c r="B48" s="8" t="s">
        <v>127</v>
      </c>
      <c r="C48" s="11" t="s">
        <v>128</v>
      </c>
      <c r="D48" s="11" t="s">
        <v>129</v>
      </c>
      <c r="E48" s="11" t="s">
        <v>130</v>
      </c>
      <c r="F48" s="6"/>
    </row>
    <row r="49" customFormat="false" ht="15" hidden="false" customHeight="false" outlineLevel="0" collapsed="false">
      <c r="A49" s="1" t="s">
        <v>7</v>
      </c>
      <c r="B49" s="8" t="s">
        <v>127</v>
      </c>
      <c r="C49" s="11" t="s">
        <v>131</v>
      </c>
      <c r="D49" s="11" t="s">
        <v>132</v>
      </c>
      <c r="E49" s="11" t="s">
        <v>133</v>
      </c>
      <c r="F49" s="6"/>
    </row>
    <row r="51" customFormat="false" ht="15" hidden="false" customHeight="false" outlineLevel="0" collapsed="false">
      <c r="A51" s="1" t="s">
        <v>7</v>
      </c>
      <c r="B51" s="8" t="s">
        <v>134</v>
      </c>
      <c r="C51" s="11" t="s">
        <v>9</v>
      </c>
      <c r="D51" s="13" t="s">
        <v>135</v>
      </c>
      <c r="E51" s="14" t="s">
        <v>136</v>
      </c>
      <c r="F51" s="6"/>
    </row>
    <row r="52" customFormat="false" ht="15" hidden="false" customHeight="false" outlineLevel="0" collapsed="false">
      <c r="A52" s="1" t="s">
        <v>7</v>
      </c>
      <c r="B52" s="8" t="s">
        <v>134</v>
      </c>
      <c r="C52" s="15" t="s">
        <v>137</v>
      </c>
      <c r="D52" s="15" t="s">
        <v>138</v>
      </c>
      <c r="E52" s="14" t="s">
        <v>139</v>
      </c>
      <c r="F52" s="6"/>
    </row>
    <row r="53" customFormat="false" ht="24.75" hidden="false" customHeight="false" outlineLevel="0" collapsed="false">
      <c r="A53" s="1" t="s">
        <v>7</v>
      </c>
      <c r="B53" s="8" t="s">
        <v>140</v>
      </c>
      <c r="C53" s="16" t="s">
        <v>141</v>
      </c>
      <c r="D53" s="16" t="s">
        <v>142</v>
      </c>
      <c r="E53" s="16" t="s">
        <v>143</v>
      </c>
      <c r="F53" s="6"/>
    </row>
    <row r="54" customFormat="false" ht="24.75" hidden="false" customHeight="false" outlineLevel="0" collapsed="false">
      <c r="A54" s="1" t="s">
        <v>7</v>
      </c>
      <c r="B54" s="8" t="s">
        <v>140</v>
      </c>
      <c r="C54" s="16" t="s">
        <v>144</v>
      </c>
      <c r="D54" s="16" t="s">
        <v>145</v>
      </c>
      <c r="E54" s="16" t="s">
        <v>146</v>
      </c>
      <c r="F54" s="6"/>
    </row>
    <row r="56" customFormat="false" ht="15" hidden="false" customHeight="false" outlineLevel="0" collapsed="false">
      <c r="A56" s="1" t="s">
        <v>7</v>
      </c>
      <c r="B56" s="8" t="s">
        <v>147</v>
      </c>
      <c r="C56" s="17" t="s">
        <v>9</v>
      </c>
      <c r="D56" s="16" t="s">
        <v>148</v>
      </c>
      <c r="E56" s="16"/>
      <c r="F56" s="6"/>
    </row>
    <row r="57" customFormat="false" ht="24.75" hidden="false" customHeight="false" outlineLevel="0" collapsed="false">
      <c r="A57" s="1" t="s">
        <v>7</v>
      </c>
      <c r="B57" s="8" t="s">
        <v>147</v>
      </c>
      <c r="C57" s="16" t="s">
        <v>149</v>
      </c>
      <c r="D57" s="16" t="s">
        <v>149</v>
      </c>
      <c r="E57" s="16" t="s">
        <v>150</v>
      </c>
      <c r="F57" s="6"/>
    </row>
    <row r="58" customFormat="false" ht="15" hidden="false" customHeight="false" outlineLevel="0" collapsed="false">
      <c r="A58" s="1" t="s">
        <v>7</v>
      </c>
      <c r="B58" s="8" t="s">
        <v>147</v>
      </c>
      <c r="C58" s="16" t="s">
        <v>151</v>
      </c>
      <c r="D58" s="16" t="s">
        <v>151</v>
      </c>
      <c r="E58" s="16"/>
      <c r="F58" s="6"/>
    </row>
    <row r="59" customFormat="false" ht="15" hidden="false" customHeight="false" outlineLevel="0" collapsed="false">
      <c r="A59" s="1" t="s">
        <v>7</v>
      </c>
      <c r="B59" s="8" t="s">
        <v>147</v>
      </c>
      <c r="C59" s="16" t="s">
        <v>152</v>
      </c>
      <c r="D59" s="16" t="s">
        <v>152</v>
      </c>
      <c r="E59" s="16"/>
      <c r="F59" s="6"/>
    </row>
    <row r="60" customFormat="false" ht="15" hidden="false" customHeight="false" outlineLevel="0" collapsed="false">
      <c r="A60" s="1" t="s">
        <v>7</v>
      </c>
      <c r="B60" s="8" t="s">
        <v>147</v>
      </c>
      <c r="C60" s="16" t="n">
        <v>2</v>
      </c>
      <c r="D60" s="16" t="s">
        <v>153</v>
      </c>
      <c r="E60" s="16"/>
      <c r="F60" s="6"/>
    </row>
    <row r="61" customFormat="false" ht="15" hidden="false" customHeight="false" outlineLevel="0" collapsed="false">
      <c r="A61" s="1"/>
      <c r="B61" s="8"/>
      <c r="C61" s="16"/>
      <c r="D61" s="16"/>
      <c r="E61" s="16"/>
      <c r="F61" s="6"/>
    </row>
    <row r="62" customFormat="false" ht="15" hidden="false" customHeight="false" outlineLevel="0" collapsed="false">
      <c r="A62" s="1"/>
      <c r="B62" s="8"/>
      <c r="C62" s="16"/>
      <c r="D62" s="16"/>
      <c r="E62" s="16"/>
      <c r="F62" s="6"/>
    </row>
    <row r="63" customFormat="false" ht="15" hidden="false" customHeight="false" outlineLevel="0" collapsed="false">
      <c r="A63" s="1"/>
      <c r="B63" s="8"/>
      <c r="C63" s="16"/>
      <c r="D63" s="16"/>
      <c r="E63" s="16"/>
      <c r="F63" s="6"/>
    </row>
    <row r="64" customFormat="false" ht="15" hidden="false" customHeight="false" outlineLevel="0" collapsed="false">
      <c r="A64" s="1"/>
      <c r="B64" s="8"/>
      <c r="C64" s="16"/>
      <c r="D64" s="16"/>
      <c r="E64" s="16"/>
      <c r="F64" s="6"/>
    </row>
    <row r="65" customFormat="false" ht="15" hidden="false" customHeight="false" outlineLevel="0" collapsed="false">
      <c r="A65" s="1"/>
      <c r="B65" s="8"/>
      <c r="C65" s="16"/>
      <c r="D65" s="16"/>
      <c r="E65" s="16"/>
      <c r="F65" s="6"/>
    </row>
    <row r="66" customFormat="false" ht="15" hidden="false" customHeight="false" outlineLevel="0" collapsed="false">
      <c r="A66" s="1"/>
      <c r="B66" s="8"/>
      <c r="C66" s="8"/>
      <c r="D66" s="8"/>
      <c r="E66" s="8"/>
      <c r="F66" s="6"/>
    </row>
    <row r="67" customFormat="false" ht="15" hidden="false" customHeight="false" outlineLevel="0" collapsed="false">
      <c r="A67" s="1" t="s">
        <v>7</v>
      </c>
      <c r="B67" s="8" t="s">
        <v>154</v>
      </c>
      <c r="C67" s="6" t="s">
        <v>9</v>
      </c>
      <c r="D67" s="6" t="s">
        <v>155</v>
      </c>
      <c r="E67" s="6" t="s">
        <v>156</v>
      </c>
      <c r="F67" s="6"/>
    </row>
    <row r="68" customFormat="false" ht="24.75" hidden="false" customHeight="false" outlineLevel="0" collapsed="false">
      <c r="A68" s="1" t="s">
        <v>7</v>
      </c>
      <c r="B68" s="8" t="s">
        <v>154</v>
      </c>
      <c r="C68" s="14" t="s">
        <v>157</v>
      </c>
      <c r="D68" s="15" t="s">
        <v>158</v>
      </c>
      <c r="E68" s="14" t="s">
        <v>159</v>
      </c>
      <c r="F68" s="6"/>
    </row>
    <row r="69" customFormat="false" ht="24.75" hidden="false" customHeight="false" outlineLevel="0" collapsed="false">
      <c r="A69" s="1" t="s">
        <v>7</v>
      </c>
      <c r="B69" s="8" t="s">
        <v>154</v>
      </c>
      <c r="C69" s="14" t="s">
        <v>160</v>
      </c>
      <c r="D69" s="15" t="s">
        <v>161</v>
      </c>
      <c r="E69" s="14" t="s">
        <v>162</v>
      </c>
      <c r="F69" s="6"/>
    </row>
    <row r="70" customFormat="false" ht="24.75" hidden="false" customHeight="false" outlineLevel="0" collapsed="false">
      <c r="A70" s="1" t="s">
        <v>7</v>
      </c>
      <c r="B70" s="8" t="s">
        <v>154</v>
      </c>
      <c r="C70" s="14" t="s">
        <v>163</v>
      </c>
      <c r="D70" s="13" t="s">
        <v>164</v>
      </c>
      <c r="E70" s="14" t="s">
        <v>165</v>
      </c>
      <c r="F70" s="6"/>
    </row>
    <row r="71" customFormat="false" ht="15" hidden="false" customHeight="false" outlineLevel="0" collapsed="false">
      <c r="A71" s="1" t="s">
        <v>7</v>
      </c>
      <c r="B71" s="8" t="s">
        <v>166</v>
      </c>
      <c r="C71" s="2" t="s">
        <v>9</v>
      </c>
      <c r="D71" s="14" t="s">
        <v>167</v>
      </c>
      <c r="E71" s="14" t="s">
        <v>168</v>
      </c>
      <c r="F71" s="6"/>
    </row>
    <row r="72" customFormat="false" ht="15" hidden="false" customHeight="false" outlineLevel="0" collapsed="false">
      <c r="A72" s="1" t="s">
        <v>7</v>
      </c>
      <c r="B72" s="8" t="s">
        <v>166</v>
      </c>
      <c r="C72" s="14" t="s">
        <v>169</v>
      </c>
      <c r="D72" s="15" t="s">
        <v>170</v>
      </c>
      <c r="E72" s="14" t="s">
        <v>171</v>
      </c>
      <c r="F72" s="0" t="s">
        <v>172</v>
      </c>
    </row>
    <row r="73" customFormat="false" ht="15" hidden="false" customHeight="false" outlineLevel="0" collapsed="false">
      <c r="A73" s="1" t="s">
        <v>7</v>
      </c>
      <c r="B73" s="8" t="s">
        <v>166</v>
      </c>
      <c r="C73" s="14" t="s">
        <v>173</v>
      </c>
      <c r="D73" s="15" t="s">
        <v>174</v>
      </c>
      <c r="E73" s="14" t="s">
        <v>175</v>
      </c>
      <c r="F73" s="0" t="s">
        <v>172</v>
      </c>
    </row>
    <row r="74" customFormat="false" ht="24.75" hidden="false" customHeight="false" outlineLevel="0" collapsed="false">
      <c r="A74" s="1" t="s">
        <v>7</v>
      </c>
      <c r="B74" s="8" t="s">
        <v>166</v>
      </c>
      <c r="C74" s="14" t="s">
        <v>176</v>
      </c>
      <c r="D74" s="15" t="s">
        <v>177</v>
      </c>
      <c r="E74" s="14" t="s">
        <v>178</v>
      </c>
      <c r="F74" s="0" t="s">
        <v>172</v>
      </c>
    </row>
    <row r="75" customFormat="false" ht="15" hidden="false" customHeight="false" outlineLevel="0" collapsed="false">
      <c r="A75" s="1" t="s">
        <v>7</v>
      </c>
      <c r="B75" s="8" t="s">
        <v>179</v>
      </c>
      <c r="C75" s="2" t="s">
        <v>9</v>
      </c>
      <c r="D75" s="14" t="s">
        <v>180</v>
      </c>
      <c r="E75" s="14" t="s">
        <v>181</v>
      </c>
    </row>
    <row r="76" customFormat="false" ht="87" hidden="false" customHeight="false" outlineLevel="0" collapsed="false">
      <c r="A76" s="1" t="s">
        <v>7</v>
      </c>
      <c r="B76" s="8" t="s">
        <v>179</v>
      </c>
      <c r="C76" s="14" t="s">
        <v>182</v>
      </c>
      <c r="D76" s="15" t="s">
        <v>183</v>
      </c>
      <c r="E76" s="14" t="s">
        <v>184</v>
      </c>
      <c r="F76" s="0" t="s">
        <v>172</v>
      </c>
    </row>
    <row r="77" customFormat="false" ht="49.5" hidden="false" customHeight="false" outlineLevel="0" collapsed="false">
      <c r="A77" s="1" t="s">
        <v>7</v>
      </c>
      <c r="B77" s="8" t="s">
        <v>179</v>
      </c>
      <c r="C77" s="14" t="s">
        <v>185</v>
      </c>
      <c r="D77" s="15" t="s">
        <v>186</v>
      </c>
      <c r="E77" s="14" t="s">
        <v>187</v>
      </c>
      <c r="F77" s="0" t="s">
        <v>172</v>
      </c>
    </row>
    <row r="78" customFormat="false" ht="112.5" hidden="false" customHeight="false" outlineLevel="0" collapsed="false">
      <c r="A78" s="1" t="s">
        <v>7</v>
      </c>
      <c r="B78" s="8" t="s">
        <v>179</v>
      </c>
      <c r="C78" s="14" t="s">
        <v>188</v>
      </c>
      <c r="D78" s="15" t="s">
        <v>189</v>
      </c>
      <c r="E78" s="14" t="s">
        <v>190</v>
      </c>
      <c r="F78" s="0" t="s">
        <v>172</v>
      </c>
    </row>
    <row r="79" customFormat="false" ht="99.75" hidden="false" customHeight="false" outlineLevel="0" collapsed="false">
      <c r="A79" s="1" t="s">
        <v>7</v>
      </c>
      <c r="B79" s="8" t="s">
        <v>179</v>
      </c>
      <c r="C79" s="14" t="s">
        <v>191</v>
      </c>
      <c r="D79" s="15" t="s">
        <v>192</v>
      </c>
      <c r="E79" s="14" t="s">
        <v>193</v>
      </c>
      <c r="F79" s="0" t="s">
        <v>172</v>
      </c>
    </row>
    <row r="80" customFormat="false" ht="49.5" hidden="false" customHeight="false" outlineLevel="0" collapsed="false">
      <c r="A80" s="1" t="s">
        <v>7</v>
      </c>
      <c r="B80" s="8" t="s">
        <v>179</v>
      </c>
      <c r="C80" s="14" t="s">
        <v>194</v>
      </c>
      <c r="D80" s="15" t="s">
        <v>195</v>
      </c>
      <c r="E80" s="14" t="s">
        <v>196</v>
      </c>
      <c r="F80" s="0" t="s">
        <v>172</v>
      </c>
    </row>
    <row r="81" customFormat="false" ht="49.5" hidden="false" customHeight="false" outlineLevel="0" collapsed="false">
      <c r="A81" s="1" t="s">
        <v>7</v>
      </c>
      <c r="B81" s="8" t="s">
        <v>179</v>
      </c>
      <c r="C81" s="14" t="s">
        <v>197</v>
      </c>
      <c r="D81" s="15" t="s">
        <v>198</v>
      </c>
      <c r="E81" s="14" t="s">
        <v>199</v>
      </c>
      <c r="F81" s="0" t="s">
        <v>172</v>
      </c>
    </row>
    <row r="82" customFormat="false" ht="62.25" hidden="false" customHeight="false" outlineLevel="0" collapsed="false">
      <c r="A82" s="1" t="s">
        <v>7</v>
      </c>
      <c r="B82" s="8" t="s">
        <v>179</v>
      </c>
      <c r="C82" s="14" t="s">
        <v>200</v>
      </c>
      <c r="D82" s="15" t="s">
        <v>201</v>
      </c>
      <c r="E82" s="14" t="s">
        <v>202</v>
      </c>
      <c r="F82" s="0" t="s">
        <v>172</v>
      </c>
    </row>
    <row r="83" customFormat="false" ht="62.25" hidden="false" customHeight="false" outlineLevel="0" collapsed="false">
      <c r="A83" s="1" t="s">
        <v>7</v>
      </c>
      <c r="B83" s="8" t="s">
        <v>179</v>
      </c>
      <c r="C83" s="14" t="s">
        <v>203</v>
      </c>
      <c r="D83" s="15" t="s">
        <v>204</v>
      </c>
      <c r="E83" s="14" t="s">
        <v>205</v>
      </c>
      <c r="F83" s="0" t="s">
        <v>172</v>
      </c>
    </row>
    <row r="84" customFormat="false" ht="49.5" hidden="false" customHeight="false" outlineLevel="0" collapsed="false">
      <c r="A84" s="1" t="s">
        <v>7</v>
      </c>
      <c r="B84" s="18" t="s">
        <v>179</v>
      </c>
      <c r="C84" s="14" t="s">
        <v>206</v>
      </c>
      <c r="D84" s="15" t="s">
        <v>207</v>
      </c>
      <c r="E84" s="14" t="s">
        <v>208</v>
      </c>
      <c r="F84" s="0" t="s">
        <v>172</v>
      </c>
    </row>
    <row r="85" customFormat="false" ht="49.5" hidden="false" customHeight="false" outlineLevel="0" collapsed="false">
      <c r="A85" s="1" t="s">
        <v>7</v>
      </c>
      <c r="B85" s="18" t="s">
        <v>179</v>
      </c>
      <c r="C85" s="14" t="s">
        <v>209</v>
      </c>
      <c r="D85" s="15" t="s">
        <v>210</v>
      </c>
      <c r="E85" s="14" t="s">
        <v>211</v>
      </c>
      <c r="F85" s="0" t="s">
        <v>172</v>
      </c>
    </row>
    <row r="86" customFormat="false" ht="62.25" hidden="false" customHeight="false" outlineLevel="0" collapsed="false">
      <c r="A86" s="1" t="s">
        <v>7</v>
      </c>
      <c r="B86" s="18" t="s">
        <v>179</v>
      </c>
      <c r="C86" s="14" t="s">
        <v>212</v>
      </c>
      <c r="D86" s="15" t="s">
        <v>213</v>
      </c>
      <c r="E86" s="14" t="s">
        <v>214</v>
      </c>
      <c r="F86" s="0" t="s">
        <v>172</v>
      </c>
    </row>
    <row r="87" customFormat="false" ht="99.75" hidden="false" customHeight="false" outlineLevel="0" collapsed="false">
      <c r="A87" s="1" t="s">
        <v>7</v>
      </c>
      <c r="B87" s="18" t="s">
        <v>179</v>
      </c>
      <c r="C87" s="14" t="s">
        <v>215</v>
      </c>
      <c r="D87" s="15" t="s">
        <v>216</v>
      </c>
      <c r="E87" s="14" t="s">
        <v>217</v>
      </c>
      <c r="F87" s="0" t="s">
        <v>172</v>
      </c>
    </row>
    <row r="88" s="21" customFormat="true" ht="13.5" hidden="false" customHeight="false" outlineLevel="0" collapsed="false">
      <c r="A88" s="19"/>
      <c r="B88" s="8" t="s">
        <v>179</v>
      </c>
      <c r="C88" s="20" t="s">
        <v>218</v>
      </c>
      <c r="D88" s="20" t="s">
        <v>219</v>
      </c>
      <c r="E88" s="20"/>
      <c r="F88" s="19" t="s">
        <v>218</v>
      </c>
    </row>
    <row r="89" customFormat="false" ht="15" hidden="false" customHeight="false" outlineLevel="0" collapsed="false">
      <c r="A89" s="1" t="s">
        <v>7</v>
      </c>
      <c r="B89" s="8" t="s">
        <v>220</v>
      </c>
      <c r="C89" s="2" t="s">
        <v>9</v>
      </c>
      <c r="D89" s="14" t="s">
        <v>221</v>
      </c>
      <c r="E89" s="14" t="s">
        <v>222</v>
      </c>
      <c r="F89" s="6"/>
    </row>
    <row r="90" customFormat="false" ht="24.75" hidden="false" customHeight="false" outlineLevel="0" collapsed="false">
      <c r="A90" s="1" t="s">
        <v>7</v>
      </c>
      <c r="B90" s="8" t="s">
        <v>220</v>
      </c>
      <c r="C90" s="14" t="s">
        <v>223</v>
      </c>
      <c r="D90" s="15" t="s">
        <v>224</v>
      </c>
      <c r="E90" s="14" t="s">
        <v>225</v>
      </c>
      <c r="F90" s="6"/>
    </row>
    <row r="91" customFormat="false" ht="24.75" hidden="false" customHeight="false" outlineLevel="0" collapsed="false">
      <c r="A91" s="1" t="s">
        <v>7</v>
      </c>
      <c r="B91" s="8" t="s">
        <v>220</v>
      </c>
      <c r="C91" s="14" t="s">
        <v>226</v>
      </c>
      <c r="D91" s="15" t="s">
        <v>227</v>
      </c>
      <c r="E91" s="14" t="s">
        <v>228</v>
      </c>
      <c r="F91" s="6"/>
    </row>
    <row r="92" customFormat="false" ht="15" hidden="false" customHeight="false" outlineLevel="0" collapsed="false">
      <c r="A92" s="1" t="s">
        <v>7</v>
      </c>
      <c r="B92" s="8" t="s">
        <v>220</v>
      </c>
      <c r="C92" s="14" t="s">
        <v>229</v>
      </c>
      <c r="D92" s="15" t="s">
        <v>230</v>
      </c>
      <c r="E92" s="14" t="s">
        <v>231</v>
      </c>
      <c r="F92" s="6"/>
    </row>
    <row r="93" customFormat="false" ht="13.5" hidden="false" customHeight="false" outlineLevel="0" collapsed="false">
      <c r="A93" s="6" t="s">
        <v>7</v>
      </c>
      <c r="B93" s="8" t="s">
        <v>220</v>
      </c>
      <c r="C93" s="6" t="s">
        <v>232</v>
      </c>
      <c r="D93" s="14" t="s">
        <v>233</v>
      </c>
      <c r="E93" s="14" t="s">
        <v>234</v>
      </c>
      <c r="F93" s="6"/>
    </row>
    <row r="94" customFormat="false" ht="15" hidden="false" customHeight="false" outlineLevel="0" collapsed="false">
      <c r="A94" s="1" t="s">
        <v>7</v>
      </c>
      <c r="B94" s="8" t="s">
        <v>235</v>
      </c>
      <c r="C94" s="2" t="s">
        <v>9</v>
      </c>
      <c r="D94" s="14" t="s">
        <v>236</v>
      </c>
      <c r="E94" s="14" t="s">
        <v>237</v>
      </c>
    </row>
    <row r="95" customFormat="false" ht="15" hidden="false" customHeight="false" outlineLevel="0" collapsed="false">
      <c r="A95" s="1" t="s">
        <v>7</v>
      </c>
      <c r="B95" s="8" t="s">
        <v>235</v>
      </c>
      <c r="C95" s="14" t="s">
        <v>238</v>
      </c>
      <c r="D95" s="15" t="s">
        <v>239</v>
      </c>
      <c r="E95" s="14" t="s">
        <v>240</v>
      </c>
      <c r="F95" s="0" t="s">
        <v>172</v>
      </c>
    </row>
    <row r="96" customFormat="false" ht="24.75" hidden="false" customHeight="false" outlineLevel="0" collapsed="false">
      <c r="A96" s="1" t="s">
        <v>7</v>
      </c>
      <c r="B96" s="8" t="s">
        <v>235</v>
      </c>
      <c r="C96" s="14" t="s">
        <v>241</v>
      </c>
      <c r="D96" s="15" t="s">
        <v>242</v>
      </c>
      <c r="E96" s="14" t="s">
        <v>243</v>
      </c>
      <c r="F96" s="0" t="s">
        <v>172</v>
      </c>
    </row>
    <row r="97" customFormat="false" ht="15" hidden="false" customHeight="false" outlineLevel="0" collapsed="false">
      <c r="A97" s="1" t="s">
        <v>7</v>
      </c>
      <c r="B97" s="8" t="s">
        <v>235</v>
      </c>
      <c r="C97" s="14" t="s">
        <v>244</v>
      </c>
      <c r="D97" s="15" t="s">
        <v>245</v>
      </c>
      <c r="E97" s="14" t="s">
        <v>246</v>
      </c>
      <c r="F97" s="0" t="s">
        <v>172</v>
      </c>
    </row>
    <row r="98" customFormat="false" ht="24.75" hidden="false" customHeight="false" outlineLevel="0" collapsed="false">
      <c r="A98" s="1" t="s">
        <v>7</v>
      </c>
      <c r="B98" s="8" t="s">
        <v>235</v>
      </c>
      <c r="C98" s="14" t="s">
        <v>247</v>
      </c>
      <c r="D98" s="15" t="s">
        <v>248</v>
      </c>
      <c r="E98" s="14" t="s">
        <v>249</v>
      </c>
      <c r="F98" s="0" t="s">
        <v>172</v>
      </c>
    </row>
    <row r="99" customFormat="false" ht="15" hidden="false" customHeight="false" outlineLevel="0" collapsed="false">
      <c r="A99" s="1" t="s">
        <v>7</v>
      </c>
      <c r="B99" s="8" t="s">
        <v>250</v>
      </c>
      <c r="C99" s="14" t="s">
        <v>9</v>
      </c>
      <c r="D99" s="14" t="s">
        <v>251</v>
      </c>
      <c r="E99" s="14" t="s">
        <v>252</v>
      </c>
      <c r="F99" s="6"/>
    </row>
    <row r="100" customFormat="false" ht="15" hidden="false" customHeight="false" outlineLevel="0" collapsed="false">
      <c r="A100" s="1" t="s">
        <v>7</v>
      </c>
      <c r="B100" s="8" t="s">
        <v>250</v>
      </c>
      <c r="C100" s="14" t="s">
        <v>253</v>
      </c>
      <c r="D100" s="15" t="s">
        <v>254</v>
      </c>
      <c r="E100" s="15" t="s">
        <v>255</v>
      </c>
      <c r="F100" s="6"/>
    </row>
    <row r="101" customFormat="false" ht="15" hidden="false" customHeight="false" outlineLevel="0" collapsed="false">
      <c r="A101" s="1" t="s">
        <v>7</v>
      </c>
      <c r="B101" s="8" t="s">
        <v>250</v>
      </c>
      <c r="C101" s="14" t="s">
        <v>256</v>
      </c>
      <c r="D101" s="15" t="s">
        <v>257</v>
      </c>
      <c r="E101" s="14" t="s">
        <v>258</v>
      </c>
      <c r="F101" s="6"/>
    </row>
    <row r="102" customFormat="false" ht="15" hidden="false" customHeight="false" outlineLevel="0" collapsed="false">
      <c r="A102" s="1" t="s">
        <v>7</v>
      </c>
      <c r="B102" s="8" t="s">
        <v>250</v>
      </c>
      <c r="C102" s="14" t="s">
        <v>259</v>
      </c>
      <c r="D102" s="15" t="s">
        <v>260</v>
      </c>
      <c r="E102" s="14" t="s">
        <v>261</v>
      </c>
      <c r="F102" s="6"/>
    </row>
    <row r="103" customFormat="false" ht="15" hidden="false" customHeight="false" outlineLevel="0" collapsed="false">
      <c r="A103" s="1"/>
      <c r="B103" s="8"/>
      <c r="C103" s="2"/>
      <c r="D103" s="14"/>
      <c r="E103" s="15"/>
      <c r="F103" s="6"/>
    </row>
    <row r="104" customFormat="false" ht="15" hidden="false" customHeight="false" outlineLevel="0" collapsed="false">
      <c r="A104" s="1"/>
      <c r="B104" s="8"/>
      <c r="C104" s="14"/>
      <c r="D104" s="15"/>
      <c r="E104" s="14"/>
      <c r="F104" s="6"/>
    </row>
    <row r="105" customFormat="false" ht="15" hidden="false" customHeight="false" outlineLevel="0" collapsed="false">
      <c r="A105" s="1"/>
      <c r="B105" s="8"/>
      <c r="C105" s="14"/>
      <c r="D105" s="15"/>
      <c r="E105" s="14"/>
      <c r="F105" s="6"/>
    </row>
    <row r="106" customFormat="false" ht="15" hidden="false" customHeight="false" outlineLevel="0" collapsed="false">
      <c r="A106" s="1"/>
      <c r="B106" s="8"/>
      <c r="C106" s="14"/>
      <c r="D106" s="15"/>
      <c r="E106" s="14"/>
      <c r="F106" s="6"/>
    </row>
    <row r="107" customFormat="false" ht="15" hidden="false" customHeight="false" outlineLevel="0" collapsed="false">
      <c r="A107" s="1" t="s">
        <v>7</v>
      </c>
      <c r="B107" s="8" t="s">
        <v>262</v>
      </c>
      <c r="C107" s="2" t="s">
        <v>9</v>
      </c>
      <c r="D107" s="14" t="s">
        <v>263</v>
      </c>
      <c r="E107" s="15" t="s">
        <v>264</v>
      </c>
      <c r="F107" s="6"/>
    </row>
    <row r="108" customFormat="false" ht="13.5" hidden="false" customHeight="false" outlineLevel="0" collapsed="false">
      <c r="A108" s="6" t="s">
        <v>265</v>
      </c>
      <c r="B108" s="3" t="s">
        <v>262</v>
      </c>
      <c r="C108" s="3" t="s">
        <v>266</v>
      </c>
      <c r="D108" s="14" t="s">
        <v>267</v>
      </c>
      <c r="E108" s="14" t="s">
        <v>268</v>
      </c>
      <c r="F108" s="6"/>
    </row>
    <row r="109" customFormat="false" ht="13.5" hidden="false" customHeight="false" outlineLevel="0" collapsed="false">
      <c r="A109" s="6" t="s">
        <v>265</v>
      </c>
      <c r="B109" s="3" t="s">
        <v>262</v>
      </c>
      <c r="C109" s="3" t="s">
        <v>269</v>
      </c>
      <c r="D109" s="14" t="s">
        <v>270</v>
      </c>
      <c r="E109" s="8" t="s">
        <v>271</v>
      </c>
      <c r="F109" s="6"/>
    </row>
    <row r="110" customFormat="false" ht="13.5" hidden="false" customHeight="false" outlineLevel="0" collapsed="false">
      <c r="A110" s="6" t="s">
        <v>265</v>
      </c>
      <c r="B110" s="3" t="s">
        <v>262</v>
      </c>
      <c r="C110" s="3" t="s">
        <v>272</v>
      </c>
      <c r="D110" s="14" t="s">
        <v>273</v>
      </c>
      <c r="E110" s="8" t="s">
        <v>274</v>
      </c>
      <c r="F110" s="6"/>
    </row>
    <row r="111" customFormat="false" ht="13.8" hidden="false" customHeight="false" outlineLevel="0" collapsed="false"/>
    <row r="112" customFormat="false" ht="13.8" hidden="false" customHeight="false" outlineLevel="0" collapsed="false"/>
    <row r="113" customFormat="false" ht="13.5" hidden="false" customHeight="false" outlineLevel="0" collapsed="false">
      <c r="A113" s="6"/>
      <c r="B113" s="8"/>
      <c r="C113" s="3"/>
      <c r="E113" s="8"/>
      <c r="F113" s="6"/>
    </row>
    <row r="114" customFormat="false" ht="15" hidden="false" customHeight="false" outlineLevel="0" collapsed="false">
      <c r="A114" s="1" t="s">
        <v>7</v>
      </c>
      <c r="B114" s="8" t="s">
        <v>275</v>
      </c>
      <c r="C114" s="2" t="s">
        <v>9</v>
      </c>
      <c r="D114" s="0" t="s">
        <v>276</v>
      </c>
      <c r="E114" s="0" t="s">
        <v>277</v>
      </c>
      <c r="F114" s="6"/>
    </row>
    <row r="115" customFormat="false" ht="15" hidden="false" customHeight="false" outlineLevel="0" collapsed="false">
      <c r="A115" s="1"/>
      <c r="B115" s="8"/>
      <c r="C115" s="2"/>
      <c r="F115" s="6"/>
    </row>
    <row r="116" customFormat="false" ht="13.5" hidden="false" customHeight="false" outlineLevel="0" collapsed="false">
      <c r="A116" s="6" t="s">
        <v>265</v>
      </c>
      <c r="B116" s="8" t="s">
        <v>275</v>
      </c>
      <c r="C116" s="8" t="s">
        <v>278</v>
      </c>
      <c r="D116" s="0" t="s">
        <v>279</v>
      </c>
      <c r="E116" s="0" t="s">
        <v>280</v>
      </c>
      <c r="F116" s="6"/>
    </row>
    <row r="117" customFormat="false" ht="13.5" hidden="false" customHeight="false" outlineLevel="0" collapsed="false">
      <c r="A117" s="6" t="s">
        <v>265</v>
      </c>
      <c r="B117" s="8" t="s">
        <v>275</v>
      </c>
      <c r="C117" s="3" t="s">
        <v>281</v>
      </c>
      <c r="D117" s="0" t="s">
        <v>282</v>
      </c>
      <c r="E117" s="0" t="s">
        <v>283</v>
      </c>
      <c r="F117" s="6"/>
    </row>
    <row r="118" customFormat="false" ht="13.5" hidden="false" customHeight="false" outlineLevel="0" collapsed="false">
      <c r="A118" s="6" t="s">
        <v>265</v>
      </c>
      <c r="B118" s="8" t="s">
        <v>275</v>
      </c>
      <c r="C118" s="3" t="s">
        <v>284</v>
      </c>
      <c r="D118" s="0" t="s">
        <v>285</v>
      </c>
      <c r="E118" s="0" t="s">
        <v>286</v>
      </c>
      <c r="F118" s="6"/>
    </row>
    <row r="119" customFormat="false" ht="13.5" hidden="false" customHeight="false" outlineLevel="0" collapsed="false">
      <c r="A119" s="6"/>
      <c r="B119" s="8"/>
      <c r="C119" s="3"/>
      <c r="F119" s="6"/>
    </row>
    <row r="120" customFormat="false" ht="13.5" hidden="false" customHeight="false" outlineLevel="0" collapsed="false">
      <c r="A120" s="6"/>
      <c r="B120" s="8"/>
      <c r="C120" s="8"/>
      <c r="F120" s="6"/>
    </row>
    <row r="121" customFormat="false" ht="15" hidden="false" customHeight="false" outlineLevel="0" collapsed="false">
      <c r="A121" s="6" t="s">
        <v>265</v>
      </c>
      <c r="B121" s="8" t="s">
        <v>287</v>
      </c>
      <c r="C121" s="22" t="s">
        <v>9</v>
      </c>
      <c r="D121" s="3" t="s">
        <v>288</v>
      </c>
      <c r="E121" s="3" t="s">
        <v>289</v>
      </c>
      <c r="F121" s="6"/>
    </row>
    <row r="122" customFormat="false" ht="27.75" hidden="false" customHeight="false" outlineLevel="0" collapsed="false">
      <c r="A122" s="6" t="s">
        <v>265</v>
      </c>
      <c r="B122" s="8" t="s">
        <v>287</v>
      </c>
      <c r="C122" s="3" t="s">
        <v>290</v>
      </c>
      <c r="D122" s="3" t="s">
        <v>291</v>
      </c>
      <c r="E122" s="3" t="s">
        <v>292</v>
      </c>
      <c r="F122" s="6"/>
    </row>
    <row r="123" customFormat="false" ht="27.75" hidden="false" customHeight="false" outlineLevel="0" collapsed="false">
      <c r="A123" s="6" t="s">
        <v>265</v>
      </c>
      <c r="B123" s="8" t="s">
        <v>287</v>
      </c>
      <c r="C123" s="3" t="s">
        <v>293</v>
      </c>
      <c r="D123" s="3" t="s">
        <v>294</v>
      </c>
      <c r="E123" s="3" t="s">
        <v>295</v>
      </c>
      <c r="F123" s="6"/>
    </row>
    <row r="124" customFormat="false" ht="42" hidden="false" customHeight="false" outlineLevel="0" collapsed="false">
      <c r="A124" s="6" t="s">
        <v>265</v>
      </c>
      <c r="B124" s="8" t="s">
        <v>287</v>
      </c>
      <c r="C124" s="3" t="s">
        <v>296</v>
      </c>
      <c r="D124" s="3" t="s">
        <v>297</v>
      </c>
      <c r="E124" s="3" t="s">
        <v>298</v>
      </c>
      <c r="F124" s="6"/>
    </row>
    <row r="125" customFormat="false" ht="13.5" hidden="false" customHeight="false" outlineLevel="0" collapsed="false">
      <c r="A125" s="6" t="s">
        <v>7</v>
      </c>
      <c r="B125" s="8" t="s">
        <v>299</v>
      </c>
      <c r="C125" s="8" t="s">
        <v>9</v>
      </c>
      <c r="D125" s="8" t="s">
        <v>300</v>
      </c>
      <c r="E125" s="8" t="s">
        <v>301</v>
      </c>
      <c r="F125" s="6"/>
    </row>
    <row r="126" customFormat="false" ht="27.75" hidden="false" customHeight="false" outlineLevel="0" collapsed="false">
      <c r="A126" s="6" t="s">
        <v>7</v>
      </c>
      <c r="B126" s="8" t="s">
        <v>299</v>
      </c>
      <c r="C126" s="8" t="s">
        <v>302</v>
      </c>
      <c r="D126" s="8" t="s">
        <v>303</v>
      </c>
      <c r="E126" s="8" t="s">
        <v>304</v>
      </c>
      <c r="F126" s="6"/>
    </row>
    <row r="127" customFormat="false" ht="27.75" hidden="false" customHeight="false" outlineLevel="0" collapsed="false">
      <c r="A127" s="6" t="s">
        <v>7</v>
      </c>
      <c r="B127" s="8" t="s">
        <v>299</v>
      </c>
      <c r="C127" s="8" t="s">
        <v>305</v>
      </c>
      <c r="D127" s="8" t="s">
        <v>306</v>
      </c>
      <c r="E127" s="8" t="s">
        <v>307</v>
      </c>
      <c r="F127" s="6"/>
    </row>
    <row r="128" customFormat="false" ht="27.75" hidden="false" customHeight="false" outlineLevel="0" collapsed="false">
      <c r="A128" s="6" t="s">
        <v>7</v>
      </c>
      <c r="B128" s="8" t="s">
        <v>299</v>
      </c>
      <c r="C128" s="8" t="s">
        <v>308</v>
      </c>
      <c r="D128" s="8" t="s">
        <v>309</v>
      </c>
      <c r="E128" s="8" t="s">
        <v>310</v>
      </c>
      <c r="F128" s="6"/>
    </row>
    <row r="129" customFormat="false" ht="39" hidden="false" customHeight="true" outlineLevel="0" collapsed="false">
      <c r="A129" s="6" t="s">
        <v>7</v>
      </c>
      <c r="B129" s="8" t="s">
        <v>311</v>
      </c>
      <c r="C129" s="8" t="s">
        <v>9</v>
      </c>
      <c r="D129" s="8" t="s">
        <v>312</v>
      </c>
      <c r="E129" s="8" t="s">
        <v>313</v>
      </c>
      <c r="F129" s="6"/>
    </row>
    <row r="130" customFormat="false" ht="13.5" hidden="false" customHeight="false" outlineLevel="0" collapsed="false">
      <c r="A130" s="6" t="s">
        <v>7</v>
      </c>
      <c r="B130" s="8" t="s">
        <v>311</v>
      </c>
      <c r="C130" s="8" t="s">
        <v>314</v>
      </c>
      <c r="D130" s="8" t="s">
        <v>315</v>
      </c>
      <c r="E130" s="8" t="s">
        <v>316</v>
      </c>
      <c r="F130" s="6"/>
    </row>
    <row r="131" customFormat="false" ht="27.75" hidden="false" customHeight="false" outlineLevel="0" collapsed="false">
      <c r="A131" s="6" t="s">
        <v>7</v>
      </c>
      <c r="B131" s="8" t="s">
        <v>311</v>
      </c>
      <c r="C131" s="8" t="s">
        <v>317</v>
      </c>
      <c r="D131" s="8" t="s">
        <v>318</v>
      </c>
      <c r="E131" s="8" t="s">
        <v>319</v>
      </c>
      <c r="F131" s="0" t="s">
        <v>172</v>
      </c>
    </row>
    <row r="132" customFormat="false" ht="13.5" hidden="false" customHeight="false" outlineLevel="0" collapsed="false">
      <c r="A132" s="6" t="s">
        <v>7</v>
      </c>
      <c r="B132" s="8" t="s">
        <v>320</v>
      </c>
      <c r="C132" s="3" t="s">
        <v>9</v>
      </c>
      <c r="D132" s="8" t="s">
        <v>321</v>
      </c>
      <c r="E132" s="8" t="s">
        <v>322</v>
      </c>
      <c r="F132" s="0" t="s">
        <v>172</v>
      </c>
    </row>
    <row r="133" customFormat="false" ht="13.5" hidden="false" customHeight="false" outlineLevel="0" collapsed="false">
      <c r="A133" s="6" t="s">
        <v>7</v>
      </c>
      <c r="B133" s="8" t="s">
        <v>320</v>
      </c>
      <c r="C133" s="8" t="s">
        <v>323</v>
      </c>
      <c r="D133" s="8" t="s">
        <v>324</v>
      </c>
      <c r="E133" s="8" t="s">
        <v>325</v>
      </c>
      <c r="F133" s="0" t="s">
        <v>172</v>
      </c>
    </row>
    <row r="134" customFormat="false" ht="13.5" hidden="false" customHeight="false" outlineLevel="0" collapsed="false">
      <c r="A134" s="6" t="s">
        <v>7</v>
      </c>
      <c r="B134" s="8" t="s">
        <v>320</v>
      </c>
      <c r="C134" s="8" t="s">
        <v>326</v>
      </c>
      <c r="D134" s="0" t="s">
        <v>327</v>
      </c>
      <c r="E134" s="8" t="s">
        <v>328</v>
      </c>
      <c r="F134" s="0" t="s">
        <v>172</v>
      </c>
    </row>
    <row r="136" customFormat="false" ht="13.5" hidden="false" customHeight="false" outlineLevel="0" collapsed="false">
      <c r="A136" s="6" t="s">
        <v>7</v>
      </c>
      <c r="B136" s="8" t="s">
        <v>329</v>
      </c>
      <c r="C136" s="8" t="s">
        <v>9</v>
      </c>
      <c r="D136" s="8" t="s">
        <v>330</v>
      </c>
      <c r="E136" s="8"/>
      <c r="F136" s="6"/>
    </row>
    <row r="137" customFormat="false" ht="27.75" hidden="false" customHeight="false" outlineLevel="0" collapsed="false">
      <c r="A137" s="6" t="s">
        <v>7</v>
      </c>
      <c r="B137" s="8" t="s">
        <v>329</v>
      </c>
      <c r="C137" s="8" t="s">
        <v>331</v>
      </c>
      <c r="D137" s="8" t="s">
        <v>332</v>
      </c>
      <c r="E137" s="8" t="s">
        <v>333</v>
      </c>
    </row>
    <row r="138" customFormat="false" ht="27.75" hidden="false" customHeight="false" outlineLevel="0" collapsed="false">
      <c r="A138" s="6" t="s">
        <v>7</v>
      </c>
      <c r="B138" s="8" t="s">
        <v>329</v>
      </c>
      <c r="C138" s="8" t="s">
        <v>334</v>
      </c>
      <c r="D138" s="8" t="s">
        <v>335</v>
      </c>
      <c r="E138" s="8" t="s">
        <v>336</v>
      </c>
      <c r="F138" s="6"/>
    </row>
    <row r="140" customFormat="false" ht="13.5" hidden="false" customHeight="false" outlineLevel="0" collapsed="false">
      <c r="A140" s="6"/>
      <c r="B140" s="8"/>
      <c r="C140" s="8"/>
      <c r="D140" s="8"/>
      <c r="E140" s="8"/>
    </row>
    <row r="141" customFormat="false" ht="13.5" hidden="false" customHeight="false" outlineLevel="0" collapsed="false">
      <c r="A141" s="6" t="s">
        <v>7</v>
      </c>
      <c r="B141" s="3" t="s">
        <v>337</v>
      </c>
      <c r="C141" s="3" t="s">
        <v>9</v>
      </c>
      <c r="D141" s="8" t="s">
        <v>338</v>
      </c>
      <c r="E141" s="8" t="s">
        <v>339</v>
      </c>
    </row>
    <row r="142" customFormat="false" ht="13.5" hidden="false" customHeight="false" outlineLevel="0" collapsed="false">
      <c r="A142" s="6" t="s">
        <v>7</v>
      </c>
      <c r="B142" s="3" t="s">
        <v>337</v>
      </c>
      <c r="C142" s="3" t="s">
        <v>340</v>
      </c>
      <c r="D142" s="8" t="s">
        <v>341</v>
      </c>
      <c r="E142" s="8" t="s">
        <v>342</v>
      </c>
    </row>
    <row r="143" customFormat="false" ht="13.5" hidden="false" customHeight="false" outlineLevel="0" collapsed="false">
      <c r="A143" s="6" t="s">
        <v>7</v>
      </c>
      <c r="B143" s="3" t="s">
        <v>337</v>
      </c>
      <c r="C143" s="3" t="s">
        <v>343</v>
      </c>
      <c r="D143" s="8" t="s">
        <v>344</v>
      </c>
      <c r="E143" s="8" t="s">
        <v>345</v>
      </c>
    </row>
    <row r="144" customFormat="false" ht="27.75" hidden="false" customHeight="false" outlineLevel="0" collapsed="false">
      <c r="A144" s="6" t="s">
        <v>7</v>
      </c>
      <c r="B144" s="3" t="s">
        <v>337</v>
      </c>
      <c r="C144" s="3" t="s">
        <v>346</v>
      </c>
      <c r="D144" s="8" t="s">
        <v>347</v>
      </c>
      <c r="E144" s="8" t="s">
        <v>348</v>
      </c>
      <c r="F144" s="6"/>
    </row>
    <row r="145" customFormat="false" ht="27.75" hidden="false" customHeight="false" outlineLevel="0" collapsed="false">
      <c r="A145" s="6" t="s">
        <v>7</v>
      </c>
      <c r="B145" s="3" t="s">
        <v>337</v>
      </c>
      <c r="C145" s="3" t="s">
        <v>349</v>
      </c>
      <c r="D145" s="8" t="s">
        <v>350</v>
      </c>
      <c r="E145" s="8" t="s">
        <v>351</v>
      </c>
      <c r="F145" s="6"/>
    </row>
    <row r="146" customFormat="false" ht="13.5" hidden="false" customHeight="false" outlineLevel="0" collapsed="false">
      <c r="A146" s="6" t="s">
        <v>7</v>
      </c>
      <c r="B146" s="8" t="s">
        <v>352</v>
      </c>
      <c r="C146" s="3" t="s">
        <v>9</v>
      </c>
      <c r="D146" s="8" t="s">
        <v>353</v>
      </c>
      <c r="E146" s="8" t="s">
        <v>354</v>
      </c>
      <c r="F146" s="6"/>
    </row>
    <row r="147" customFormat="false" ht="27.75" hidden="false" customHeight="false" outlineLevel="0" collapsed="false">
      <c r="A147" s="6" t="s">
        <v>7</v>
      </c>
      <c r="B147" s="8" t="s">
        <v>352</v>
      </c>
      <c r="C147" s="8" t="s">
        <v>355</v>
      </c>
      <c r="D147" s="8" t="s">
        <v>356</v>
      </c>
      <c r="E147" s="8" t="s">
        <v>357</v>
      </c>
    </row>
    <row r="148" customFormat="false" ht="27.75" hidden="false" customHeight="false" outlineLevel="0" collapsed="false">
      <c r="A148" s="6" t="s">
        <v>7</v>
      </c>
      <c r="B148" s="8" t="s">
        <v>352</v>
      </c>
      <c r="C148" s="8" t="s">
        <v>358</v>
      </c>
      <c r="D148" s="8" t="s">
        <v>359</v>
      </c>
      <c r="E148" s="8" t="s">
        <v>360</v>
      </c>
    </row>
    <row r="149" customFormat="false" ht="13.5" hidden="false" customHeight="false" outlineLevel="0" collapsed="false">
      <c r="A149" s="6" t="s">
        <v>7</v>
      </c>
      <c r="B149" s="3" t="s">
        <v>361</v>
      </c>
      <c r="C149" s="3" t="s">
        <v>9</v>
      </c>
      <c r="D149" s="8" t="s">
        <v>362</v>
      </c>
      <c r="E149" s="3" t="s">
        <v>363</v>
      </c>
    </row>
    <row r="150" customFormat="false" ht="13.5" hidden="false" customHeight="false" outlineLevel="0" collapsed="false">
      <c r="A150" s="6" t="s">
        <v>7</v>
      </c>
      <c r="B150" s="3" t="s">
        <v>361</v>
      </c>
      <c r="C150" s="8" t="s">
        <v>364</v>
      </c>
      <c r="D150" s="8" t="s">
        <v>365</v>
      </c>
      <c r="E150" s="8" t="s">
        <v>366</v>
      </c>
    </row>
    <row r="151" customFormat="false" ht="13.5" hidden="false" customHeight="false" outlineLevel="0" collapsed="false">
      <c r="A151" s="6" t="s">
        <v>7</v>
      </c>
      <c r="B151" s="3" t="s">
        <v>361</v>
      </c>
      <c r="C151" s="8" t="s">
        <v>367</v>
      </c>
      <c r="D151" s="8" t="s">
        <v>368</v>
      </c>
      <c r="E151" s="8" t="s">
        <v>369</v>
      </c>
    </row>
    <row r="152" customFormat="false" ht="13.5" hidden="false" customHeight="false" outlineLevel="0" collapsed="false">
      <c r="A152" s="6" t="s">
        <v>7</v>
      </c>
      <c r="B152" s="0" t="s">
        <v>370</v>
      </c>
      <c r="C152" s="3" t="s">
        <v>9</v>
      </c>
      <c r="D152" s="8" t="s">
        <v>371</v>
      </c>
      <c r="E152" s="0" t="s">
        <v>372</v>
      </c>
    </row>
    <row r="153" customFormat="false" ht="13.5" hidden="false" customHeight="false" outlineLevel="0" collapsed="false">
      <c r="A153" s="6" t="s">
        <v>7</v>
      </c>
      <c r="B153" s="0" t="s">
        <v>370</v>
      </c>
      <c r="C153" s="8" t="s">
        <v>373</v>
      </c>
      <c r="D153" s="0" t="s">
        <v>374</v>
      </c>
      <c r="E153" s="0" t="s">
        <v>375</v>
      </c>
    </row>
    <row r="154" customFormat="false" ht="13.5" hidden="false" customHeight="false" outlineLevel="0" collapsed="false">
      <c r="A154" s="6" t="s">
        <v>7</v>
      </c>
      <c r="B154" s="0" t="s">
        <v>370</v>
      </c>
      <c r="C154" s="8" t="s">
        <v>376</v>
      </c>
      <c r="D154" s="0" t="s">
        <v>377</v>
      </c>
      <c r="E154" s="0" t="s">
        <v>378</v>
      </c>
    </row>
    <row r="156" customFormat="false" ht="13.5" hidden="false" customHeight="false" outlineLevel="0" collapsed="false">
      <c r="A156" s="6" t="s">
        <v>7</v>
      </c>
      <c r="B156" s="0" t="s">
        <v>379</v>
      </c>
      <c r="C156" s="3" t="s">
        <v>9</v>
      </c>
      <c r="D156" s="0" t="s">
        <v>380</v>
      </c>
      <c r="E156" s="0" t="s">
        <v>381</v>
      </c>
    </row>
    <row r="157" customFormat="false" ht="13.5" hidden="false" customHeight="false" outlineLevel="0" collapsed="false">
      <c r="A157" s="6" t="s">
        <v>7</v>
      </c>
      <c r="B157" s="0" t="s">
        <v>379</v>
      </c>
      <c r="C157" s="0" t="s">
        <v>382</v>
      </c>
      <c r="D157" s="0" t="s">
        <v>383</v>
      </c>
      <c r="E157" s="0" t="s">
        <v>384</v>
      </c>
    </row>
    <row r="158" customFormat="false" ht="13.5" hidden="false" customHeight="false" outlineLevel="0" collapsed="false">
      <c r="A158" s="6" t="s">
        <v>7</v>
      </c>
      <c r="B158" s="0" t="s">
        <v>379</v>
      </c>
      <c r="C158" s="0" t="s">
        <v>385</v>
      </c>
      <c r="D158" s="0" t="s">
        <v>386</v>
      </c>
      <c r="E158" s="0" t="s">
        <v>387</v>
      </c>
    </row>
    <row r="159" customFormat="false" ht="13.5" hidden="false" customHeight="false" outlineLevel="0" collapsed="false">
      <c r="A159" s="6" t="s">
        <v>7</v>
      </c>
      <c r="B159" s="0" t="s">
        <v>379</v>
      </c>
      <c r="C159" s="0" t="s">
        <v>388</v>
      </c>
      <c r="D159" s="0" t="s">
        <v>389</v>
      </c>
      <c r="E159" s="0" t="s">
        <v>390</v>
      </c>
    </row>
    <row r="160" customFormat="false" ht="13.5" hidden="false" customHeight="false" outlineLevel="0" collapsed="false">
      <c r="A160" s="6" t="s">
        <v>7</v>
      </c>
      <c r="B160" s="0" t="s">
        <v>379</v>
      </c>
      <c r="C160" s="0" t="s">
        <v>391</v>
      </c>
      <c r="D160" s="0" t="s">
        <v>392</v>
      </c>
      <c r="E160" s="0" t="s">
        <v>393</v>
      </c>
    </row>
    <row r="161" customFormat="false" ht="13.5" hidden="false" customHeight="false" outlineLevel="0" collapsed="false">
      <c r="A161" s="6" t="s">
        <v>7</v>
      </c>
      <c r="B161" s="0" t="s">
        <v>379</v>
      </c>
      <c r="C161" s="0" t="s">
        <v>394</v>
      </c>
      <c r="D161" s="0" t="s">
        <v>395</v>
      </c>
      <c r="E161" s="0" t="s">
        <v>396</v>
      </c>
    </row>
    <row r="162" customFormat="false" ht="13.5" hidden="false" customHeight="false" outlineLevel="0" collapsed="false">
      <c r="A162" s="6"/>
    </row>
    <row r="163" customFormat="false" ht="13.5" hidden="false" customHeight="false" outlineLevel="0" collapsed="false">
      <c r="A163" s="6"/>
    </row>
    <row r="164" customFormat="false" ht="13.5" hidden="false" customHeight="false" outlineLevel="0" collapsed="false">
      <c r="A164" s="6"/>
    </row>
    <row r="165" customFormat="false" ht="13.5" hidden="false" customHeight="false" outlineLevel="0" collapsed="false">
      <c r="A165" s="6"/>
    </row>
    <row r="166" customFormat="false" ht="13.5" hidden="false" customHeight="false" outlineLevel="0" collapsed="false">
      <c r="A166" s="6"/>
    </row>
    <row r="167" customFormat="false" ht="13.5" hidden="false" customHeight="false" outlineLevel="0" collapsed="false">
      <c r="A167" s="6"/>
    </row>
    <row r="168" customFormat="false" ht="13.5" hidden="false" customHeight="false" outlineLevel="0" collapsed="false">
      <c r="A168" s="6" t="s">
        <v>7</v>
      </c>
      <c r="B168" s="0" t="s">
        <v>397</v>
      </c>
      <c r="C168" s="0" t="s">
        <v>9</v>
      </c>
      <c r="D168" s="0" t="s">
        <v>398</v>
      </c>
      <c r="E168" s="0" t="s">
        <v>399</v>
      </c>
    </row>
    <row r="169" customFormat="false" ht="13.5" hidden="false" customHeight="false" outlineLevel="0" collapsed="false">
      <c r="A169" s="6" t="s">
        <v>7</v>
      </c>
      <c r="B169" s="0" t="s">
        <v>397</v>
      </c>
      <c r="C169" s="0" t="s">
        <v>400</v>
      </c>
      <c r="D169" s="0" t="s">
        <v>401</v>
      </c>
      <c r="E169" s="0" t="s">
        <v>402</v>
      </c>
    </row>
    <row r="170" customFormat="false" ht="13.5" hidden="false" customHeight="false" outlineLevel="0" collapsed="false">
      <c r="A170" s="6" t="s">
        <v>7</v>
      </c>
      <c r="B170" s="0" t="s">
        <v>397</v>
      </c>
      <c r="C170" s="0" t="s">
        <v>403</v>
      </c>
      <c r="D170" s="0" t="s">
        <v>404</v>
      </c>
      <c r="E170" s="0" t="s">
        <v>405</v>
      </c>
    </row>
    <row r="171" customFormat="false" ht="13.5" hidden="false" customHeight="false" outlineLevel="0" collapsed="false">
      <c r="A171" s="6" t="s">
        <v>7</v>
      </c>
      <c r="B171" s="0" t="s">
        <v>406</v>
      </c>
      <c r="C171" s="0" t="s">
        <v>9</v>
      </c>
      <c r="D171" s="0" t="s">
        <v>407</v>
      </c>
      <c r="E171" s="0" t="s">
        <v>408</v>
      </c>
    </row>
    <row r="172" customFormat="false" ht="13.5" hidden="false" customHeight="false" outlineLevel="0" collapsed="false">
      <c r="A172" s="6" t="s">
        <v>7</v>
      </c>
      <c r="B172" s="0" t="s">
        <v>406</v>
      </c>
      <c r="C172" s="0" t="s">
        <v>409</v>
      </c>
      <c r="D172" s="0" t="s">
        <v>410</v>
      </c>
      <c r="E172" s="0" t="s">
        <v>411</v>
      </c>
    </row>
    <row r="173" customFormat="false" ht="13.5" hidden="false" customHeight="false" outlineLevel="0" collapsed="false">
      <c r="A173" s="6" t="s">
        <v>7</v>
      </c>
      <c r="B173" s="0" t="s">
        <v>406</v>
      </c>
      <c r="C173" s="0" t="s">
        <v>412</v>
      </c>
      <c r="D173" s="0" t="s">
        <v>413</v>
      </c>
      <c r="E173" s="0" t="s">
        <v>414</v>
      </c>
    </row>
    <row r="174" customFormat="false" ht="13.5" hidden="false" customHeight="false" outlineLevel="0" collapsed="false">
      <c r="A174" s="6" t="s">
        <v>7</v>
      </c>
      <c r="B174" s="0" t="s">
        <v>406</v>
      </c>
      <c r="C174" s="0" t="s">
        <v>415</v>
      </c>
      <c r="D174" s="0" t="s">
        <v>416</v>
      </c>
      <c r="E174" s="0" t="s">
        <v>417</v>
      </c>
    </row>
    <row r="175" customFormat="false" ht="13.5" hidden="false" customHeight="false" outlineLevel="0" collapsed="false">
      <c r="A175" s="6" t="s">
        <v>7</v>
      </c>
      <c r="B175" s="0" t="s">
        <v>406</v>
      </c>
      <c r="C175" s="0" t="s">
        <v>418</v>
      </c>
      <c r="D175" s="0" t="s">
        <v>419</v>
      </c>
      <c r="E175" s="0" t="s">
        <v>420</v>
      </c>
    </row>
    <row r="176" customFormat="false" ht="13.5" hidden="false" customHeight="false" outlineLevel="0" collapsed="false">
      <c r="A176" s="6" t="s">
        <v>7</v>
      </c>
      <c r="B176" s="0" t="s">
        <v>406</v>
      </c>
      <c r="C176" s="0" t="s">
        <v>421</v>
      </c>
      <c r="D176" s="0" t="s">
        <v>422</v>
      </c>
      <c r="E176" s="0" t="s">
        <v>423</v>
      </c>
    </row>
    <row r="177" customFormat="false" ht="13.5" hidden="false" customHeight="false" outlineLevel="0" collapsed="false">
      <c r="A177" s="6" t="s">
        <v>7</v>
      </c>
      <c r="B177" s="0" t="s">
        <v>406</v>
      </c>
      <c r="C177" s="0" t="s">
        <v>424</v>
      </c>
      <c r="D177" s="0" t="s">
        <v>425</v>
      </c>
      <c r="E177" s="0" t="s">
        <v>426</v>
      </c>
    </row>
    <row r="178" customFormat="false" ht="13.5" hidden="false" customHeight="false" outlineLevel="0" collapsed="false">
      <c r="A178" s="6" t="s">
        <v>7</v>
      </c>
      <c r="B178" s="0" t="s">
        <v>427</v>
      </c>
      <c r="C178" s="0" t="s">
        <v>9</v>
      </c>
      <c r="D178" s="0" t="s">
        <v>428</v>
      </c>
      <c r="E178" s="0" t="s">
        <v>429</v>
      </c>
    </row>
    <row r="179" customFormat="false" ht="13.5" hidden="false" customHeight="false" outlineLevel="0" collapsed="false">
      <c r="A179" s="6" t="s">
        <v>7</v>
      </c>
      <c r="B179" s="0" t="s">
        <v>427</v>
      </c>
      <c r="C179" s="0" t="s">
        <v>430</v>
      </c>
      <c r="D179" s="0" t="s">
        <v>95</v>
      </c>
      <c r="E179" s="0" t="s">
        <v>431</v>
      </c>
    </row>
    <row r="180" customFormat="false" ht="13.5" hidden="false" customHeight="false" outlineLevel="0" collapsed="false">
      <c r="A180" s="6" t="s">
        <v>7</v>
      </c>
      <c r="B180" s="0" t="s">
        <v>427</v>
      </c>
      <c r="C180" s="0" t="s">
        <v>432</v>
      </c>
      <c r="D180" s="0" t="s">
        <v>433</v>
      </c>
      <c r="E180" s="0" t="s">
        <v>434</v>
      </c>
    </row>
    <row r="181" customFormat="false" ht="13.5" hidden="false" customHeight="false" outlineLevel="0" collapsed="false">
      <c r="A181" s="6" t="s">
        <v>7</v>
      </c>
      <c r="B181" s="0" t="s">
        <v>427</v>
      </c>
      <c r="C181" s="0" t="s">
        <v>435</v>
      </c>
      <c r="D181" s="0" t="s">
        <v>436</v>
      </c>
      <c r="E181" s="0" t="s">
        <v>437</v>
      </c>
    </row>
    <row r="182" customFormat="false" ht="13.5" hidden="false" customHeight="false" outlineLevel="0" collapsed="false">
      <c r="A182" s="6" t="s">
        <v>7</v>
      </c>
      <c r="B182" s="0" t="s">
        <v>427</v>
      </c>
      <c r="C182" s="0" t="s">
        <v>438</v>
      </c>
      <c r="D182" s="0" t="s">
        <v>76</v>
      </c>
      <c r="E182" s="0" t="s">
        <v>439</v>
      </c>
    </row>
    <row r="183" customFormat="false" ht="13.5" hidden="false" customHeight="false" outlineLevel="0" collapsed="false">
      <c r="A183" s="6" t="s">
        <v>7</v>
      </c>
      <c r="B183" s="0" t="s">
        <v>440</v>
      </c>
      <c r="C183" s="0" t="s">
        <v>9</v>
      </c>
      <c r="D183" s="0" t="s">
        <v>441</v>
      </c>
      <c r="E183" s="0" t="s">
        <v>442</v>
      </c>
    </row>
    <row r="184" customFormat="false" ht="13.5" hidden="false" customHeight="false" outlineLevel="0" collapsed="false">
      <c r="A184" s="6" t="s">
        <v>7</v>
      </c>
      <c r="B184" s="0" t="s">
        <v>440</v>
      </c>
      <c r="C184" s="0" t="s">
        <v>443</v>
      </c>
      <c r="D184" s="0" t="s">
        <v>444</v>
      </c>
      <c r="E184" s="0" t="s">
        <v>445</v>
      </c>
    </row>
    <row r="185" customFormat="false" ht="13.5" hidden="false" customHeight="false" outlineLevel="0" collapsed="false">
      <c r="A185" s="6" t="s">
        <v>7</v>
      </c>
      <c r="B185" s="0" t="s">
        <v>440</v>
      </c>
      <c r="C185" s="0" t="s">
        <v>446</v>
      </c>
      <c r="D185" s="0" t="s">
        <v>447</v>
      </c>
      <c r="E185" s="0" t="s">
        <v>445</v>
      </c>
    </row>
    <row r="186" customFormat="false" ht="13.5" hidden="false" customHeight="false" outlineLevel="0" collapsed="false">
      <c r="A186" s="6" t="s">
        <v>7</v>
      </c>
      <c r="B186" s="0" t="s">
        <v>440</v>
      </c>
      <c r="C186" s="0" t="s">
        <v>448</v>
      </c>
      <c r="D186" s="0" t="s">
        <v>449</v>
      </c>
      <c r="E186" s="0" t="s">
        <v>445</v>
      </c>
    </row>
    <row r="187" customFormat="false" ht="13.5" hidden="false" customHeight="false" outlineLevel="0" collapsed="false">
      <c r="A187" s="6" t="s">
        <v>7</v>
      </c>
      <c r="B187" s="0" t="s">
        <v>440</v>
      </c>
      <c r="C187" s="0" t="s">
        <v>450</v>
      </c>
      <c r="D187" s="0" t="s">
        <v>451</v>
      </c>
      <c r="E187" s="0" t="s">
        <v>445</v>
      </c>
    </row>
    <row r="188" customFormat="false" ht="13.5" hidden="false" customHeight="false" outlineLevel="0" collapsed="false">
      <c r="A188" s="6" t="s">
        <v>7</v>
      </c>
      <c r="B188" s="0" t="s">
        <v>440</v>
      </c>
      <c r="C188" s="0" t="s">
        <v>452</v>
      </c>
      <c r="D188" s="0" t="s">
        <v>453</v>
      </c>
      <c r="E188" s="0" t="s">
        <v>445</v>
      </c>
    </row>
    <row r="189" customFormat="false" ht="13.5" hidden="false" customHeight="false" outlineLevel="0" collapsed="false">
      <c r="A189" s="6" t="s">
        <v>7</v>
      </c>
      <c r="B189" s="0" t="s">
        <v>440</v>
      </c>
      <c r="C189" s="0" t="s">
        <v>454</v>
      </c>
      <c r="D189" s="0" t="s">
        <v>455</v>
      </c>
      <c r="E189" s="0" t="s">
        <v>445</v>
      </c>
    </row>
    <row r="190" customFormat="false" ht="13.5" hidden="false" customHeight="false" outlineLevel="0" collapsed="false">
      <c r="A190" s="6" t="s">
        <v>7</v>
      </c>
      <c r="B190" s="0" t="s">
        <v>440</v>
      </c>
      <c r="C190" s="0" t="s">
        <v>456</v>
      </c>
      <c r="D190" s="0" t="s">
        <v>457</v>
      </c>
      <c r="E190" s="0" t="s">
        <v>445</v>
      </c>
    </row>
    <row r="191" customFormat="false" ht="13.5" hidden="false" customHeight="false" outlineLevel="0" collapsed="false">
      <c r="A191" s="6" t="s">
        <v>7</v>
      </c>
      <c r="B191" s="0" t="s">
        <v>440</v>
      </c>
      <c r="C191" s="0" t="s">
        <v>458</v>
      </c>
      <c r="D191" s="0" t="s">
        <v>459</v>
      </c>
      <c r="E191" s="0" t="s">
        <v>445</v>
      </c>
    </row>
    <row r="192" customFormat="false" ht="13.5" hidden="false" customHeight="false" outlineLevel="0" collapsed="false">
      <c r="A192" s="6" t="s">
        <v>7</v>
      </c>
      <c r="B192" s="0" t="s">
        <v>440</v>
      </c>
      <c r="C192" s="0" t="s">
        <v>460</v>
      </c>
      <c r="D192" s="0" t="s">
        <v>461</v>
      </c>
      <c r="E192" s="0" t="s">
        <v>445</v>
      </c>
    </row>
    <row r="193" customFormat="false" ht="13.5" hidden="false" customHeight="false" outlineLevel="0" collapsed="false">
      <c r="A193" s="6" t="s">
        <v>7</v>
      </c>
      <c r="B193" s="0" t="s">
        <v>440</v>
      </c>
      <c r="C193" s="0" t="s">
        <v>462</v>
      </c>
      <c r="D193" s="0" t="s">
        <v>463</v>
      </c>
      <c r="E193" s="0" t="s">
        <v>445</v>
      </c>
    </row>
    <row r="194" customFormat="false" ht="13.5" hidden="false" customHeight="false" outlineLevel="0" collapsed="false">
      <c r="A194" s="6" t="s">
        <v>7</v>
      </c>
      <c r="B194" s="0" t="s">
        <v>440</v>
      </c>
      <c r="C194" s="0" t="s">
        <v>464</v>
      </c>
      <c r="D194" s="0" t="s">
        <v>465</v>
      </c>
      <c r="E194" s="0" t="s">
        <v>445</v>
      </c>
    </row>
    <row r="195" customFormat="false" ht="13.5" hidden="false" customHeight="false" outlineLevel="0" collapsed="false">
      <c r="A195" s="6" t="s">
        <v>7</v>
      </c>
      <c r="B195" s="0" t="s">
        <v>466</v>
      </c>
      <c r="C195" s="0" t="s">
        <v>9</v>
      </c>
      <c r="D195" s="0" t="s">
        <v>467</v>
      </c>
      <c r="E195" s="0" t="s">
        <v>468</v>
      </c>
    </row>
    <row r="196" customFormat="false" ht="13.5" hidden="false" customHeight="false" outlineLevel="0" collapsed="false">
      <c r="A196" s="6" t="s">
        <v>7</v>
      </c>
      <c r="B196" s="0" t="s">
        <v>466</v>
      </c>
      <c r="C196" s="0" t="s">
        <v>469</v>
      </c>
      <c r="D196" s="0" t="s">
        <v>470</v>
      </c>
      <c r="E196" s="0" t="s">
        <v>471</v>
      </c>
    </row>
    <row r="197" customFormat="false" ht="13.5" hidden="false" customHeight="false" outlineLevel="0" collapsed="false">
      <c r="A197" s="6" t="s">
        <v>7</v>
      </c>
      <c r="B197" s="0" t="s">
        <v>466</v>
      </c>
      <c r="C197" s="0" t="s">
        <v>472</v>
      </c>
      <c r="D197" s="0" t="s">
        <v>473</v>
      </c>
      <c r="E197" s="0" t="s">
        <v>474</v>
      </c>
    </row>
    <row r="198" customFormat="false" ht="13.5" hidden="false" customHeight="false" outlineLevel="0" collapsed="false">
      <c r="A198" s="6" t="s">
        <v>7</v>
      </c>
      <c r="B198" s="0" t="s">
        <v>466</v>
      </c>
      <c r="C198" s="0" t="s">
        <v>475</v>
      </c>
      <c r="D198" s="0" t="s">
        <v>476</v>
      </c>
      <c r="E198" s="0" t="s">
        <v>477</v>
      </c>
    </row>
    <row r="199" customFormat="false" ht="13.5" hidden="false" customHeight="false" outlineLevel="0" collapsed="false">
      <c r="A199" s="6" t="s">
        <v>7</v>
      </c>
      <c r="B199" s="0" t="s">
        <v>466</v>
      </c>
      <c r="C199" s="0" t="s">
        <v>478</v>
      </c>
      <c r="D199" s="0" t="s">
        <v>479</v>
      </c>
      <c r="E199" s="0" t="s">
        <v>480</v>
      </c>
    </row>
    <row r="200" customFormat="false" ht="13.5" hidden="false" customHeight="false" outlineLevel="0" collapsed="false">
      <c r="A200" s="6" t="s">
        <v>7</v>
      </c>
      <c r="B200" s="0" t="s">
        <v>466</v>
      </c>
      <c r="C200" s="0" t="s">
        <v>481</v>
      </c>
      <c r="D200" s="0" t="s">
        <v>482</v>
      </c>
      <c r="E200" s="0" t="s">
        <v>483</v>
      </c>
    </row>
    <row r="201" customFormat="false" ht="13.5" hidden="false" customHeight="false" outlineLevel="0" collapsed="false">
      <c r="A201" s="6"/>
    </row>
    <row r="202" customFormat="false" ht="13.5" hidden="false" customHeight="false" outlineLevel="0" collapsed="false">
      <c r="A202" s="6" t="s">
        <v>7</v>
      </c>
      <c r="B202" s="6" t="s">
        <v>484</v>
      </c>
      <c r="C202" s="0" t="s">
        <v>9</v>
      </c>
      <c r="D202" s="0" t="s">
        <v>485</v>
      </c>
      <c r="E202" s="0" t="s">
        <v>486</v>
      </c>
    </row>
    <row r="203" customFormat="false" ht="13.5" hidden="false" customHeight="false" outlineLevel="0" collapsed="false">
      <c r="A203" s="6" t="s">
        <v>7</v>
      </c>
      <c r="B203" s="6" t="s">
        <v>484</v>
      </c>
      <c r="C203" s="0" t="s">
        <v>487</v>
      </c>
      <c r="D203" s="0" t="s">
        <v>488</v>
      </c>
      <c r="E203" s="0" t="s">
        <v>489</v>
      </c>
    </row>
    <row r="204" customFormat="false" ht="13.5" hidden="false" customHeight="false" outlineLevel="0" collapsed="false">
      <c r="A204" s="6" t="s">
        <v>7</v>
      </c>
      <c r="B204" s="6" t="s">
        <v>484</v>
      </c>
      <c r="C204" s="0" t="s">
        <v>490</v>
      </c>
      <c r="D204" s="0" t="s">
        <v>491</v>
      </c>
      <c r="E204" s="0" t="s">
        <v>492</v>
      </c>
    </row>
    <row r="205" customFormat="false" ht="13.5" hidden="false" customHeight="false" outlineLevel="0" collapsed="false">
      <c r="A205" s="6" t="s">
        <v>7</v>
      </c>
      <c r="B205" s="6" t="s">
        <v>484</v>
      </c>
      <c r="C205" s="0" t="s">
        <v>493</v>
      </c>
      <c r="D205" s="0" t="s">
        <v>494</v>
      </c>
      <c r="E205" s="0" t="s">
        <v>495</v>
      </c>
    </row>
    <row r="206" customFormat="false" ht="13.5" hidden="false" customHeight="false" outlineLevel="0" collapsed="false">
      <c r="A206" s="6" t="s">
        <v>7</v>
      </c>
      <c r="B206" s="6" t="s">
        <v>496</v>
      </c>
      <c r="C206" s="0" t="s">
        <v>9</v>
      </c>
      <c r="D206" s="0" t="s">
        <v>497</v>
      </c>
      <c r="E206" s="0" t="s">
        <v>498</v>
      </c>
    </row>
    <row r="207" customFormat="false" ht="13.5" hidden="false" customHeight="false" outlineLevel="0" collapsed="false">
      <c r="A207" s="6" t="s">
        <v>7</v>
      </c>
      <c r="B207" s="6" t="s">
        <v>496</v>
      </c>
      <c r="C207" s="0" t="s">
        <v>499</v>
      </c>
      <c r="D207" s="0" t="s">
        <v>500</v>
      </c>
      <c r="E207" s="0" t="s">
        <v>501</v>
      </c>
    </row>
    <row r="208" customFormat="false" ht="13.5" hidden="false" customHeight="false" outlineLevel="0" collapsed="false">
      <c r="A208" s="6" t="s">
        <v>7</v>
      </c>
      <c r="B208" s="6" t="s">
        <v>496</v>
      </c>
      <c r="C208" s="0" t="s">
        <v>502</v>
      </c>
      <c r="D208" s="0" t="s">
        <v>503</v>
      </c>
      <c r="E208" s="0" t="s">
        <v>504</v>
      </c>
    </row>
    <row r="209" customFormat="false" ht="13.5" hidden="false" customHeight="false" outlineLevel="0" collapsed="false">
      <c r="A209" s="6" t="s">
        <v>7</v>
      </c>
      <c r="B209" s="6" t="s">
        <v>496</v>
      </c>
      <c r="C209" s="0" t="s">
        <v>505</v>
      </c>
      <c r="D209" s="0" t="s">
        <v>506</v>
      </c>
      <c r="E209" s="0" t="s">
        <v>507</v>
      </c>
    </row>
    <row r="210" customFormat="false" ht="13.5" hidden="false" customHeight="false" outlineLevel="0" collapsed="false">
      <c r="A210" s="6" t="s">
        <v>7</v>
      </c>
      <c r="B210" s="6" t="s">
        <v>496</v>
      </c>
      <c r="C210" s="0" t="s">
        <v>508</v>
      </c>
      <c r="D210" s="0" t="s">
        <v>509</v>
      </c>
      <c r="E210" s="0" t="s">
        <v>510</v>
      </c>
    </row>
    <row r="211" customFormat="false" ht="13.5" hidden="false" customHeight="false" outlineLevel="0" collapsed="false">
      <c r="A211" s="6" t="s">
        <v>7</v>
      </c>
      <c r="B211" s="0" t="s">
        <v>511</v>
      </c>
      <c r="C211" s="0" t="s">
        <v>512</v>
      </c>
      <c r="D211" s="0" t="s">
        <v>513</v>
      </c>
      <c r="E211" s="0" t="s">
        <v>514</v>
      </c>
    </row>
    <row r="212" customFormat="false" ht="13.5" hidden="false" customHeight="false" outlineLevel="0" collapsed="false">
      <c r="A212" s="6"/>
    </row>
    <row r="213" customFormat="false" ht="13.5" hidden="false" customHeight="false" outlineLevel="0" collapsed="false">
      <c r="A213" s="6"/>
    </row>
    <row r="214" customFormat="false" ht="13.5" hidden="false" customHeight="false" outlineLevel="0" collapsed="false">
      <c r="A214" s="6"/>
    </row>
    <row r="215" customFormat="false" ht="13.5" hidden="false" customHeight="false" outlineLevel="0" collapsed="false">
      <c r="A215" s="6"/>
    </row>
    <row r="216" customFormat="false" ht="13.5" hidden="false" customHeight="false" outlineLevel="0" collapsed="false">
      <c r="A216" s="6"/>
    </row>
    <row r="217" customFormat="false" ht="13.5" hidden="false" customHeight="false" outlineLevel="0" collapsed="false">
      <c r="A217" s="6"/>
    </row>
    <row r="218" customFormat="false" ht="13.5" hidden="false" customHeight="false" outlineLevel="0" collapsed="false">
      <c r="A218" s="6" t="s">
        <v>7</v>
      </c>
      <c r="B218" s="23" t="s">
        <v>515</v>
      </c>
      <c r="C218" s="24" t="s">
        <v>516</v>
      </c>
      <c r="D218" s="25" t="s">
        <v>517</v>
      </c>
      <c r="E218" s="24" t="s">
        <v>518</v>
      </c>
    </row>
    <row r="219" customFormat="false" ht="13.5" hidden="false" customHeight="false" outlineLevel="0" collapsed="false">
      <c r="A219" s="6" t="s">
        <v>7</v>
      </c>
      <c r="B219" s="23" t="s">
        <v>515</v>
      </c>
      <c r="C219" s="24" t="s">
        <v>519</v>
      </c>
      <c r="D219" s="25" t="s">
        <v>520</v>
      </c>
      <c r="E219" s="24" t="s">
        <v>521</v>
      </c>
    </row>
    <row r="220" customFormat="false" ht="13.5" hidden="false" customHeight="false" outlineLevel="0" collapsed="false">
      <c r="A220" s="6" t="s">
        <v>7</v>
      </c>
      <c r="B220" s="23" t="s">
        <v>515</v>
      </c>
      <c r="C220" s="24" t="s">
        <v>522</v>
      </c>
      <c r="D220" s="25" t="s">
        <v>523</v>
      </c>
      <c r="E220" s="24" t="s">
        <v>524</v>
      </c>
    </row>
    <row r="221" customFormat="false" ht="25.5" hidden="false" customHeight="false" outlineLevel="0" collapsed="false">
      <c r="A221" s="6" t="s">
        <v>7</v>
      </c>
      <c r="B221" s="23" t="s">
        <v>515</v>
      </c>
      <c r="C221" s="24" t="s">
        <v>218</v>
      </c>
      <c r="D221" s="25" t="s">
        <v>525</v>
      </c>
      <c r="E221" s="24" t="s">
        <v>526</v>
      </c>
      <c r="F221" s="0" t="s">
        <v>218</v>
      </c>
    </row>
    <row r="222" customFormat="false" ht="13.5" hidden="false" customHeight="false" outlineLevel="0" collapsed="false">
      <c r="A222" s="6" t="s">
        <v>7</v>
      </c>
      <c r="B222" s="23" t="s">
        <v>527</v>
      </c>
      <c r="C222" s="24" t="s">
        <v>528</v>
      </c>
      <c r="D222" s="25" t="s">
        <v>529</v>
      </c>
      <c r="E222" s="24" t="s">
        <v>530</v>
      </c>
    </row>
    <row r="223" customFormat="false" ht="13.5" hidden="false" customHeight="false" outlineLevel="0" collapsed="false">
      <c r="A223" s="6" t="s">
        <v>7</v>
      </c>
      <c r="B223" s="23" t="s">
        <v>527</v>
      </c>
      <c r="C223" s="24" t="s">
        <v>531</v>
      </c>
      <c r="D223" s="25" t="s">
        <v>532</v>
      </c>
      <c r="E223" s="24" t="s">
        <v>533</v>
      </c>
    </row>
    <row r="224" customFormat="false" ht="13.5" hidden="false" customHeight="false" outlineLevel="0" collapsed="false">
      <c r="A224" s="6" t="s">
        <v>7</v>
      </c>
      <c r="B224" s="23" t="s">
        <v>527</v>
      </c>
      <c r="C224" s="24" t="s">
        <v>534</v>
      </c>
      <c r="D224" s="25" t="s">
        <v>535</v>
      </c>
      <c r="E224" s="24" t="s">
        <v>536</v>
      </c>
    </row>
    <row r="225" customFormat="false" ht="13.5" hidden="false" customHeight="false" outlineLevel="0" collapsed="false">
      <c r="A225" s="6" t="s">
        <v>7</v>
      </c>
      <c r="B225" s="23" t="s">
        <v>537</v>
      </c>
      <c r="C225" s="0" t="s">
        <v>538</v>
      </c>
      <c r="D225" s="0" t="s">
        <v>539</v>
      </c>
      <c r="E225" s="0" t="s">
        <v>540</v>
      </c>
    </row>
    <row r="226" customFormat="false" ht="13.5" hidden="false" customHeight="false" outlineLevel="0" collapsed="false">
      <c r="A226" s="6" t="s">
        <v>7</v>
      </c>
      <c r="B226" s="26" t="s">
        <v>537</v>
      </c>
      <c r="C226" s="0" t="s">
        <v>541</v>
      </c>
      <c r="D226" s="0" t="s">
        <v>542</v>
      </c>
      <c r="E226" s="0" t="s">
        <v>543</v>
      </c>
    </row>
    <row r="227" customFormat="false" ht="13.5" hidden="false" customHeight="false" outlineLevel="0" collapsed="false">
      <c r="A227" s="6" t="s">
        <v>7</v>
      </c>
      <c r="B227" s="26" t="s">
        <v>537</v>
      </c>
      <c r="C227" s="0" t="s">
        <v>544</v>
      </c>
      <c r="D227" s="0" t="s">
        <v>545</v>
      </c>
      <c r="E227" s="0" t="s">
        <v>546</v>
      </c>
    </row>
    <row r="228" customFormat="false" ht="13.5" hidden="false" customHeight="false" outlineLevel="0" collapsed="false">
      <c r="A228" s="6" t="s">
        <v>7</v>
      </c>
      <c r="B228" s="0" t="s">
        <v>547</v>
      </c>
      <c r="C228" s="0" t="s">
        <v>9</v>
      </c>
      <c r="D228" s="0" t="s">
        <v>548</v>
      </c>
      <c r="E228" s="0" t="s">
        <v>549</v>
      </c>
    </row>
    <row r="229" customFormat="false" ht="13.5" hidden="false" customHeight="false" outlineLevel="0" collapsed="false">
      <c r="A229" s="27" t="s">
        <v>7</v>
      </c>
      <c r="B229" s="0" t="s">
        <v>547</v>
      </c>
      <c r="C229" s="0" t="s">
        <v>550</v>
      </c>
      <c r="D229" s="0" t="s">
        <v>551</v>
      </c>
      <c r="E229" s="0" t="s">
        <v>552</v>
      </c>
    </row>
    <row r="230" customFormat="false" ht="13.5" hidden="false" customHeight="false" outlineLevel="0" collapsed="false">
      <c r="A230" s="27" t="s">
        <v>7</v>
      </c>
      <c r="B230" s="0" t="s">
        <v>547</v>
      </c>
      <c r="C230" s="0" t="s">
        <v>553</v>
      </c>
      <c r="D230" s="0" t="s">
        <v>554</v>
      </c>
      <c r="E230" s="0" t="s">
        <v>555</v>
      </c>
    </row>
    <row r="231" customFormat="false" ht="13.5" hidden="false" customHeight="false" outlineLevel="0" collapsed="false">
      <c r="A231" s="27" t="s">
        <v>7</v>
      </c>
      <c r="B231" s="0" t="s">
        <v>547</v>
      </c>
      <c r="C231" s="0" t="s">
        <v>556</v>
      </c>
      <c r="D231" s="0" t="s">
        <v>557</v>
      </c>
      <c r="E231" s="0" t="s">
        <v>558</v>
      </c>
    </row>
    <row r="232" customFormat="false" ht="13.5" hidden="false" customHeight="false" outlineLevel="0" collapsed="false">
      <c r="A232" s="27" t="s">
        <v>7</v>
      </c>
      <c r="B232" s="28" t="s">
        <v>559</v>
      </c>
      <c r="C232" s="29" t="s">
        <v>560</v>
      </c>
      <c r="D232" s="29" t="s">
        <v>561</v>
      </c>
      <c r="F232" s="0" t="s">
        <v>172</v>
      </c>
    </row>
    <row r="233" customFormat="false" ht="13.5" hidden="false" customHeight="false" outlineLevel="0" collapsed="false">
      <c r="A233" s="27" t="s">
        <v>7</v>
      </c>
      <c r="B233" s="28" t="s">
        <v>559</v>
      </c>
      <c r="C233" s="29" t="s">
        <v>562</v>
      </c>
      <c r="D233" s="29" t="s">
        <v>563</v>
      </c>
      <c r="F233" s="0" t="s">
        <v>172</v>
      </c>
    </row>
    <row r="234" customFormat="false" ht="13.5" hidden="false" customHeight="false" outlineLevel="0" collapsed="false">
      <c r="A234" s="27" t="s">
        <v>7</v>
      </c>
      <c r="B234" s="28" t="s">
        <v>559</v>
      </c>
      <c r="C234" s="29" t="s">
        <v>564</v>
      </c>
      <c r="D234" s="29" t="s">
        <v>565</v>
      </c>
      <c r="F234" s="0" t="s">
        <v>172</v>
      </c>
    </row>
    <row r="235" customFormat="false" ht="13.5" hidden="false" customHeight="false" outlineLevel="0" collapsed="false">
      <c r="A235" s="27" t="s">
        <v>7</v>
      </c>
      <c r="B235" s="28" t="s">
        <v>559</v>
      </c>
      <c r="C235" s="29" t="s">
        <v>566</v>
      </c>
      <c r="D235" s="29" t="s">
        <v>567</v>
      </c>
      <c r="F235" s="0" t="s">
        <v>172</v>
      </c>
    </row>
    <row r="236" customFormat="false" ht="13.5" hidden="false" customHeight="false" outlineLevel="0" collapsed="false">
      <c r="A236" s="27" t="s">
        <v>7</v>
      </c>
      <c r="B236" s="28" t="s">
        <v>559</v>
      </c>
      <c r="C236" s="0" t="s">
        <v>568</v>
      </c>
      <c r="D236" s="28" t="s">
        <v>569</v>
      </c>
      <c r="F236" s="0" t="s">
        <v>172</v>
      </c>
    </row>
  </sheetData>
  <hyperlinks>
    <hyperlink ref="D15" r:id="rId1" display="http://hl7.org/fhir/ValueSet/relatedperson-relationshiptype"/>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22"/>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pane xSplit="3" ySplit="1" topLeftCell="D20" activePane="bottomRight" state="frozen"/>
      <selection pane="topLeft" activeCell="A1" activeCellId="0" sqref="A1"/>
      <selection pane="topRight" activeCell="D1" activeCellId="0" sqref="D1"/>
      <selection pane="bottomLeft" activeCell="A20" activeCellId="0" sqref="A20"/>
      <selection pane="bottomRight" activeCell="F10" activeCellId="1" sqref="6:6 F10"/>
    </sheetView>
  </sheetViews>
  <sheetFormatPr defaultColWidth="8.4609375" defaultRowHeight="13.5" zeroHeight="false" outlineLevelRow="0" outlineLevelCol="0"/>
  <cols>
    <col collapsed="false" customWidth="true" hidden="false" outlineLevel="0" max="1" min="1" style="0" width="33.41"/>
    <col collapsed="false" customWidth="true" hidden="false" outlineLevel="0" max="2" min="2" style="0" width="28.41"/>
    <col collapsed="false" customWidth="true" hidden="false" outlineLevel="0" max="3" min="3" style="0" width="25.25"/>
    <col collapsed="false" customWidth="true" hidden="false" outlineLevel="0" max="5" min="5" style="0" width="15.83"/>
    <col collapsed="false" customWidth="true" hidden="false" outlineLevel="0" max="6" min="6" style="0" width="12.25"/>
    <col collapsed="false" customWidth="true" hidden="false" outlineLevel="0" max="7" min="7" style="0" width="16.84"/>
    <col collapsed="false" customWidth="true" hidden="false" outlineLevel="0" max="9" min="9" style="0" width="15.58"/>
  </cols>
  <sheetData>
    <row r="1" customFormat="false" ht="13.5" hidden="false" customHeight="false" outlineLevel="0" collapsed="false">
      <c r="A1" s="0" t="s">
        <v>570</v>
      </c>
      <c r="B1" s="0" t="s">
        <v>572</v>
      </c>
      <c r="C1" s="0" t="s">
        <v>573</v>
      </c>
      <c r="D1" s="0" t="s">
        <v>574</v>
      </c>
      <c r="E1" s="0" t="s">
        <v>723</v>
      </c>
      <c r="F1" s="0" t="s">
        <v>974</v>
      </c>
      <c r="G1" s="31" t="s">
        <v>575</v>
      </c>
      <c r="H1" s="31" t="s">
        <v>725</v>
      </c>
      <c r="I1" s="0" t="s">
        <v>726</v>
      </c>
      <c r="J1" s="0" t="s">
        <v>1023</v>
      </c>
      <c r="K1" s="0" t="s">
        <v>729</v>
      </c>
      <c r="L1" s="0" t="s">
        <v>4</v>
      </c>
      <c r="M1" s="0" t="s">
        <v>3</v>
      </c>
      <c r="N1" s="0" t="s">
        <v>730</v>
      </c>
      <c r="O1" s="0" t="s">
        <v>731</v>
      </c>
      <c r="P1" s="0" t="s">
        <v>932</v>
      </c>
      <c r="Q1" s="0" t="s">
        <v>732</v>
      </c>
      <c r="R1" s="0" t="s">
        <v>733</v>
      </c>
      <c r="S1" s="0" t="s">
        <v>734</v>
      </c>
      <c r="T1" s="0" t="s">
        <v>736</v>
      </c>
      <c r="U1" s="0" t="s">
        <v>737</v>
      </c>
      <c r="V1" s="0" t="s">
        <v>0</v>
      </c>
      <c r="W1" s="0" t="s">
        <v>738</v>
      </c>
      <c r="X1" s="0" t="s">
        <v>739</v>
      </c>
      <c r="Y1" s="0" t="s">
        <v>740</v>
      </c>
      <c r="Z1" s="31"/>
    </row>
    <row r="2" customFormat="false" ht="15" hidden="false" customHeight="false" outlineLevel="0" collapsed="false">
      <c r="A2" s="0" t="s">
        <v>1024</v>
      </c>
      <c r="B2" s="32" t="s">
        <v>666</v>
      </c>
      <c r="C2" s="32"/>
      <c r="D2" s="32" t="s">
        <v>1155</v>
      </c>
      <c r="G2" s="31"/>
      <c r="H2" s="31"/>
      <c r="Z2" s="31"/>
    </row>
    <row r="3" customFormat="false" ht="15" hidden="false" customHeight="false" outlineLevel="0" collapsed="false">
      <c r="A3" s="0" t="s">
        <v>576</v>
      </c>
      <c r="B3" s="39" t="s">
        <v>593</v>
      </c>
      <c r="C3" s="39"/>
      <c r="D3" s="32"/>
      <c r="E3" s="32"/>
      <c r="F3" s="32"/>
      <c r="G3" s="31" t="s">
        <v>1278</v>
      </c>
      <c r="H3" s="32"/>
      <c r="I3" s="32"/>
      <c r="J3" s="32"/>
      <c r="K3" s="32"/>
      <c r="L3" s="32"/>
      <c r="M3" s="31" t="s">
        <v>860</v>
      </c>
      <c r="N3" s="4"/>
      <c r="O3" s="4"/>
      <c r="P3" s="4"/>
      <c r="Q3" s="4"/>
      <c r="R3" s="4"/>
      <c r="S3" s="4"/>
      <c r="T3" s="4"/>
      <c r="U3" s="4"/>
      <c r="V3" s="4"/>
      <c r="W3" s="32"/>
      <c r="X3" s="32"/>
      <c r="Y3" s="32"/>
    </row>
    <row r="4" customFormat="false" ht="13.5" hidden="false" customHeight="false" outlineLevel="0" collapsed="false">
      <c r="A4" s="0" t="s">
        <v>576</v>
      </c>
      <c r="B4" s="28" t="s">
        <v>652</v>
      </c>
      <c r="E4" s="31"/>
      <c r="F4" s="31"/>
      <c r="G4" s="31" t="s">
        <v>1157</v>
      </c>
      <c r="H4" s="31"/>
      <c r="I4" s="31"/>
      <c r="J4" s="31"/>
      <c r="K4" s="31"/>
      <c r="L4" s="31"/>
      <c r="M4" s="31" t="s">
        <v>860</v>
      </c>
      <c r="N4" s="31"/>
      <c r="O4" s="31"/>
      <c r="P4" s="31"/>
      <c r="Q4" s="31"/>
      <c r="R4" s="31"/>
      <c r="S4" s="31"/>
      <c r="T4" s="31"/>
      <c r="U4" s="31"/>
      <c r="W4" s="31"/>
      <c r="X4" s="31"/>
      <c r="Y4" s="31"/>
      <c r="Z4" s="31"/>
    </row>
    <row r="5" customFormat="false" ht="13.5" hidden="false" customHeight="false" outlineLevel="0" collapsed="false">
      <c r="E5" s="31"/>
      <c r="F5" s="31"/>
      <c r="H5" s="31"/>
      <c r="I5" s="31"/>
      <c r="J5" s="31"/>
      <c r="K5" s="31"/>
      <c r="L5" s="31"/>
      <c r="O5" s="31"/>
      <c r="P5" s="31"/>
      <c r="Q5" s="31"/>
      <c r="R5" s="31"/>
      <c r="S5" s="31"/>
      <c r="T5" s="31"/>
      <c r="U5" s="31"/>
      <c r="W5" s="31"/>
      <c r="X5" s="31"/>
      <c r="Y5" s="31"/>
      <c r="Z5" s="31"/>
    </row>
    <row r="6" customFormat="false" ht="13.5" hidden="false" customHeight="false" outlineLevel="0" collapsed="false">
      <c r="C6" s="31"/>
      <c r="D6" s="31"/>
      <c r="E6" s="31"/>
      <c r="F6" s="31"/>
      <c r="H6" s="31"/>
      <c r="J6" s="31"/>
      <c r="K6" s="31"/>
      <c r="L6" s="31"/>
      <c r="N6" s="31"/>
      <c r="O6" s="31"/>
      <c r="P6" s="31"/>
      <c r="Q6" s="31"/>
      <c r="R6" s="31"/>
      <c r="S6" s="31"/>
      <c r="T6" s="31"/>
      <c r="U6" s="31"/>
      <c r="V6" s="31"/>
      <c r="W6" s="31"/>
      <c r="X6" s="31"/>
      <c r="Y6" s="31"/>
      <c r="Z6" s="31"/>
    </row>
    <row r="7" customFormat="false" ht="15" hidden="false" customHeight="false" outlineLevel="0" collapsed="false">
      <c r="A7" s="42" t="s">
        <v>975</v>
      </c>
      <c r="B7" s="42" t="s">
        <v>781</v>
      </c>
      <c r="C7" s="42" t="s">
        <v>1279</v>
      </c>
      <c r="D7" s="42" t="s">
        <v>783</v>
      </c>
      <c r="E7" s="42"/>
      <c r="F7" s="31"/>
      <c r="G7" s="31" t="s">
        <v>977</v>
      </c>
      <c r="H7" s="31"/>
      <c r="I7" s="31"/>
      <c r="J7" s="31"/>
      <c r="K7" s="31"/>
      <c r="M7" s="31" t="s">
        <v>860</v>
      </c>
      <c r="N7" s="31"/>
      <c r="O7" s="31"/>
      <c r="P7" s="31"/>
      <c r="Q7" s="31"/>
      <c r="R7" s="31"/>
      <c r="S7" s="31"/>
      <c r="T7" s="31"/>
      <c r="U7" s="31"/>
      <c r="V7" s="31"/>
      <c r="W7" s="31"/>
      <c r="X7" s="31"/>
      <c r="Y7" s="31"/>
      <c r="Z7" s="31"/>
    </row>
    <row r="11" customFormat="false" ht="15" hidden="false" customHeight="false" outlineLevel="0" collapsed="false">
      <c r="A11" s="0" t="s">
        <v>576</v>
      </c>
      <c r="B11" s="0" t="s">
        <v>1280</v>
      </c>
      <c r="C11" s="0" t="s">
        <v>1281</v>
      </c>
      <c r="D11" s="0" t="s">
        <v>1282</v>
      </c>
      <c r="E11" s="31"/>
      <c r="F11" s="31"/>
      <c r="G11" s="31"/>
      <c r="H11" s="31"/>
      <c r="J11" s="31"/>
      <c r="K11" s="0" t="n">
        <v>1</v>
      </c>
      <c r="L11" s="31"/>
      <c r="M11" s="31"/>
      <c r="N11" s="31"/>
      <c r="O11" s="31" t="s">
        <v>950</v>
      </c>
      <c r="P11" s="31"/>
      <c r="Q11" s="31"/>
      <c r="S11" s="42" t="s">
        <v>952</v>
      </c>
      <c r="T11" s="31"/>
      <c r="U11" s="31"/>
      <c r="V11" s="0" t="s">
        <v>7</v>
      </c>
      <c r="W11" s="31"/>
      <c r="X11" s="31"/>
      <c r="Y11" s="31"/>
      <c r="Z11" s="31"/>
    </row>
    <row r="12" customFormat="false" ht="15" hidden="false" customHeight="false" outlineLevel="0" collapsed="false">
      <c r="A12" s="0" t="s">
        <v>1283</v>
      </c>
      <c r="B12" s="0" t="s">
        <v>1284</v>
      </c>
      <c r="C12" s="0" t="s">
        <v>1285</v>
      </c>
      <c r="D12" s="0" t="s">
        <v>1286</v>
      </c>
      <c r="E12" s="31"/>
      <c r="F12" s="31"/>
      <c r="G12" s="31"/>
      <c r="H12" s="31"/>
      <c r="I12" s="0" t="s">
        <v>1287</v>
      </c>
      <c r="J12" s="31"/>
      <c r="L12" s="31"/>
      <c r="M12" s="31"/>
      <c r="N12" s="31"/>
      <c r="O12" s="31" t="s">
        <v>988</v>
      </c>
      <c r="P12" s="31"/>
      <c r="Q12" s="31"/>
      <c r="S12" s="42" t="s">
        <v>952</v>
      </c>
      <c r="T12" s="31"/>
      <c r="U12" s="31"/>
      <c r="V12" s="0" t="s">
        <v>7</v>
      </c>
      <c r="W12" s="31"/>
      <c r="X12" s="31"/>
      <c r="Y12" s="31"/>
      <c r="Z12" s="31"/>
    </row>
    <row r="13" customFormat="false" ht="13.5" hidden="false" customHeight="false" outlineLevel="0" collapsed="false">
      <c r="A13" s="31"/>
      <c r="B13" s="31"/>
      <c r="C13" s="31"/>
      <c r="D13" s="31"/>
      <c r="E13" s="31"/>
      <c r="F13" s="31"/>
      <c r="G13" s="31"/>
      <c r="H13" s="31"/>
      <c r="I13" s="31"/>
      <c r="J13" s="31"/>
      <c r="K13" s="31"/>
      <c r="L13" s="31"/>
      <c r="M13" s="31"/>
      <c r="N13" s="31"/>
      <c r="O13" s="31"/>
      <c r="P13" s="31"/>
      <c r="Q13" s="31"/>
      <c r="R13" s="31"/>
      <c r="S13" s="31"/>
      <c r="T13" s="31"/>
      <c r="U13" s="31"/>
      <c r="W13" s="31"/>
      <c r="X13" s="31"/>
      <c r="Y13" s="31"/>
      <c r="Z13" s="31"/>
    </row>
    <row r="14" customFormat="false" ht="13.5" hidden="false" customHeight="false" outlineLevel="0" collapsed="false">
      <c r="A14" s="31"/>
      <c r="B14" s="31"/>
      <c r="C14" s="31"/>
      <c r="D14" s="31"/>
      <c r="E14" s="31"/>
      <c r="F14" s="31"/>
      <c r="G14" s="31"/>
      <c r="H14" s="31"/>
      <c r="I14" s="31"/>
      <c r="J14" s="31"/>
      <c r="K14" s="31"/>
      <c r="L14" s="31"/>
      <c r="M14" s="31"/>
      <c r="N14" s="31"/>
      <c r="O14" s="31"/>
      <c r="P14" s="31"/>
      <c r="Q14" s="31"/>
      <c r="R14" s="31"/>
      <c r="S14" s="31"/>
      <c r="T14" s="31"/>
      <c r="U14" s="31"/>
      <c r="W14" s="31"/>
      <c r="X14" s="31"/>
      <c r="Y14" s="31"/>
      <c r="Z14" s="31"/>
    </row>
    <row r="15" customFormat="false" ht="207.75" hidden="false" customHeight="false" outlineLevel="0" collapsed="false">
      <c r="A15" s="0" t="s">
        <v>576</v>
      </c>
      <c r="B15" s="0" t="s">
        <v>1288</v>
      </c>
      <c r="C15" s="0" t="s">
        <v>1289</v>
      </c>
      <c r="D15" s="0" t="s">
        <v>1290</v>
      </c>
      <c r="E15" s="77" t="s">
        <v>1291</v>
      </c>
      <c r="F15" s="31"/>
      <c r="G15" s="31"/>
      <c r="H15" s="31"/>
      <c r="J15" s="31"/>
      <c r="K15" s="0" t="n">
        <v>1</v>
      </c>
      <c r="L15" s="31"/>
      <c r="M15" s="31"/>
      <c r="N15" s="31"/>
      <c r="O15" s="31" t="s">
        <v>950</v>
      </c>
      <c r="P15" s="31"/>
      <c r="Q15" s="31"/>
      <c r="S15" s="42" t="s">
        <v>952</v>
      </c>
      <c r="T15" s="31"/>
      <c r="U15" s="31"/>
      <c r="V15" s="0" t="s">
        <v>7</v>
      </c>
      <c r="W15" s="31"/>
      <c r="X15" s="31"/>
      <c r="Y15" s="31"/>
      <c r="Z15" s="31"/>
    </row>
    <row r="16" customFormat="false" ht="15" hidden="false" customHeight="false" outlineLevel="0" collapsed="false">
      <c r="A16" s="0" t="s">
        <v>1283</v>
      </c>
      <c r="B16" s="0" t="s">
        <v>1292</v>
      </c>
      <c r="C16" s="0" t="s">
        <v>1293</v>
      </c>
      <c r="D16" s="0" t="s">
        <v>1294</v>
      </c>
      <c r="E16" s="31"/>
      <c r="F16" s="31"/>
      <c r="G16" s="31"/>
      <c r="H16" s="31"/>
      <c r="I16" s="0" t="s">
        <v>1295</v>
      </c>
      <c r="J16" s="31"/>
      <c r="L16" s="31"/>
      <c r="M16" s="31"/>
      <c r="N16" s="31"/>
      <c r="O16" s="31" t="s">
        <v>988</v>
      </c>
      <c r="P16" s="31"/>
      <c r="Q16" s="31"/>
      <c r="S16" s="42" t="s">
        <v>952</v>
      </c>
      <c r="T16" s="31"/>
      <c r="U16" s="31"/>
      <c r="V16" s="0" t="s">
        <v>7</v>
      </c>
      <c r="W16" s="31"/>
      <c r="X16" s="31"/>
      <c r="Y16" s="31"/>
      <c r="Z16" s="31"/>
    </row>
    <row r="18" customFormat="false" ht="13.5" hidden="false" customHeight="false" outlineLevel="0" collapsed="false">
      <c r="A18" s="31"/>
      <c r="B18" s="31"/>
      <c r="C18" s="31"/>
      <c r="D18" s="31"/>
      <c r="E18" s="31"/>
      <c r="F18" s="31"/>
      <c r="G18" s="31"/>
      <c r="H18" s="31"/>
      <c r="I18" s="31"/>
      <c r="J18" s="31"/>
      <c r="L18" s="31"/>
      <c r="M18" s="31"/>
      <c r="N18" s="31"/>
      <c r="O18" s="31"/>
      <c r="P18" s="31"/>
      <c r="Q18" s="31"/>
      <c r="R18" s="31"/>
      <c r="S18" s="31"/>
      <c r="T18" s="31"/>
      <c r="U18" s="31"/>
      <c r="W18" s="31"/>
      <c r="X18" s="31"/>
      <c r="Y18" s="31"/>
      <c r="Z18" s="31"/>
    </row>
    <row r="19" customFormat="false" ht="15" hidden="false" customHeight="false" outlineLevel="0" collapsed="false">
      <c r="A19" s="0" t="s">
        <v>576</v>
      </c>
      <c r="B19" s="0" t="s">
        <v>1147</v>
      </c>
      <c r="C19" s="0" t="s">
        <v>1148</v>
      </c>
      <c r="D19" s="0" t="s">
        <v>1296</v>
      </c>
      <c r="E19" s="59" t="s">
        <v>1297</v>
      </c>
      <c r="F19" s="31"/>
      <c r="G19" s="31"/>
      <c r="H19" s="31"/>
      <c r="J19" s="31"/>
      <c r="K19" s="0" t="n">
        <v>1</v>
      </c>
      <c r="L19" s="31"/>
      <c r="M19" s="31"/>
      <c r="N19" s="31"/>
      <c r="O19" s="31" t="s">
        <v>950</v>
      </c>
      <c r="P19" s="31"/>
      <c r="Q19" s="31"/>
      <c r="S19" s="42" t="s">
        <v>952</v>
      </c>
      <c r="T19" s="31"/>
      <c r="U19" s="31"/>
      <c r="V19" s="0" t="s">
        <v>7</v>
      </c>
      <c r="W19" s="31"/>
      <c r="X19" s="31"/>
      <c r="Y19" s="31"/>
      <c r="Z19" s="31"/>
    </row>
    <row r="20" customFormat="false" ht="15" hidden="false" customHeight="false" outlineLevel="0" collapsed="false">
      <c r="A20" s="0" t="s">
        <v>1283</v>
      </c>
      <c r="B20" s="0" t="s">
        <v>1298</v>
      </c>
      <c r="C20" s="0" t="s">
        <v>1299</v>
      </c>
      <c r="D20" s="0" t="s">
        <v>1300</v>
      </c>
      <c r="E20" s="31"/>
      <c r="F20" s="31"/>
      <c r="G20" s="31"/>
      <c r="H20" s="31"/>
      <c r="I20" s="0" t="s">
        <v>1301</v>
      </c>
      <c r="J20" s="31"/>
      <c r="L20" s="31"/>
      <c r="M20" s="31"/>
      <c r="N20" s="31"/>
      <c r="O20" s="31" t="s">
        <v>988</v>
      </c>
      <c r="P20" s="31"/>
      <c r="Q20" s="31"/>
      <c r="S20" s="42" t="s">
        <v>952</v>
      </c>
      <c r="T20" s="31"/>
      <c r="U20" s="31"/>
      <c r="V20" s="0" t="s">
        <v>7</v>
      </c>
      <c r="W20" s="31"/>
      <c r="X20" s="31"/>
      <c r="Y20" s="31"/>
      <c r="Z20" s="31"/>
    </row>
    <row r="21" customFormat="false" ht="13.5" hidden="false" customHeight="false" outlineLevel="0" collapsed="false">
      <c r="A21" s="31"/>
      <c r="B21" s="31"/>
      <c r="C21" s="31"/>
      <c r="D21" s="31"/>
      <c r="E21" s="31"/>
      <c r="F21" s="31"/>
      <c r="G21" s="31"/>
      <c r="H21" s="31"/>
      <c r="I21" s="31"/>
      <c r="J21" s="31"/>
      <c r="K21" s="31"/>
      <c r="L21" s="31"/>
      <c r="M21" s="31"/>
      <c r="N21" s="31"/>
      <c r="O21" s="31"/>
      <c r="P21" s="31"/>
      <c r="Q21" s="31"/>
      <c r="R21" s="31"/>
      <c r="S21" s="31"/>
      <c r="T21" s="31"/>
      <c r="U21" s="31"/>
      <c r="W21" s="31"/>
      <c r="X21" s="31"/>
      <c r="Y21" s="31"/>
      <c r="Z21" s="31"/>
    </row>
    <row r="22" customFormat="false" ht="13.5" hidden="false" customHeight="false" outlineLevel="0" collapsed="false">
      <c r="A22" s="31"/>
      <c r="B22" s="31"/>
      <c r="C22" s="31"/>
      <c r="D22" s="31"/>
      <c r="E22" s="31"/>
      <c r="F22" s="31"/>
      <c r="G22" s="31"/>
      <c r="H22" s="31"/>
      <c r="I22" s="31"/>
      <c r="J22" s="31"/>
      <c r="K22" s="31"/>
      <c r="L22" s="31"/>
      <c r="M22" s="31"/>
      <c r="N22" s="31"/>
      <c r="O22" s="31"/>
      <c r="P22" s="31"/>
      <c r="Q22" s="31"/>
      <c r="R22" s="31"/>
      <c r="S22" s="31"/>
      <c r="T22" s="31"/>
      <c r="U22" s="31"/>
      <c r="W22" s="31"/>
      <c r="X22" s="31"/>
      <c r="Y22" s="31"/>
      <c r="Z22" s="31"/>
    </row>
    <row r="23" customFormat="false" ht="15" hidden="false" customHeight="false" outlineLevel="0" collapsed="false">
      <c r="A23" s="0" t="s">
        <v>576</v>
      </c>
      <c r="B23" s="0" t="s">
        <v>1302</v>
      </c>
      <c r="C23" s="0" t="s">
        <v>1303</v>
      </c>
      <c r="D23" s="0" t="s">
        <v>1304</v>
      </c>
      <c r="E23" s="31" t="s">
        <v>1305</v>
      </c>
      <c r="F23" s="31"/>
      <c r="G23" s="31"/>
      <c r="H23" s="31"/>
      <c r="I23" s="0" t="s">
        <v>1301</v>
      </c>
      <c r="J23" s="31"/>
      <c r="L23" s="31"/>
      <c r="M23" s="31"/>
      <c r="N23" s="31"/>
      <c r="O23" s="31" t="s">
        <v>950</v>
      </c>
      <c r="P23" s="31"/>
      <c r="Q23" s="31"/>
      <c r="R23" s="31"/>
      <c r="S23" s="42" t="s">
        <v>952</v>
      </c>
      <c r="T23" s="31"/>
      <c r="U23" s="31"/>
      <c r="V23" s="0" t="s">
        <v>7</v>
      </c>
      <c r="W23" s="31"/>
      <c r="X23" s="31"/>
      <c r="Y23" s="31"/>
      <c r="Z23" s="31"/>
    </row>
    <row r="24" customFormat="false" ht="13.5" hidden="false" customHeight="false" outlineLevel="0" collapsed="false">
      <c r="A24" s="31"/>
      <c r="B24" s="31"/>
      <c r="C24" s="31"/>
      <c r="D24" s="31"/>
      <c r="E24" s="31"/>
      <c r="F24" s="31"/>
      <c r="G24" s="31"/>
      <c r="H24" s="31"/>
      <c r="I24" s="31"/>
      <c r="J24" s="31"/>
      <c r="K24" s="31"/>
      <c r="L24" s="31"/>
      <c r="M24" s="31"/>
      <c r="N24" s="31"/>
      <c r="O24" s="31"/>
      <c r="P24" s="31"/>
      <c r="Q24" s="31"/>
      <c r="R24" s="31"/>
      <c r="S24" s="31"/>
      <c r="T24" s="31"/>
      <c r="U24" s="31"/>
      <c r="W24" s="31"/>
      <c r="X24" s="31"/>
      <c r="Y24" s="31"/>
      <c r="Z24" s="31"/>
    </row>
    <row r="25" customFormat="false" ht="13.5" hidden="false" customHeight="false" outlineLevel="0" collapsed="false">
      <c r="A25" s="31"/>
      <c r="B25" s="31"/>
      <c r="C25" s="31"/>
      <c r="D25" s="31"/>
      <c r="E25" s="31"/>
      <c r="F25" s="31"/>
      <c r="G25" s="31"/>
      <c r="H25" s="31"/>
      <c r="I25" s="31"/>
      <c r="J25" s="31"/>
      <c r="K25" s="31"/>
      <c r="L25" s="31"/>
      <c r="M25" s="31"/>
      <c r="N25" s="31"/>
      <c r="O25" s="31"/>
      <c r="P25" s="31"/>
      <c r="Q25" s="31"/>
      <c r="R25" s="31"/>
      <c r="S25" s="31"/>
      <c r="T25" s="31"/>
      <c r="U25" s="31"/>
      <c r="W25" s="31"/>
      <c r="X25" s="31"/>
      <c r="Y25" s="31"/>
      <c r="Z25" s="31"/>
    </row>
    <row r="26" customFormat="false" ht="13.5" hidden="false" customHeight="false" outlineLevel="0" collapsed="false">
      <c r="A26" s="31"/>
      <c r="B26" s="31"/>
      <c r="C26" s="31"/>
      <c r="D26" s="31"/>
      <c r="E26" s="31"/>
      <c r="F26" s="31"/>
      <c r="G26" s="31"/>
      <c r="H26" s="31"/>
      <c r="I26" s="31"/>
      <c r="J26" s="31"/>
      <c r="K26" s="31"/>
      <c r="L26" s="31"/>
      <c r="M26" s="31"/>
      <c r="N26" s="31"/>
      <c r="O26" s="31"/>
      <c r="P26" s="31"/>
      <c r="Q26" s="31"/>
      <c r="R26" s="31"/>
      <c r="S26" s="31"/>
      <c r="T26" s="31"/>
      <c r="U26" s="31"/>
      <c r="W26" s="31"/>
      <c r="X26" s="31"/>
      <c r="Y26" s="31"/>
      <c r="Z26" s="31"/>
    </row>
    <row r="27" customFormat="false" ht="13.5" hidden="false" customHeight="false" outlineLevel="0" collapsed="false">
      <c r="A27" s="31"/>
      <c r="B27" s="31"/>
      <c r="C27" s="31"/>
      <c r="D27" s="31"/>
      <c r="E27" s="31"/>
      <c r="F27" s="31"/>
      <c r="G27" s="31"/>
      <c r="H27" s="31"/>
      <c r="I27" s="31"/>
      <c r="J27" s="31"/>
      <c r="K27" s="31"/>
      <c r="L27" s="31"/>
      <c r="M27" s="31"/>
      <c r="N27" s="31"/>
      <c r="O27" s="31"/>
      <c r="P27" s="31"/>
      <c r="Q27" s="31"/>
      <c r="R27" s="31"/>
      <c r="S27" s="31"/>
      <c r="T27" s="31"/>
      <c r="U27" s="31"/>
      <c r="W27" s="31"/>
      <c r="X27" s="31"/>
      <c r="Y27" s="31"/>
      <c r="Z27" s="31"/>
    </row>
    <row r="28" customFormat="false" ht="13.5" hidden="false" customHeight="false" outlineLevel="0" collapsed="false">
      <c r="A28" s="31"/>
      <c r="B28" s="31"/>
      <c r="C28" s="31"/>
      <c r="D28" s="31"/>
      <c r="E28" s="31"/>
      <c r="F28" s="31"/>
      <c r="G28" s="31"/>
      <c r="H28" s="31"/>
      <c r="I28" s="31"/>
      <c r="J28" s="31"/>
      <c r="K28" s="31"/>
      <c r="L28" s="31"/>
      <c r="M28" s="31"/>
      <c r="N28" s="31"/>
      <c r="O28" s="31"/>
      <c r="P28" s="31"/>
      <c r="Q28" s="31"/>
      <c r="R28" s="31"/>
      <c r="S28" s="31"/>
      <c r="T28" s="31"/>
      <c r="U28" s="31"/>
      <c r="W28" s="31"/>
      <c r="X28" s="31"/>
      <c r="Y28" s="31"/>
      <c r="Z28" s="31"/>
    </row>
    <row r="29" customFormat="false" ht="15" hidden="false" customHeight="false" outlineLevel="0" collapsed="false">
      <c r="A29" s="31"/>
      <c r="B29" s="31"/>
      <c r="C29" s="31"/>
      <c r="E29" s="31"/>
      <c r="F29" s="31"/>
      <c r="G29" s="31"/>
      <c r="H29" s="31"/>
      <c r="I29" s="31"/>
      <c r="J29" s="31"/>
      <c r="K29" s="31"/>
      <c r="L29" s="31"/>
      <c r="M29" s="31"/>
      <c r="N29" s="31"/>
      <c r="O29" s="31"/>
      <c r="P29" s="31"/>
      <c r="Q29" s="31"/>
      <c r="R29" s="31"/>
      <c r="S29" s="42"/>
      <c r="T29" s="31"/>
      <c r="U29" s="31"/>
      <c r="W29" s="31"/>
      <c r="X29" s="31"/>
      <c r="Y29" s="31"/>
      <c r="Z29" s="31"/>
    </row>
    <row r="30" customFormat="false" ht="15" hidden="false" customHeight="false" outlineLevel="0" collapsed="false">
      <c r="A30" s="0" t="s">
        <v>576</v>
      </c>
      <c r="B30" s="0" t="s">
        <v>1306</v>
      </c>
      <c r="C30" s="0" t="s">
        <v>1307</v>
      </c>
      <c r="D30" s="0" t="s">
        <v>1156</v>
      </c>
      <c r="E30" s="31" t="s">
        <v>1308</v>
      </c>
      <c r="F30" s="31"/>
      <c r="G30" s="31"/>
      <c r="H30" s="31"/>
      <c r="J30" s="31"/>
      <c r="K30" s="0" t="n">
        <v>1</v>
      </c>
      <c r="L30" s="31"/>
      <c r="M30" s="31"/>
      <c r="N30" s="31"/>
      <c r="O30" s="31" t="s">
        <v>950</v>
      </c>
      <c r="P30" s="31"/>
      <c r="Q30" s="31"/>
      <c r="S30" s="42" t="s">
        <v>952</v>
      </c>
      <c r="T30" s="31"/>
      <c r="U30" s="31"/>
      <c r="V30" s="0" t="s">
        <v>7</v>
      </c>
      <c r="W30" s="31"/>
      <c r="X30" s="31"/>
      <c r="Y30" s="31"/>
      <c r="Z30" s="31"/>
    </row>
    <row r="31" customFormat="false" ht="15" hidden="false" customHeight="false" outlineLevel="0" collapsed="false">
      <c r="A31" s="0" t="s">
        <v>1309</v>
      </c>
      <c r="B31" s="0" t="s">
        <v>1310</v>
      </c>
      <c r="C31" s="0" t="s">
        <v>1311</v>
      </c>
      <c r="D31" s="0" t="s">
        <v>606</v>
      </c>
      <c r="E31" s="31"/>
      <c r="F31" s="31"/>
      <c r="G31" s="31"/>
      <c r="I31" s="0" t="s">
        <v>1312</v>
      </c>
      <c r="J31" s="31"/>
      <c r="L31" s="31"/>
      <c r="M31" s="31"/>
      <c r="N31" s="31"/>
      <c r="O31" s="31"/>
      <c r="P31" s="31"/>
      <c r="Q31" s="31"/>
      <c r="S31" s="42"/>
      <c r="T31" s="31"/>
      <c r="U31" s="31"/>
      <c r="W31" s="31"/>
      <c r="X31" s="31"/>
      <c r="Y31" s="31"/>
      <c r="Z31" s="31"/>
    </row>
    <row r="32" customFormat="false" ht="15" hidden="false" customHeight="false" outlineLevel="0" collapsed="false">
      <c r="A32" s="0" t="s">
        <v>1309</v>
      </c>
      <c r="B32" s="0" t="s">
        <v>1313</v>
      </c>
      <c r="C32" s="0" t="s">
        <v>1311</v>
      </c>
      <c r="E32" s="31"/>
      <c r="F32" s="31"/>
      <c r="G32" s="31"/>
      <c r="H32" s="0" t="s">
        <v>1314</v>
      </c>
      <c r="J32" s="31"/>
      <c r="L32" s="31"/>
      <c r="M32" s="31" t="s">
        <v>860</v>
      </c>
      <c r="N32" s="31"/>
      <c r="O32" s="31" t="s">
        <v>988</v>
      </c>
      <c r="P32" s="31"/>
      <c r="Q32" s="31"/>
      <c r="S32" s="42" t="s">
        <v>952</v>
      </c>
      <c r="T32" s="31"/>
      <c r="U32" s="31"/>
      <c r="V32" s="0" t="s">
        <v>7</v>
      </c>
      <c r="W32" s="31"/>
      <c r="X32" s="31"/>
      <c r="Y32" s="31"/>
      <c r="Z32" s="31"/>
    </row>
    <row r="33" customFormat="false" ht="15" hidden="false" customHeight="false" outlineLevel="0" collapsed="false">
      <c r="A33" s="31" t="s">
        <v>576</v>
      </c>
      <c r="B33" s="31" t="s">
        <v>1315</v>
      </c>
      <c r="C33" s="31" t="s">
        <v>653</v>
      </c>
      <c r="D33" s="31"/>
      <c r="E33" s="31"/>
      <c r="F33" s="31"/>
      <c r="G33" s="31"/>
      <c r="H33" s="31" t="s">
        <v>1316</v>
      </c>
      <c r="I33" s="31"/>
      <c r="J33" s="31"/>
      <c r="K33" s="31"/>
      <c r="L33" s="31"/>
      <c r="M33" s="31" t="s">
        <v>860</v>
      </c>
      <c r="N33" s="31"/>
      <c r="O33" s="31" t="s">
        <v>950</v>
      </c>
      <c r="P33" s="31"/>
      <c r="Q33" s="31"/>
      <c r="S33" s="42" t="s">
        <v>952</v>
      </c>
      <c r="T33" s="31"/>
      <c r="U33" s="31"/>
      <c r="V33" s="0" t="s">
        <v>7</v>
      </c>
      <c r="W33" s="31"/>
      <c r="X33" s="31"/>
      <c r="Y33" s="31"/>
      <c r="Z33" s="31"/>
    </row>
    <row r="34" customFormat="false" ht="13.5" hidden="false" customHeight="false" outlineLevel="0" collapsed="false">
      <c r="A34" s="31"/>
      <c r="B34" s="31"/>
      <c r="C34" s="31"/>
      <c r="D34" s="31"/>
      <c r="E34" s="31"/>
      <c r="F34" s="31"/>
      <c r="G34" s="31"/>
      <c r="H34" s="31"/>
      <c r="I34" s="31"/>
      <c r="J34" s="31"/>
      <c r="K34" s="31"/>
      <c r="L34" s="31"/>
      <c r="M34" s="31"/>
      <c r="N34" s="31"/>
      <c r="O34" s="31"/>
      <c r="P34" s="31"/>
      <c r="Q34" s="31"/>
      <c r="R34" s="31"/>
      <c r="S34" s="31"/>
      <c r="T34" s="31"/>
      <c r="U34" s="31"/>
      <c r="W34" s="31"/>
      <c r="X34" s="31"/>
      <c r="Y34" s="31"/>
      <c r="Z34" s="31"/>
    </row>
    <row r="35" customFormat="false" ht="15" hidden="false" customHeight="false" outlineLevel="0" collapsed="false">
      <c r="A35" s="0" t="s">
        <v>576</v>
      </c>
      <c r="B35" s="0" t="s">
        <v>1317</v>
      </c>
      <c r="C35" s="0" t="s">
        <v>1318</v>
      </c>
      <c r="D35" s="0" t="s">
        <v>1319</v>
      </c>
      <c r="E35" s="31"/>
      <c r="F35" s="31"/>
      <c r="G35" s="31"/>
      <c r="H35" s="31"/>
      <c r="I35" s="0" t="s">
        <v>1320</v>
      </c>
      <c r="J35" s="31"/>
      <c r="L35" s="31"/>
      <c r="M35" s="31"/>
      <c r="N35" s="31"/>
      <c r="O35" s="31" t="s">
        <v>950</v>
      </c>
      <c r="P35" s="31"/>
      <c r="Q35" s="31"/>
      <c r="R35" s="31"/>
      <c r="S35" s="42" t="s">
        <v>952</v>
      </c>
      <c r="T35" s="31"/>
      <c r="U35" s="31"/>
      <c r="V35" s="0" t="s">
        <v>7</v>
      </c>
      <c r="W35" s="31"/>
      <c r="X35" s="31"/>
      <c r="Y35" s="31"/>
      <c r="Z35" s="31"/>
    </row>
    <row r="36" customFormat="false" ht="15" hidden="false" customHeight="false" outlineLevel="0" collapsed="false">
      <c r="A36" s="0" t="s">
        <v>576</v>
      </c>
      <c r="B36" s="0" t="s">
        <v>1321</v>
      </c>
      <c r="C36" s="0" t="s">
        <v>1322</v>
      </c>
      <c r="D36" s="0" t="s">
        <v>1323</v>
      </c>
      <c r="E36" s="31"/>
      <c r="F36" s="31"/>
      <c r="G36" s="31"/>
      <c r="H36" s="31"/>
      <c r="J36" s="31"/>
      <c r="K36" s="31" t="n">
        <v>1</v>
      </c>
      <c r="L36" s="31"/>
      <c r="M36" s="31"/>
      <c r="N36" s="31"/>
      <c r="O36" s="31" t="s">
        <v>950</v>
      </c>
      <c r="P36" s="31"/>
      <c r="Q36" s="31"/>
      <c r="R36" s="31"/>
      <c r="S36" s="42" t="s">
        <v>952</v>
      </c>
      <c r="T36" s="31"/>
      <c r="U36" s="31"/>
      <c r="V36" s="0" t="s">
        <v>7</v>
      </c>
      <c r="W36" s="31"/>
      <c r="X36" s="31"/>
      <c r="Y36" s="31"/>
      <c r="Z36" s="31"/>
    </row>
    <row r="37" customFormat="false" ht="15" hidden="false" customHeight="false" outlineLevel="0" collapsed="false">
      <c r="A37" s="0" t="s">
        <v>576</v>
      </c>
      <c r="B37" s="0" t="s">
        <v>1324</v>
      </c>
      <c r="C37" s="0" t="s">
        <v>1325</v>
      </c>
      <c r="D37" s="0" t="s">
        <v>1326</v>
      </c>
      <c r="E37" s="59" t="s">
        <v>1327</v>
      </c>
      <c r="F37" s="31"/>
      <c r="G37" s="31"/>
      <c r="H37" s="31"/>
      <c r="I37" s="0" t="s">
        <v>1328</v>
      </c>
      <c r="J37" s="31"/>
      <c r="K37" s="0" t="n">
        <v>1</v>
      </c>
      <c r="L37" s="31"/>
      <c r="M37" s="31"/>
      <c r="N37" s="31"/>
      <c r="O37" s="31" t="s">
        <v>950</v>
      </c>
      <c r="P37" s="31"/>
      <c r="Q37" s="31"/>
      <c r="R37" s="31"/>
      <c r="S37" s="42" t="s">
        <v>952</v>
      </c>
      <c r="T37" s="31"/>
      <c r="U37" s="31"/>
      <c r="V37" s="0" t="s">
        <v>7</v>
      </c>
      <c r="W37" s="31"/>
      <c r="X37" s="31"/>
      <c r="Y37" s="31"/>
      <c r="Z37" s="31"/>
    </row>
    <row r="38" customFormat="false" ht="15" hidden="false" customHeight="false" outlineLevel="0" collapsed="false">
      <c r="A38" s="0" t="s">
        <v>576</v>
      </c>
      <c r="B38" s="0" t="s">
        <v>1329</v>
      </c>
      <c r="C38" s="0" t="s">
        <v>1330</v>
      </c>
      <c r="D38" s="0" t="s">
        <v>1331</v>
      </c>
      <c r="E38" s="31"/>
      <c r="F38" s="31"/>
      <c r="G38" s="31"/>
      <c r="H38" s="31"/>
      <c r="I38" s="0" t="s">
        <v>1328</v>
      </c>
      <c r="J38" s="31"/>
      <c r="L38" s="31"/>
      <c r="M38" s="31"/>
      <c r="N38" s="31"/>
      <c r="O38" s="31" t="s">
        <v>950</v>
      </c>
      <c r="P38" s="31"/>
      <c r="Q38" s="31"/>
      <c r="S38" s="42" t="s">
        <v>952</v>
      </c>
      <c r="T38" s="31"/>
      <c r="U38" s="31"/>
      <c r="V38" s="0" t="s">
        <v>7</v>
      </c>
      <c r="W38" s="31"/>
      <c r="X38" s="31"/>
      <c r="Y38" s="31"/>
      <c r="Z38" s="31"/>
    </row>
    <row r="39" customFormat="false" ht="15" hidden="false" customHeight="false" outlineLevel="0" collapsed="false">
      <c r="A39" s="0" t="s">
        <v>1283</v>
      </c>
      <c r="B39" s="0" t="s">
        <v>1332</v>
      </c>
      <c r="C39" s="0" t="s">
        <v>1333</v>
      </c>
      <c r="D39" s="0" t="s">
        <v>1334</v>
      </c>
      <c r="E39" s="31"/>
      <c r="F39" s="31"/>
      <c r="G39" s="31"/>
      <c r="H39" s="31"/>
      <c r="I39" s="0" t="s">
        <v>1335</v>
      </c>
      <c r="J39" s="31"/>
      <c r="L39" s="31"/>
      <c r="M39" s="31"/>
      <c r="N39" s="31"/>
      <c r="O39" s="31" t="s">
        <v>988</v>
      </c>
      <c r="P39" s="31"/>
      <c r="Q39" s="31"/>
      <c r="S39" s="42" t="s">
        <v>952</v>
      </c>
      <c r="T39" s="31"/>
      <c r="U39" s="31"/>
      <c r="V39" s="0" t="s">
        <v>7</v>
      </c>
      <c r="W39" s="31"/>
      <c r="X39" s="31"/>
      <c r="Y39" s="31"/>
      <c r="Z39" s="31"/>
    </row>
    <row r="40" customFormat="false" ht="13.5" hidden="false" customHeight="false" outlineLevel="0" collapsed="false">
      <c r="A40" s="31"/>
      <c r="B40" s="31"/>
      <c r="C40" s="31"/>
      <c r="D40" s="31"/>
      <c r="E40" s="31"/>
      <c r="F40" s="31"/>
      <c r="G40" s="31"/>
      <c r="H40" s="31"/>
      <c r="I40" s="31"/>
      <c r="J40" s="31"/>
      <c r="K40" s="31"/>
      <c r="L40" s="31"/>
      <c r="M40" s="31"/>
      <c r="N40" s="31"/>
      <c r="O40" s="31"/>
      <c r="P40" s="31"/>
      <c r="Q40" s="31"/>
      <c r="R40" s="31"/>
      <c r="S40" s="31"/>
      <c r="T40" s="31"/>
      <c r="U40" s="31"/>
      <c r="W40" s="31"/>
      <c r="X40" s="31"/>
      <c r="Y40" s="31"/>
      <c r="Z40" s="31"/>
    </row>
    <row r="41" customFormat="false" ht="15" hidden="false" customHeight="false" outlineLevel="0" collapsed="false">
      <c r="A41" s="0" t="s">
        <v>576</v>
      </c>
      <c r="B41" s="0" t="s">
        <v>1336</v>
      </c>
      <c r="C41" s="0" t="s">
        <v>245</v>
      </c>
      <c r="D41" s="0" t="s">
        <v>1337</v>
      </c>
      <c r="E41" s="31"/>
      <c r="F41" s="31"/>
      <c r="G41" s="31"/>
      <c r="H41" s="31"/>
      <c r="J41" s="31"/>
      <c r="K41" s="0" t="n">
        <v>1</v>
      </c>
      <c r="L41" s="31"/>
      <c r="M41" s="31"/>
      <c r="N41" s="31"/>
      <c r="O41" s="31" t="s">
        <v>950</v>
      </c>
      <c r="P41" s="31"/>
      <c r="Q41" s="31"/>
      <c r="R41" s="31"/>
      <c r="S41" s="42" t="s">
        <v>952</v>
      </c>
      <c r="T41" s="31"/>
      <c r="U41" s="31"/>
      <c r="V41" s="0" t="s">
        <v>7</v>
      </c>
      <c r="W41" s="31"/>
      <c r="X41" s="31"/>
      <c r="Y41" s="31"/>
      <c r="Z41" s="31"/>
    </row>
    <row r="42" customFormat="false" ht="15" hidden="false" customHeight="false" outlineLevel="0" collapsed="false">
      <c r="A42" s="0" t="s">
        <v>576</v>
      </c>
      <c r="B42" s="0" t="s">
        <v>1338</v>
      </c>
      <c r="C42" s="0" t="s">
        <v>239</v>
      </c>
      <c r="D42" s="0" t="s">
        <v>1339</v>
      </c>
      <c r="E42" s="31"/>
      <c r="F42" s="31"/>
      <c r="G42" s="31"/>
      <c r="H42" s="31"/>
      <c r="I42" s="0" t="s">
        <v>1340</v>
      </c>
      <c r="J42" s="31"/>
      <c r="K42" s="0" t="n">
        <v>1</v>
      </c>
      <c r="L42" s="31"/>
      <c r="M42" s="31"/>
      <c r="N42" s="31"/>
      <c r="O42" s="31" t="s">
        <v>950</v>
      </c>
      <c r="P42" s="31"/>
      <c r="Q42" s="31"/>
      <c r="R42" s="31"/>
      <c r="S42" s="42" t="s">
        <v>952</v>
      </c>
      <c r="T42" s="31"/>
      <c r="U42" s="31"/>
      <c r="V42" s="0" t="s">
        <v>7</v>
      </c>
      <c r="W42" s="31"/>
      <c r="X42" s="31"/>
      <c r="Y42" s="31"/>
      <c r="Z42" s="31"/>
    </row>
    <row r="43" customFormat="false" ht="15" hidden="false" customHeight="false" outlineLevel="0" collapsed="false">
      <c r="A43" s="0" t="s">
        <v>576</v>
      </c>
      <c r="B43" s="56" t="s">
        <v>1341</v>
      </c>
      <c r="C43" s="0" t="s">
        <v>1342</v>
      </c>
      <c r="D43" s="0" t="s">
        <v>1343</v>
      </c>
      <c r="E43" s="31"/>
      <c r="F43" s="31"/>
      <c r="G43" s="31"/>
      <c r="H43" s="31"/>
      <c r="I43" s="0" t="s">
        <v>1344</v>
      </c>
      <c r="J43" s="31"/>
      <c r="K43" s="0" t="n">
        <v>1</v>
      </c>
      <c r="L43" s="31"/>
      <c r="M43" s="31"/>
      <c r="N43" s="31"/>
      <c r="O43" s="31" t="s">
        <v>950</v>
      </c>
      <c r="P43" s="31"/>
      <c r="Q43" s="31"/>
      <c r="R43" s="31"/>
      <c r="S43" s="42" t="s">
        <v>952</v>
      </c>
      <c r="T43" s="31"/>
      <c r="U43" s="31"/>
      <c r="V43" s="0" t="s">
        <v>7</v>
      </c>
      <c r="W43" s="31"/>
      <c r="X43" s="31"/>
      <c r="Y43" s="31"/>
      <c r="Z43" s="31"/>
    </row>
    <row r="44" customFormat="false" ht="13.5" hidden="false" customHeight="false" outlineLevel="0" collapsed="false">
      <c r="A44" s="31"/>
      <c r="B44" s="31"/>
      <c r="C44" s="31"/>
      <c r="D44" s="31"/>
      <c r="E44" s="31"/>
      <c r="F44" s="31"/>
      <c r="G44" s="31"/>
      <c r="H44" s="31"/>
      <c r="I44" s="31"/>
      <c r="J44" s="31"/>
      <c r="K44" s="31"/>
      <c r="L44" s="31"/>
      <c r="M44" s="31"/>
      <c r="N44" s="31"/>
      <c r="O44" s="31"/>
      <c r="P44" s="31"/>
      <c r="Q44" s="31"/>
      <c r="R44" s="31"/>
      <c r="S44" s="31"/>
      <c r="T44" s="31"/>
      <c r="U44" s="31"/>
      <c r="V44" s="31"/>
      <c r="W44" s="31"/>
      <c r="X44" s="31"/>
      <c r="Y44" s="31"/>
      <c r="Z44" s="31"/>
    </row>
    <row r="112" customFormat="false" ht="13.5" hidden="false" customHeight="false" outlineLevel="0" collapsed="false">
      <c r="D112" s="28"/>
    </row>
    <row r="122" customFormat="false" ht="13.5" hidden="false" customHeight="false" outlineLevel="0" collapsed="false">
      <c r="N122" s="28"/>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K131"/>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pane xSplit="4" ySplit="1" topLeftCell="E32" activePane="bottomRight" state="frozen"/>
      <selection pane="topLeft" activeCell="A1" activeCellId="0" sqref="A1"/>
      <selection pane="topRight" activeCell="E1" activeCellId="0" sqref="E1"/>
      <selection pane="bottomLeft" activeCell="A32" activeCellId="0" sqref="A32"/>
      <selection pane="bottomRight" activeCell="K32" activeCellId="1" sqref="6:6 K32"/>
    </sheetView>
  </sheetViews>
  <sheetFormatPr defaultColWidth="8.4609375" defaultRowHeight="13.5" zeroHeight="false" outlineLevelRow="0" outlineLevelCol="0"/>
  <cols>
    <col collapsed="false" customWidth="true" hidden="false" outlineLevel="0" max="1" min="1" style="0" width="20.83"/>
    <col collapsed="false" customWidth="true" hidden="false" outlineLevel="0" max="2" min="2" style="0" width="26.08"/>
    <col collapsed="false" customWidth="true" hidden="false" outlineLevel="0" max="3" min="3" style="0" width="13.81"/>
    <col collapsed="false" customWidth="true" hidden="false" outlineLevel="0" max="4" min="4" style="0" width="21.67"/>
    <col collapsed="false" customWidth="true" hidden="false" outlineLevel="0" max="5" min="5" style="0" width="24.16"/>
    <col collapsed="false" customWidth="true" hidden="false" outlineLevel="0" max="7" min="7" style="0" width="19"/>
    <col collapsed="false" customWidth="true" hidden="false" outlineLevel="0" max="10" min="10" style="0" width="19.83"/>
    <col collapsed="false" customWidth="true" hidden="false" outlineLevel="0" max="11" min="11" style="0" width="48.25"/>
    <col collapsed="false" customWidth="true" hidden="false" outlineLevel="0" max="16" min="16" style="0" width="16.25"/>
  </cols>
  <sheetData>
    <row r="1" customFormat="false" ht="13.5" hidden="false" customHeight="false" outlineLevel="0" collapsed="false">
      <c r="A1" s="0" t="s">
        <v>570</v>
      </c>
      <c r="B1" s="0" t="s">
        <v>572</v>
      </c>
      <c r="C1" s="0" t="s">
        <v>571</v>
      </c>
      <c r="D1" s="0" t="s">
        <v>573</v>
      </c>
      <c r="E1" s="0" t="s">
        <v>574</v>
      </c>
      <c r="F1" s="0" t="s">
        <v>723</v>
      </c>
      <c r="G1" s="0" t="s">
        <v>974</v>
      </c>
      <c r="H1" s="31" t="s">
        <v>575</v>
      </c>
      <c r="I1" s="31" t="s">
        <v>725</v>
      </c>
      <c r="J1" s="0" t="s">
        <v>726</v>
      </c>
      <c r="K1" s="0" t="s">
        <v>1345</v>
      </c>
      <c r="L1" s="0" t="s">
        <v>729</v>
      </c>
      <c r="M1" s="0" t="s">
        <v>4</v>
      </c>
      <c r="N1" s="0" t="s">
        <v>3</v>
      </c>
      <c r="O1" s="0" t="s">
        <v>730</v>
      </c>
      <c r="P1" s="0" t="s">
        <v>731</v>
      </c>
      <c r="Q1" s="0" t="s">
        <v>932</v>
      </c>
      <c r="R1" s="0" t="s">
        <v>732</v>
      </c>
      <c r="S1" s="0" t="s">
        <v>733</v>
      </c>
      <c r="T1" s="0" t="s">
        <v>734</v>
      </c>
      <c r="U1" s="0" t="s">
        <v>736</v>
      </c>
      <c r="V1" s="0" t="s">
        <v>737</v>
      </c>
      <c r="W1" s="0" t="s">
        <v>0</v>
      </c>
      <c r="X1" s="0" t="s">
        <v>738</v>
      </c>
      <c r="Y1" s="0" t="s">
        <v>739</v>
      </c>
      <c r="Z1" s="0" t="s">
        <v>740</v>
      </c>
    </row>
    <row r="2" customFormat="false" ht="15" hidden="false" customHeight="false" outlineLevel="0" collapsed="false">
      <c r="A2" s="0" t="s">
        <v>1024</v>
      </c>
      <c r="B2" s="32" t="s">
        <v>666</v>
      </c>
      <c r="C2" s="32"/>
      <c r="D2" s="32"/>
      <c r="E2" s="32" t="s">
        <v>667</v>
      </c>
      <c r="H2" s="31"/>
      <c r="I2" s="31"/>
      <c r="AA2" s="31"/>
    </row>
    <row r="3" customFormat="false" ht="13.5" hidden="false" customHeight="false" outlineLevel="0" collapsed="false">
      <c r="A3" s="31" t="s">
        <v>576</v>
      </c>
      <c r="B3" s="55" t="s">
        <v>593</v>
      </c>
      <c r="C3" s="55"/>
      <c r="D3" s="31"/>
      <c r="E3" s="31" t="s">
        <v>1346</v>
      </c>
      <c r="F3" s="31"/>
      <c r="G3" s="31"/>
      <c r="H3" s="31" t="s">
        <v>1347</v>
      </c>
      <c r="I3" s="31"/>
      <c r="K3" s="31"/>
      <c r="L3" s="31"/>
      <c r="M3" s="31"/>
      <c r="N3" s="31" t="s">
        <v>860</v>
      </c>
      <c r="O3" s="31"/>
      <c r="P3" s="31"/>
      <c r="Q3" s="31"/>
      <c r="R3" s="31"/>
      <c r="S3" s="31"/>
      <c r="T3" s="31"/>
      <c r="U3" s="31"/>
      <c r="V3" s="31"/>
      <c r="W3" s="31"/>
      <c r="X3" s="31"/>
      <c r="Y3" s="31"/>
      <c r="Z3" s="31"/>
    </row>
    <row r="4" customFormat="false" ht="15" hidden="false" customHeight="false" outlineLevel="0" collapsed="false">
      <c r="A4" s="42" t="s">
        <v>975</v>
      </c>
      <c r="B4" s="42" t="s">
        <v>781</v>
      </c>
      <c r="C4" s="42"/>
      <c r="D4" s="42" t="s">
        <v>1279</v>
      </c>
      <c r="E4" s="42" t="s">
        <v>783</v>
      </c>
      <c r="F4" s="42"/>
      <c r="G4" s="31"/>
      <c r="H4" s="31" t="s">
        <v>977</v>
      </c>
      <c r="I4" s="31"/>
      <c r="J4" s="31"/>
      <c r="K4" s="31"/>
      <c r="L4" s="31"/>
      <c r="N4" s="31" t="s">
        <v>860</v>
      </c>
      <c r="O4" s="31"/>
      <c r="P4" s="31"/>
      <c r="Q4" s="31"/>
      <c r="R4" s="31"/>
      <c r="S4" s="31"/>
      <c r="T4" s="31"/>
      <c r="U4" s="31"/>
      <c r="V4" s="31"/>
      <c r="W4" s="31"/>
      <c r="X4" s="31"/>
      <c r="Y4" s="31"/>
      <c r="Z4" s="31"/>
    </row>
    <row r="5" customFormat="false" ht="13.5" hidden="false" customHeight="false" outlineLevel="0" collapsed="false">
      <c r="A5" s="0" t="s">
        <v>576</v>
      </c>
      <c r="B5" s="0" t="s">
        <v>1281</v>
      </c>
      <c r="E5" s="0" t="s">
        <v>1282</v>
      </c>
      <c r="F5" s="31"/>
      <c r="G5" s="31"/>
      <c r="H5" s="0" t="s">
        <v>1348</v>
      </c>
      <c r="I5" s="31"/>
      <c r="J5" s="31"/>
      <c r="K5" s="31"/>
      <c r="M5" s="31"/>
      <c r="N5" s="31" t="s">
        <v>860</v>
      </c>
      <c r="O5" s="31"/>
      <c r="P5" s="31"/>
      <c r="Q5" s="31"/>
      <c r="R5" s="31"/>
      <c r="S5" s="31"/>
      <c r="T5" s="31"/>
      <c r="U5" s="31"/>
      <c r="V5" s="31"/>
      <c r="W5" s="31"/>
      <c r="X5" s="31"/>
      <c r="Y5" s="31"/>
      <c r="Z5" s="31"/>
    </row>
    <row r="6" customFormat="false" ht="13.5" hidden="false" customHeight="false" outlineLevel="0" collapsed="false">
      <c r="A6" s="0" t="s">
        <v>576</v>
      </c>
      <c r="B6" s="0" t="s">
        <v>1289</v>
      </c>
      <c r="E6" s="0" t="s">
        <v>1290</v>
      </c>
      <c r="F6" s="31"/>
      <c r="G6" s="31"/>
      <c r="H6" s="0" t="s">
        <v>1349</v>
      </c>
      <c r="I6" s="31"/>
      <c r="J6" s="31"/>
      <c r="K6" s="31"/>
      <c r="M6" s="31"/>
      <c r="N6" s="31" t="s">
        <v>860</v>
      </c>
      <c r="O6" s="31"/>
      <c r="P6" s="31"/>
      <c r="Q6" s="31"/>
      <c r="R6" s="31"/>
      <c r="S6" s="31"/>
      <c r="T6" s="31"/>
      <c r="U6" s="31"/>
      <c r="V6" s="31"/>
      <c r="W6" s="31"/>
      <c r="X6" s="31"/>
      <c r="Y6" s="31"/>
      <c r="Z6" s="31"/>
    </row>
    <row r="7" s="78" customFormat="true" ht="13.5" hidden="false" customHeight="false" outlineLevel="0" collapsed="false">
      <c r="A7" s="78" t="s">
        <v>576</v>
      </c>
      <c r="B7" s="78" t="s">
        <v>1350</v>
      </c>
      <c r="E7" s="78" t="s">
        <v>468</v>
      </c>
      <c r="H7" s="78" t="s">
        <v>1351</v>
      </c>
      <c r="N7" s="79" t="s">
        <v>860</v>
      </c>
    </row>
    <row r="8" customFormat="false" ht="13.5" hidden="false" customHeight="false" outlineLevel="0" collapsed="false">
      <c r="A8" s="0" t="s">
        <v>576</v>
      </c>
      <c r="B8" s="0" t="s">
        <v>1148</v>
      </c>
      <c r="E8" s="0" t="s">
        <v>1296</v>
      </c>
      <c r="H8" s="0" t="s">
        <v>1163</v>
      </c>
      <c r="N8" s="31" t="s">
        <v>860</v>
      </c>
      <c r="O8" s="39"/>
      <c r="W8" s="31"/>
    </row>
    <row r="9" customFormat="false" ht="13.5" hidden="false" customHeight="false" outlineLevel="0" collapsed="false">
      <c r="A9" s="0" t="s">
        <v>576</v>
      </c>
      <c r="B9" s="0" t="s">
        <v>1010</v>
      </c>
      <c r="E9" s="0" t="s">
        <v>1011</v>
      </c>
      <c r="H9" s="0" t="s">
        <v>1352</v>
      </c>
      <c r="N9" s="31" t="s">
        <v>860</v>
      </c>
      <c r="W9" s="31"/>
    </row>
    <row r="10" customFormat="false" ht="13.5" hidden="false" customHeight="false" outlineLevel="0" collapsed="false">
      <c r="A10" s="0" t="s">
        <v>576</v>
      </c>
      <c r="B10" s="0" t="s">
        <v>997</v>
      </c>
      <c r="E10" s="0" t="s">
        <v>1353</v>
      </c>
      <c r="F10" s="31"/>
      <c r="G10" s="31"/>
      <c r="H10" s="31" t="s">
        <v>1354</v>
      </c>
      <c r="I10" s="31"/>
      <c r="K10" s="31"/>
      <c r="L10" s="31"/>
      <c r="M10" s="31"/>
      <c r="N10" s="31" t="s">
        <v>860</v>
      </c>
      <c r="O10" s="31"/>
      <c r="P10" s="31"/>
      <c r="Q10" s="31"/>
      <c r="R10" s="31"/>
      <c r="S10" s="31"/>
      <c r="T10" s="31"/>
      <c r="U10" s="31"/>
      <c r="V10" s="31"/>
      <c r="W10" s="31"/>
      <c r="X10" s="31"/>
      <c r="Y10" s="31"/>
      <c r="Z10" s="31"/>
    </row>
    <row r="11" customFormat="false" ht="13.5" hidden="false" customHeight="false" outlineLevel="0" collapsed="false">
      <c r="A11" s="28" t="s">
        <v>576</v>
      </c>
      <c r="B11" s="0" t="s">
        <v>653</v>
      </c>
      <c r="E11" s="0" t="s">
        <v>1156</v>
      </c>
      <c r="F11" s="31"/>
      <c r="G11" s="31"/>
      <c r="H11" s="31" t="s">
        <v>1355</v>
      </c>
      <c r="I11" s="31"/>
      <c r="K11" s="31"/>
      <c r="M11" s="31"/>
      <c r="N11" s="31" t="s">
        <v>860</v>
      </c>
      <c r="O11" s="31"/>
      <c r="P11" s="31"/>
      <c r="Q11" s="31"/>
      <c r="R11" s="31"/>
      <c r="S11" s="31"/>
      <c r="T11" s="31"/>
      <c r="U11" s="31"/>
      <c r="V11" s="31"/>
      <c r="W11" s="31"/>
      <c r="X11" s="31"/>
      <c r="Y11" s="31"/>
      <c r="Z11" s="31"/>
    </row>
    <row r="12" customFormat="false" ht="13.5" hidden="false" customHeight="false" outlineLevel="0" collapsed="false">
      <c r="F12" s="31"/>
      <c r="G12" s="31"/>
      <c r="H12" s="31"/>
      <c r="I12" s="31"/>
      <c r="K12" s="31"/>
      <c r="M12" s="31"/>
      <c r="N12" s="31"/>
      <c r="O12" s="31"/>
      <c r="P12" s="31"/>
      <c r="Q12" s="31"/>
      <c r="R12" s="31"/>
      <c r="S12" s="31"/>
      <c r="T12" s="31"/>
      <c r="U12" s="31"/>
      <c r="V12" s="31"/>
      <c r="W12" s="31"/>
      <c r="X12" s="31"/>
      <c r="Y12" s="31"/>
      <c r="Z12" s="31"/>
    </row>
    <row r="13" customFormat="false" ht="13.5" hidden="false" customHeight="false" outlineLevel="0" collapsed="false">
      <c r="B13" s="14"/>
      <c r="C13" s="14"/>
      <c r="D13" s="15"/>
      <c r="H13" s="31"/>
    </row>
    <row r="15" customFormat="false" ht="13.5" hidden="false" customHeight="false" outlineLevel="0" collapsed="false">
      <c r="A15" s="0" t="s">
        <v>576</v>
      </c>
      <c r="B15" s="0" t="s">
        <v>1356</v>
      </c>
      <c r="E15" s="0" t="s">
        <v>1323</v>
      </c>
      <c r="F15" s="31"/>
      <c r="G15" s="31"/>
      <c r="H15" s="0" t="s">
        <v>1357</v>
      </c>
      <c r="I15" s="31"/>
      <c r="K15" s="31"/>
      <c r="L15" s="31"/>
      <c r="M15" s="31"/>
      <c r="N15" s="31" t="s">
        <v>860</v>
      </c>
      <c r="O15" s="31"/>
      <c r="P15" s="31"/>
      <c r="Q15" s="31"/>
      <c r="R15" s="31"/>
      <c r="S15" s="31"/>
      <c r="T15" s="31"/>
      <c r="U15" s="31"/>
      <c r="V15" s="31"/>
      <c r="W15" s="31"/>
      <c r="X15" s="31"/>
      <c r="Y15" s="31"/>
      <c r="Z15" s="31"/>
    </row>
    <row r="16" customFormat="false" ht="13.5" hidden="false" customHeight="false" outlineLevel="0" collapsed="false">
      <c r="A16" s="0" t="s">
        <v>576</v>
      </c>
      <c r="B16" s="28" t="s">
        <v>245</v>
      </c>
      <c r="E16" s="0" t="s">
        <v>1337</v>
      </c>
      <c r="F16" s="31"/>
      <c r="G16" s="31"/>
      <c r="H16" s="28" t="s">
        <v>1358</v>
      </c>
      <c r="I16" s="31"/>
      <c r="K16" s="31"/>
      <c r="M16" s="31"/>
      <c r="N16" s="31" t="s">
        <v>860</v>
      </c>
      <c r="O16" s="31"/>
      <c r="P16" s="31"/>
      <c r="Q16" s="31"/>
      <c r="R16" s="31"/>
      <c r="S16" s="31"/>
      <c r="T16" s="31"/>
      <c r="U16" s="31"/>
      <c r="V16" s="31"/>
      <c r="W16" s="31"/>
      <c r="X16" s="31"/>
      <c r="Y16" s="31"/>
      <c r="Z16" s="31"/>
    </row>
    <row r="17" customFormat="false" ht="13.5" hidden="false" customHeight="false" outlineLevel="0" collapsed="false">
      <c r="A17" s="0" t="s">
        <v>576</v>
      </c>
      <c r="B17" s="0" t="s">
        <v>239</v>
      </c>
      <c r="E17" s="0" t="s">
        <v>1339</v>
      </c>
      <c r="F17" s="31"/>
      <c r="G17" s="31"/>
      <c r="H17" s="0" t="s">
        <v>1359</v>
      </c>
      <c r="I17" s="31"/>
      <c r="K17" s="31"/>
      <c r="M17" s="31"/>
      <c r="N17" s="31" t="s">
        <v>860</v>
      </c>
      <c r="O17" s="31"/>
      <c r="P17" s="31"/>
      <c r="Q17" s="31"/>
      <c r="R17" s="31"/>
      <c r="S17" s="31"/>
      <c r="T17" s="31"/>
      <c r="U17" s="31"/>
      <c r="V17" s="31"/>
      <c r="W17" s="31"/>
      <c r="X17" s="31"/>
      <c r="Y17" s="31"/>
      <c r="Z17" s="31"/>
    </row>
    <row r="18" customFormat="false" ht="13.5" hidden="false" customHeight="false" outlineLevel="0" collapsed="false">
      <c r="A18" s="0" t="s">
        <v>576</v>
      </c>
      <c r="B18" s="0" t="s">
        <v>1330</v>
      </c>
      <c r="E18" s="0" t="s">
        <v>1331</v>
      </c>
      <c r="F18" s="31"/>
      <c r="G18" s="31"/>
      <c r="H18" s="0" t="s">
        <v>1360</v>
      </c>
      <c r="I18" s="31"/>
      <c r="K18" s="31"/>
      <c r="M18" s="31"/>
      <c r="N18" s="31" t="s">
        <v>860</v>
      </c>
      <c r="O18" s="31"/>
      <c r="P18" s="31"/>
      <c r="Q18" s="31"/>
      <c r="R18" s="31"/>
      <c r="S18" s="31"/>
      <c r="T18" s="31"/>
      <c r="U18" s="31"/>
      <c r="V18" s="31"/>
      <c r="X18" s="31"/>
      <c r="Y18" s="31"/>
      <c r="Z18" s="31"/>
      <c r="AA18" s="31"/>
    </row>
    <row r="19" customFormat="false" ht="13.5" hidden="false" customHeight="false" outlineLevel="0" collapsed="false">
      <c r="A19" s="0" t="s">
        <v>1361</v>
      </c>
      <c r="B19" s="0" t="s">
        <v>1333</v>
      </c>
      <c r="E19" s="0" t="s">
        <v>1334</v>
      </c>
      <c r="F19" s="31"/>
      <c r="G19" s="31"/>
      <c r="H19" s="31" t="s">
        <v>1362</v>
      </c>
      <c r="I19" s="31"/>
      <c r="K19" s="31"/>
      <c r="M19" s="31"/>
      <c r="N19" s="31" t="s">
        <v>860</v>
      </c>
      <c r="O19" s="31"/>
      <c r="P19" s="31"/>
      <c r="Q19" s="31"/>
      <c r="R19" s="31"/>
      <c r="S19" s="31"/>
      <c r="T19" s="31"/>
      <c r="U19" s="31"/>
      <c r="V19" s="31"/>
      <c r="X19" s="31"/>
      <c r="Y19" s="31"/>
      <c r="Z19" s="31"/>
      <c r="AA19" s="31"/>
    </row>
    <row r="20" customFormat="false" ht="13.5" hidden="false" customHeight="false" outlineLevel="0" collapsed="false">
      <c r="A20" s="0" t="s">
        <v>576</v>
      </c>
      <c r="B20" s="56" t="s">
        <v>1342</v>
      </c>
      <c r="C20" s="56"/>
      <c r="E20" s="0" t="s">
        <v>1343</v>
      </c>
      <c r="F20" s="31"/>
      <c r="G20" s="31"/>
      <c r="H20" s="55" t="s">
        <v>1363</v>
      </c>
      <c r="I20" s="31"/>
      <c r="K20" s="31"/>
      <c r="M20" s="31"/>
      <c r="N20" s="31" t="s">
        <v>860</v>
      </c>
      <c r="O20" s="31"/>
      <c r="P20" s="31"/>
      <c r="Q20" s="31"/>
      <c r="R20" s="31"/>
      <c r="S20" s="31"/>
      <c r="T20" s="31"/>
      <c r="U20" s="31"/>
      <c r="V20" s="31"/>
      <c r="X20" s="31"/>
      <c r="Y20" s="31"/>
      <c r="Z20" s="31"/>
      <c r="AA20" s="31"/>
    </row>
    <row r="21" customFormat="false" ht="15" hidden="false" customHeight="false" outlineLevel="0" collapsed="false">
      <c r="A21" s="0" t="s">
        <v>1017</v>
      </c>
      <c r="B21" s="39" t="s">
        <v>1172</v>
      </c>
      <c r="C21" s="39"/>
      <c r="E21" s="0" t="s">
        <v>1364</v>
      </c>
      <c r="J21" s="0" t="s">
        <v>1365</v>
      </c>
      <c r="P21" s="31"/>
      <c r="Q21" s="31"/>
      <c r="R21" s="31"/>
      <c r="S21" s="31"/>
      <c r="T21" s="42"/>
      <c r="W21" s="31" t="s">
        <v>7</v>
      </c>
    </row>
    <row r="22" customFormat="false" ht="15" hidden="false" customHeight="false" outlineLevel="0" collapsed="false">
      <c r="B22" s="39"/>
      <c r="C22" s="39"/>
      <c r="D22" s="28"/>
      <c r="P22" s="31"/>
      <c r="Q22" s="31"/>
      <c r="R22" s="31"/>
      <c r="S22" s="31"/>
      <c r="T22" s="42"/>
      <c r="W22" s="31"/>
    </row>
    <row r="23" customFormat="false" ht="15" hidden="false" customHeight="false" outlineLevel="0" collapsed="false">
      <c r="P23" s="31"/>
      <c r="T23" s="42"/>
      <c r="W23" s="31"/>
    </row>
    <row r="24" customFormat="false" ht="409.5" hidden="false" customHeight="false" outlineLevel="0" collapsed="false">
      <c r="A24" s="0" t="s">
        <v>576</v>
      </c>
      <c r="B24" s="0" t="s">
        <v>1366</v>
      </c>
      <c r="D24" s="0" t="s">
        <v>1367</v>
      </c>
      <c r="E24" s="0" t="s">
        <v>1368</v>
      </c>
      <c r="F24" s="80" t="s">
        <v>1369</v>
      </c>
      <c r="J24" s="39" t="s">
        <v>1365</v>
      </c>
      <c r="L24" s="0" t="n">
        <v>1</v>
      </c>
      <c r="P24" s="31" t="s">
        <v>950</v>
      </c>
      <c r="T24" s="42" t="s">
        <v>952</v>
      </c>
      <c r="W24" s="31" t="s">
        <v>7</v>
      </c>
    </row>
    <row r="25" customFormat="false" ht="13.5" hidden="false" customHeight="false" outlineLevel="0" collapsed="false">
      <c r="A25" s="81"/>
      <c r="B25" s="82"/>
      <c r="C25" s="82"/>
      <c r="D25" s="82"/>
      <c r="E25" s="82"/>
      <c r="F25" s="81"/>
      <c r="G25" s="81"/>
      <c r="H25" s="81"/>
      <c r="I25" s="81"/>
      <c r="J25" s="29"/>
      <c r="K25" s="81"/>
      <c r="P25" s="31"/>
    </row>
    <row r="26" customFormat="false" ht="409.5" hidden="false" customHeight="false" outlineLevel="0" collapsed="false">
      <c r="A26" s="0" t="s">
        <v>576</v>
      </c>
      <c r="B26" s="0" t="s">
        <v>1370</v>
      </c>
      <c r="D26" s="0" t="s">
        <v>1371</v>
      </c>
      <c r="E26" s="0" t="s">
        <v>1372</v>
      </c>
      <c r="F26" s="39" t="s">
        <v>1373</v>
      </c>
      <c r="J26" s="0" t="s">
        <v>1365</v>
      </c>
      <c r="L26" s="0" t="n">
        <v>1</v>
      </c>
      <c r="P26" s="31" t="s">
        <v>950</v>
      </c>
      <c r="T26" s="42" t="s">
        <v>952</v>
      </c>
      <c r="W26" s="31" t="s">
        <v>7</v>
      </c>
    </row>
    <row r="27" customFormat="false" ht="15" hidden="false" customHeight="false" outlineLevel="0" collapsed="false">
      <c r="P27" s="31"/>
      <c r="T27" s="42"/>
      <c r="W27" s="31"/>
    </row>
    <row r="28" customFormat="false" ht="409.5" hidden="false" customHeight="false" outlineLevel="0" collapsed="false">
      <c r="A28" s="0" t="s">
        <v>576</v>
      </c>
      <c r="B28" s="0" t="s">
        <v>1374</v>
      </c>
      <c r="D28" s="0" t="s">
        <v>1375</v>
      </c>
      <c r="E28" s="0" t="s">
        <v>1376</v>
      </c>
      <c r="F28" s="39" t="s">
        <v>1377</v>
      </c>
      <c r="J28" s="0" t="s">
        <v>1365</v>
      </c>
      <c r="L28" s="0" t="n">
        <v>1</v>
      </c>
      <c r="P28" s="31" t="s">
        <v>950</v>
      </c>
      <c r="T28" s="42" t="s">
        <v>952</v>
      </c>
      <c r="W28" s="31" t="s">
        <v>7</v>
      </c>
    </row>
    <row r="29" customFormat="false" ht="15" hidden="false" customHeight="false" outlineLevel="0" collapsed="false">
      <c r="A29" s="0" t="s">
        <v>576</v>
      </c>
      <c r="B29" s="0" t="s">
        <v>1378</v>
      </c>
      <c r="D29" s="0" t="s">
        <v>1379</v>
      </c>
      <c r="E29" s="0" t="s">
        <v>1380</v>
      </c>
      <c r="F29" s="0" t="s">
        <v>1381</v>
      </c>
      <c r="J29" s="0" t="s">
        <v>1382</v>
      </c>
      <c r="P29" s="31" t="s">
        <v>950</v>
      </c>
      <c r="T29" s="42" t="s">
        <v>952</v>
      </c>
      <c r="W29" s="31" t="s">
        <v>7</v>
      </c>
    </row>
    <row r="30" customFormat="false" ht="55.5" hidden="false" customHeight="false" outlineLevel="0" collapsed="false">
      <c r="A30" s="0" t="s">
        <v>882</v>
      </c>
      <c r="B30" s="28" t="s">
        <v>1383</v>
      </c>
      <c r="J30" s="39" t="s">
        <v>1384</v>
      </c>
      <c r="P30" s="31"/>
      <c r="T30" s="42"/>
      <c r="W30" s="31"/>
    </row>
    <row r="31" customFormat="false" ht="409.5" hidden="false" customHeight="false" outlineLevel="0" collapsed="false">
      <c r="A31" s="0" t="s">
        <v>804</v>
      </c>
      <c r="B31" s="0" t="s">
        <v>1385</v>
      </c>
      <c r="C31" s="28" t="s">
        <v>1383</v>
      </c>
      <c r="D31" s="0" t="s">
        <v>1386</v>
      </c>
      <c r="E31" s="0" t="s">
        <v>1387</v>
      </c>
      <c r="F31" s="39" t="s">
        <v>1388</v>
      </c>
      <c r="J31" s="39" t="s">
        <v>1389</v>
      </c>
      <c r="N31" s="0" t="s">
        <v>1390</v>
      </c>
      <c r="P31" s="31" t="s">
        <v>1035</v>
      </c>
      <c r="T31" s="42" t="s">
        <v>952</v>
      </c>
      <c r="W31" s="31" t="s">
        <v>7</v>
      </c>
    </row>
    <row r="32" customFormat="false" ht="265.5" hidden="false" customHeight="false" outlineLevel="0" collapsed="false">
      <c r="A32" s="0" t="s">
        <v>3</v>
      </c>
      <c r="B32" s="0" t="s">
        <v>135</v>
      </c>
      <c r="C32" s="28" t="s">
        <v>1383</v>
      </c>
      <c r="D32" s="0" t="s">
        <v>1391</v>
      </c>
      <c r="E32" s="0" t="s">
        <v>1392</v>
      </c>
      <c r="F32" s="39" t="s">
        <v>1393</v>
      </c>
      <c r="J32" s="0" t="s">
        <v>1394</v>
      </c>
      <c r="N32" s="0" t="s">
        <v>846</v>
      </c>
      <c r="P32" s="31"/>
      <c r="T32" s="42"/>
      <c r="W32" s="31" t="s">
        <v>7</v>
      </c>
    </row>
    <row r="33" customFormat="false" ht="24.75" hidden="false" customHeight="true" outlineLevel="0" collapsed="false">
      <c r="A33" s="0" t="s">
        <v>748</v>
      </c>
      <c r="B33" s="0" t="s">
        <v>137</v>
      </c>
      <c r="C33" s="28" t="s">
        <v>1383</v>
      </c>
      <c r="D33" s="39" t="s">
        <v>138</v>
      </c>
      <c r="E33" s="39" t="s">
        <v>139</v>
      </c>
      <c r="J33" s="0" t="s">
        <v>1395</v>
      </c>
      <c r="P33" s="31" t="s">
        <v>1040</v>
      </c>
      <c r="T33" s="42"/>
      <c r="W33" s="31"/>
    </row>
    <row r="34" customFormat="false" ht="409.5" hidden="false" customHeight="false" outlineLevel="0" collapsed="false">
      <c r="A34" s="0" t="s">
        <v>576</v>
      </c>
      <c r="B34" s="0" t="s">
        <v>1200</v>
      </c>
      <c r="D34" s="0" t="s">
        <v>1396</v>
      </c>
      <c r="E34" s="0" t="s">
        <v>1202</v>
      </c>
      <c r="F34" s="39" t="s">
        <v>1397</v>
      </c>
      <c r="J34" s="0" t="s">
        <v>617</v>
      </c>
      <c r="L34" s="0" t="n">
        <v>1</v>
      </c>
      <c r="P34" s="31" t="s">
        <v>1040</v>
      </c>
      <c r="T34" s="42" t="s">
        <v>952</v>
      </c>
      <c r="W34" s="31" t="s">
        <v>7</v>
      </c>
    </row>
    <row r="35" customFormat="false" ht="409.5" hidden="false" customHeight="false" outlineLevel="0" collapsed="false">
      <c r="A35" s="0" t="s">
        <v>1204</v>
      </c>
      <c r="B35" s="0" t="s">
        <v>1205</v>
      </c>
      <c r="D35" s="0" t="s">
        <v>156</v>
      </c>
      <c r="E35" s="0" t="s">
        <v>1206</v>
      </c>
      <c r="F35" s="39" t="s">
        <v>1398</v>
      </c>
      <c r="J35" s="0" t="s">
        <v>617</v>
      </c>
      <c r="L35" s="0" t="n">
        <v>1</v>
      </c>
      <c r="P35" s="31" t="s">
        <v>988</v>
      </c>
      <c r="T35" s="42" t="s">
        <v>952</v>
      </c>
      <c r="W35" s="31" t="s">
        <v>7</v>
      </c>
    </row>
    <row r="36" customFormat="false" ht="15" hidden="false" customHeight="false" outlineLevel="0" collapsed="false">
      <c r="A36" s="0" t="s">
        <v>576</v>
      </c>
      <c r="B36" s="0" t="s">
        <v>1208</v>
      </c>
      <c r="D36" s="0" t="s">
        <v>1209</v>
      </c>
      <c r="E36" s="0" t="s">
        <v>1210</v>
      </c>
      <c r="F36" s="34" t="s">
        <v>1399</v>
      </c>
      <c r="J36" s="0" t="s">
        <v>1400</v>
      </c>
      <c r="L36" s="0" t="n">
        <v>1</v>
      </c>
      <c r="P36" s="31" t="s">
        <v>950</v>
      </c>
      <c r="T36" s="42" t="s">
        <v>952</v>
      </c>
      <c r="W36" s="31" t="s">
        <v>7</v>
      </c>
    </row>
    <row r="37" customFormat="false" ht="409.5" hidden="false" customHeight="false" outlineLevel="0" collapsed="false">
      <c r="A37" s="0" t="s">
        <v>576</v>
      </c>
      <c r="B37" s="23" t="s">
        <v>1401</v>
      </c>
      <c r="C37" s="23"/>
      <c r="D37" s="24" t="s">
        <v>1402</v>
      </c>
      <c r="E37" s="24" t="s">
        <v>1403</v>
      </c>
      <c r="F37" s="39" t="s">
        <v>1404</v>
      </c>
      <c r="L37" s="0" t="n">
        <v>1</v>
      </c>
      <c r="P37" s="31" t="s">
        <v>950</v>
      </c>
      <c r="T37" s="42" t="s">
        <v>952</v>
      </c>
      <c r="W37" s="31" t="s">
        <v>7</v>
      </c>
    </row>
    <row r="38" customFormat="false" ht="409.5" hidden="false" customHeight="false" outlineLevel="0" collapsed="false">
      <c r="A38" s="56" t="s">
        <v>1405</v>
      </c>
      <c r="B38" s="23" t="s">
        <v>1406</v>
      </c>
      <c r="C38" s="23"/>
      <c r="D38" s="83" t="s">
        <v>1407</v>
      </c>
      <c r="E38" s="24" t="s">
        <v>1408</v>
      </c>
      <c r="F38" s="39" t="s">
        <v>1404</v>
      </c>
      <c r="J38" s="23" t="s">
        <v>1409</v>
      </c>
      <c r="L38" s="0" t="n">
        <v>1</v>
      </c>
      <c r="P38" s="31" t="s">
        <v>988</v>
      </c>
      <c r="T38" s="42" t="s">
        <v>952</v>
      </c>
      <c r="W38" s="31" t="s">
        <v>7</v>
      </c>
    </row>
    <row r="39" customFormat="false" ht="25.5" hidden="false" customHeight="false" outlineLevel="0" collapsed="false">
      <c r="A39" s="0" t="s">
        <v>576</v>
      </c>
      <c r="B39" s="24" t="s">
        <v>1410</v>
      </c>
      <c r="C39" s="24"/>
      <c r="D39" s="83" t="s">
        <v>1411</v>
      </c>
      <c r="E39" s="24" t="s">
        <v>1412</v>
      </c>
      <c r="F39" s="34" t="s">
        <v>1413</v>
      </c>
      <c r="J39" s="23" t="s">
        <v>1409</v>
      </c>
      <c r="L39" s="0" t="n">
        <v>1</v>
      </c>
      <c r="P39" s="31" t="s">
        <v>950</v>
      </c>
      <c r="T39" s="42" t="s">
        <v>952</v>
      </c>
      <c r="W39" s="31" t="s">
        <v>7</v>
      </c>
    </row>
    <row r="40" customFormat="false" ht="111.75" hidden="false" customHeight="false" outlineLevel="0" collapsed="false">
      <c r="A40" s="56" t="s">
        <v>1414</v>
      </c>
      <c r="B40" s="24" t="s">
        <v>1415</v>
      </c>
      <c r="C40" s="24"/>
      <c r="D40" s="83" t="s">
        <v>1416</v>
      </c>
      <c r="E40" s="24" t="s">
        <v>1417</v>
      </c>
      <c r="J40" s="39" t="s">
        <v>1418</v>
      </c>
      <c r="K40" s="23"/>
      <c r="L40" s="0" t="n">
        <v>1</v>
      </c>
      <c r="P40" s="31" t="s">
        <v>988</v>
      </c>
      <c r="T40" s="42" t="s">
        <v>952</v>
      </c>
      <c r="W40" s="31" t="s">
        <v>7</v>
      </c>
    </row>
    <row r="41" customFormat="false" ht="15" hidden="false" customHeight="false" outlineLevel="0" collapsed="false">
      <c r="A41" s="0" t="s">
        <v>576</v>
      </c>
      <c r="B41" s="0" t="s">
        <v>1419</v>
      </c>
      <c r="D41" s="0" t="s">
        <v>1420</v>
      </c>
      <c r="E41" s="0" t="s">
        <v>1421</v>
      </c>
      <c r="F41" s="34" t="s">
        <v>1422</v>
      </c>
      <c r="J41" s="0" t="s">
        <v>1423</v>
      </c>
      <c r="L41" s="0" t="n">
        <v>1</v>
      </c>
      <c r="P41" s="31" t="s">
        <v>950</v>
      </c>
      <c r="T41" s="42" t="s">
        <v>952</v>
      </c>
      <c r="W41" s="31" t="s">
        <v>7</v>
      </c>
    </row>
    <row r="42" customFormat="false" ht="15" hidden="false" customHeight="false" outlineLevel="0" collapsed="false">
      <c r="A42" s="0" t="s">
        <v>576</v>
      </c>
      <c r="B42" s="0" t="s">
        <v>1424</v>
      </c>
      <c r="D42" s="0" t="s">
        <v>1425</v>
      </c>
      <c r="E42" s="0" t="s">
        <v>1426</v>
      </c>
      <c r="F42" s="34" t="s">
        <v>1427</v>
      </c>
      <c r="J42" s="0" t="s">
        <v>1423</v>
      </c>
      <c r="L42" s="0" t="n">
        <v>1</v>
      </c>
      <c r="P42" s="31" t="s">
        <v>950</v>
      </c>
      <c r="T42" s="42" t="s">
        <v>952</v>
      </c>
      <c r="W42" s="31" t="s">
        <v>7</v>
      </c>
    </row>
    <row r="43" customFormat="false" ht="15" hidden="false" customHeight="false" outlineLevel="0" collapsed="false">
      <c r="A43" s="0" t="s">
        <v>1283</v>
      </c>
      <c r="B43" s="0" t="s">
        <v>1428</v>
      </c>
      <c r="D43" s="0" t="s">
        <v>1429</v>
      </c>
      <c r="E43" s="0" t="s">
        <v>1430</v>
      </c>
      <c r="J43" s="0" t="s">
        <v>1431</v>
      </c>
      <c r="L43" s="0" t="n">
        <v>1</v>
      </c>
      <c r="P43" s="31" t="s">
        <v>988</v>
      </c>
      <c r="T43" s="42" t="s">
        <v>952</v>
      </c>
      <c r="W43" s="31" t="s">
        <v>7</v>
      </c>
    </row>
    <row r="44" customFormat="false" ht="13.5" hidden="false" customHeight="false" outlineLevel="0" collapsed="false">
      <c r="W44" s="31"/>
    </row>
    <row r="45" customFormat="false" ht="409.5" hidden="false" customHeight="false" outlineLevel="0" collapsed="false">
      <c r="A45" s="0" t="s">
        <v>576</v>
      </c>
      <c r="B45" s="0" t="s">
        <v>1432</v>
      </c>
      <c r="D45" s="0" t="s">
        <v>1433</v>
      </c>
      <c r="E45" s="0" t="s">
        <v>1434</v>
      </c>
      <c r="F45" s="39" t="s">
        <v>1435</v>
      </c>
      <c r="J45" s="0" t="s">
        <v>1436</v>
      </c>
      <c r="L45" s="0" t="n">
        <v>1</v>
      </c>
      <c r="P45" s="31" t="s">
        <v>950</v>
      </c>
      <c r="T45" s="42" t="s">
        <v>952</v>
      </c>
      <c r="W45" s="31" t="s">
        <v>7</v>
      </c>
    </row>
    <row r="46" customFormat="false" ht="13.5" hidden="false" customHeight="false" outlineLevel="0" collapsed="false">
      <c r="W46" s="31"/>
    </row>
    <row r="47" customFormat="false" ht="13.5" hidden="false" customHeight="false" outlineLevel="0" collapsed="false">
      <c r="W47" s="31"/>
    </row>
    <row r="48" s="84" customFormat="true" ht="13.5" hidden="false" customHeight="false" outlineLevel="0" collapsed="false">
      <c r="W48" s="85"/>
    </row>
    <row r="49" customFormat="false" ht="15" hidden="false" customHeight="false" outlineLevel="0" collapsed="false">
      <c r="A49" s="0" t="s">
        <v>576</v>
      </c>
      <c r="B49" s="56" t="s">
        <v>1437</v>
      </c>
      <c r="C49" s="56"/>
      <c r="D49" s="0" t="s">
        <v>1438</v>
      </c>
      <c r="E49" s="0" t="s">
        <v>1439</v>
      </c>
      <c r="J49" s="0" t="s">
        <v>1436</v>
      </c>
      <c r="L49" s="0" t="n">
        <v>1</v>
      </c>
      <c r="P49" s="31" t="s">
        <v>950</v>
      </c>
      <c r="T49" s="42" t="s">
        <v>952</v>
      </c>
      <c r="W49" s="31" t="s">
        <v>7</v>
      </c>
    </row>
    <row r="53" customFormat="false" ht="15" hidden="false" customHeight="false" outlineLevel="0" collapsed="false">
      <c r="A53" s="0" t="s">
        <v>576</v>
      </c>
      <c r="B53" s="56" t="s">
        <v>1440</v>
      </c>
      <c r="C53" s="56"/>
      <c r="D53" s="0" t="s">
        <v>1441</v>
      </c>
      <c r="E53" s="0" t="s">
        <v>1442</v>
      </c>
      <c r="F53" s="0" t="s">
        <v>1443</v>
      </c>
      <c r="J53" s="0" t="s">
        <v>1444</v>
      </c>
      <c r="L53" s="0" t="n">
        <v>1</v>
      </c>
      <c r="P53" s="31" t="s">
        <v>950</v>
      </c>
      <c r="T53" s="42" t="s">
        <v>952</v>
      </c>
      <c r="W53" s="31" t="s">
        <v>7</v>
      </c>
    </row>
    <row r="54" customFormat="false" ht="409.5" hidden="false" customHeight="false" outlineLevel="0" collapsed="false">
      <c r="A54" s="0" t="s">
        <v>576</v>
      </c>
      <c r="B54" s="0" t="s">
        <v>1445</v>
      </c>
      <c r="D54" s="0" t="s">
        <v>1446</v>
      </c>
      <c r="E54" s="0" t="s">
        <v>1447</v>
      </c>
      <c r="F54" s="39" t="s">
        <v>1448</v>
      </c>
      <c r="J54" s="0" t="s">
        <v>1449</v>
      </c>
      <c r="L54" s="0" t="n">
        <v>1</v>
      </c>
      <c r="P54" s="31" t="s">
        <v>950</v>
      </c>
      <c r="T54" s="42" t="s">
        <v>952</v>
      </c>
      <c r="W54" s="31" t="s">
        <v>7</v>
      </c>
    </row>
    <row r="55" customFormat="false" ht="409.5" hidden="false" customHeight="false" outlineLevel="0" collapsed="false">
      <c r="A55" s="0" t="s">
        <v>576</v>
      </c>
      <c r="B55" s="0" t="s">
        <v>1450</v>
      </c>
      <c r="D55" s="0" t="s">
        <v>1451</v>
      </c>
      <c r="E55" s="0" t="s">
        <v>1452</v>
      </c>
      <c r="F55" s="39" t="s">
        <v>1453</v>
      </c>
      <c r="J55" s="0" t="s">
        <v>1449</v>
      </c>
      <c r="L55" s="0" t="n">
        <v>1</v>
      </c>
      <c r="P55" s="31" t="s">
        <v>950</v>
      </c>
      <c r="T55" s="42" t="s">
        <v>952</v>
      </c>
      <c r="W55" s="31" t="s">
        <v>7</v>
      </c>
    </row>
    <row r="56" customFormat="false" ht="15" hidden="false" customHeight="false" outlineLevel="0" collapsed="false">
      <c r="A56" s="0" t="s">
        <v>576</v>
      </c>
      <c r="B56" s="0" t="s">
        <v>1454</v>
      </c>
      <c r="D56" s="0" t="s">
        <v>1455</v>
      </c>
      <c r="E56" s="0" t="s">
        <v>1456</v>
      </c>
      <c r="F56" s="34" t="s">
        <v>1457</v>
      </c>
      <c r="J56" s="0" t="s">
        <v>1458</v>
      </c>
      <c r="P56" s="31" t="s">
        <v>950</v>
      </c>
      <c r="T56" s="42" t="s">
        <v>952</v>
      </c>
      <c r="W56" s="31" t="s">
        <v>7</v>
      </c>
    </row>
    <row r="57" customFormat="false" ht="15" hidden="false" customHeight="false" outlineLevel="0" collapsed="false">
      <c r="A57" s="0" t="s">
        <v>576</v>
      </c>
      <c r="B57" s="0" t="s">
        <v>1459</v>
      </c>
      <c r="D57" s="0" t="s">
        <v>1460</v>
      </c>
      <c r="E57" s="0" t="s">
        <v>1461</v>
      </c>
      <c r="J57" s="0" t="s">
        <v>1462</v>
      </c>
      <c r="P57" s="31" t="s">
        <v>950</v>
      </c>
      <c r="T57" s="42" t="s">
        <v>952</v>
      </c>
      <c r="W57" s="31" t="s">
        <v>7</v>
      </c>
    </row>
    <row r="58" customFormat="false" ht="15" hidden="false" customHeight="false" outlineLevel="0" collapsed="false">
      <c r="A58" s="0" t="s">
        <v>1463</v>
      </c>
      <c r="B58" s="56" t="s">
        <v>167</v>
      </c>
      <c r="C58" s="56"/>
      <c r="D58" s="0" t="s">
        <v>168</v>
      </c>
      <c r="E58" s="0" t="s">
        <v>1464</v>
      </c>
      <c r="J58" s="56" t="s">
        <v>1465</v>
      </c>
      <c r="L58" s="0" t="n">
        <v>1</v>
      </c>
      <c r="N58" s="0" t="s">
        <v>752</v>
      </c>
      <c r="P58" s="31" t="str">
        <f aca="false">CONCATENATE("SetObservationMultiple::",RIGHT(A58,LEN(A58)-FIND(" ",A58)))</f>
        <v>SetObservationMultiple::skin_pb_location</v>
      </c>
      <c r="T58" s="42" t="s">
        <v>952</v>
      </c>
      <c r="W58" s="31" t="s">
        <v>7</v>
      </c>
    </row>
    <row r="59" customFormat="false" ht="409.5" hidden="false" customHeight="false" outlineLevel="0" collapsed="false">
      <c r="A59" s="0" t="s">
        <v>576</v>
      </c>
      <c r="B59" s="56" t="s">
        <v>1466</v>
      </c>
      <c r="C59" s="56"/>
      <c r="D59" s="0" t="s">
        <v>1467</v>
      </c>
      <c r="E59" s="0" t="s">
        <v>1468</v>
      </c>
      <c r="F59" s="39" t="s">
        <v>1469</v>
      </c>
      <c r="J59" s="56" t="s">
        <v>1470</v>
      </c>
      <c r="L59" s="0" t="n">
        <v>1</v>
      </c>
      <c r="P59" s="31" t="s">
        <v>950</v>
      </c>
      <c r="T59" s="42" t="s">
        <v>952</v>
      </c>
      <c r="W59" s="31" t="s">
        <v>7</v>
      </c>
    </row>
    <row r="60" customFormat="false" ht="409.5" hidden="false" customHeight="false" outlineLevel="0" collapsed="false">
      <c r="A60" s="0" t="s">
        <v>576</v>
      </c>
      <c r="B60" s="0" t="s">
        <v>1471</v>
      </c>
      <c r="D60" s="0" t="s">
        <v>1472</v>
      </c>
      <c r="E60" s="0" t="s">
        <v>1473</v>
      </c>
      <c r="F60" s="39" t="s">
        <v>1474</v>
      </c>
      <c r="J60" s="56" t="s">
        <v>1475</v>
      </c>
      <c r="L60" s="0" t="n">
        <v>1</v>
      </c>
      <c r="P60" s="31" t="s">
        <v>950</v>
      </c>
      <c r="T60" s="42" t="s">
        <v>952</v>
      </c>
      <c r="W60" s="31" t="s">
        <v>7</v>
      </c>
    </row>
    <row r="61" customFormat="false" ht="15" hidden="false" customHeight="false" outlineLevel="0" collapsed="false">
      <c r="A61" s="0" t="s">
        <v>576</v>
      </c>
      <c r="B61" s="0" t="s">
        <v>1476</v>
      </c>
      <c r="D61" s="0" t="s">
        <v>1477</v>
      </c>
      <c r="E61" s="0" t="s">
        <v>1478</v>
      </c>
      <c r="J61" s="56" t="s">
        <v>1479</v>
      </c>
      <c r="L61" s="0" t="n">
        <v>1</v>
      </c>
      <c r="P61" s="31" t="s">
        <v>950</v>
      </c>
      <c r="T61" s="42" t="s">
        <v>952</v>
      </c>
      <c r="W61" s="31" t="s">
        <v>7</v>
      </c>
    </row>
    <row r="62" customFormat="false" ht="15" hidden="false" customHeight="false" outlineLevel="0" collapsed="false">
      <c r="A62" s="0" t="s">
        <v>1480</v>
      </c>
      <c r="B62" s="56" t="s">
        <v>180</v>
      </c>
      <c r="C62" s="56"/>
      <c r="D62" s="0" t="s">
        <v>181</v>
      </c>
      <c r="E62" s="0" t="s">
        <v>1481</v>
      </c>
      <c r="J62" s="56" t="s">
        <v>1482</v>
      </c>
      <c r="N62" s="0" t="s">
        <v>1483</v>
      </c>
      <c r="P62" s="31" t="str">
        <f aca="false">CONCATENATE("SetObservationMultiple::",RIGHT(A62,LEN(A62)-FIND(" ",A62)))</f>
        <v>SetObservationMultiple::skin_pb</v>
      </c>
      <c r="T62" s="42" t="s">
        <v>952</v>
      </c>
      <c r="W62" s="31" t="s">
        <v>7</v>
      </c>
    </row>
    <row r="63" customFormat="false" ht="15" hidden="false" customHeight="false" outlineLevel="0" collapsed="false">
      <c r="J63" s="56"/>
      <c r="P63" s="31"/>
      <c r="T63" s="42"/>
      <c r="W63" s="31"/>
    </row>
    <row r="64" customFormat="false" ht="15" hidden="false" customHeight="false" outlineLevel="0" collapsed="false">
      <c r="D64" s="39"/>
      <c r="E64" s="39"/>
      <c r="J64" s="56"/>
      <c r="P64" s="31"/>
      <c r="T64" s="42"/>
      <c r="W64" s="31"/>
    </row>
    <row r="65" customFormat="false" ht="84" hidden="false" customHeight="false" outlineLevel="0" collapsed="false">
      <c r="A65" s="0" t="s">
        <v>576</v>
      </c>
      <c r="B65" s="0" t="s">
        <v>1484</v>
      </c>
      <c r="D65" s="0" t="s">
        <v>1485</v>
      </c>
      <c r="E65" s="0" t="s">
        <v>1486</v>
      </c>
      <c r="F65" s="39" t="s">
        <v>1487</v>
      </c>
      <c r="J65" s="28" t="s">
        <v>1488</v>
      </c>
      <c r="P65" s="31" t="s">
        <v>950</v>
      </c>
      <c r="T65" s="42" t="s">
        <v>952</v>
      </c>
      <c r="W65" s="31" t="s">
        <v>7</v>
      </c>
    </row>
    <row r="66" customFormat="false" ht="153.75" hidden="false" customHeight="false" outlineLevel="0" collapsed="false">
      <c r="A66" s="0" t="s">
        <v>576</v>
      </c>
      <c r="B66" s="0" t="s">
        <v>1489</v>
      </c>
      <c r="D66" s="0" t="s">
        <v>1490</v>
      </c>
      <c r="E66" s="0" t="s">
        <v>1491</v>
      </c>
      <c r="F66" s="39" t="s">
        <v>1492</v>
      </c>
      <c r="J66" s="28" t="s">
        <v>1493</v>
      </c>
      <c r="P66" s="31" t="s">
        <v>950</v>
      </c>
      <c r="T66" s="42" t="s">
        <v>952</v>
      </c>
      <c r="W66" s="31" t="s">
        <v>7</v>
      </c>
    </row>
    <row r="67" customFormat="false" ht="168" hidden="false" customHeight="false" outlineLevel="0" collapsed="false">
      <c r="A67" s="0" t="s">
        <v>576</v>
      </c>
      <c r="B67" s="56" t="s">
        <v>1494</v>
      </c>
      <c r="C67" s="56"/>
      <c r="D67" s="0" t="s">
        <v>1495</v>
      </c>
      <c r="E67" s="0" t="s">
        <v>1496</v>
      </c>
      <c r="F67" s="39" t="s">
        <v>1497</v>
      </c>
      <c r="J67" s="28" t="s">
        <v>1498</v>
      </c>
      <c r="P67" s="31" t="s">
        <v>950</v>
      </c>
      <c r="T67" s="42" t="s">
        <v>952</v>
      </c>
      <c r="W67" s="31" t="s">
        <v>7</v>
      </c>
    </row>
    <row r="68" customFormat="false" ht="13.5" hidden="false" customHeight="false" outlineLevel="0" collapsed="false">
      <c r="W68" s="31"/>
    </row>
    <row r="69" customFormat="false" ht="15" hidden="false" customHeight="false" outlineLevel="0" collapsed="false">
      <c r="A69" s="0" t="s">
        <v>576</v>
      </c>
      <c r="B69" s="0" t="s">
        <v>1499</v>
      </c>
      <c r="D69" s="0" t="s">
        <v>1500</v>
      </c>
      <c r="E69" s="0" t="s">
        <v>1501</v>
      </c>
      <c r="J69" s="28" t="s">
        <v>1498</v>
      </c>
      <c r="P69" s="31" t="s">
        <v>950</v>
      </c>
      <c r="T69" s="42" t="s">
        <v>952</v>
      </c>
      <c r="W69" s="31" t="s">
        <v>7</v>
      </c>
    </row>
    <row r="70" customFormat="false" ht="15" hidden="false" customHeight="false" outlineLevel="0" collapsed="false">
      <c r="J70" s="56"/>
      <c r="P70" s="31"/>
      <c r="T70" s="42"/>
      <c r="W70" s="31"/>
    </row>
    <row r="71" customFormat="false" ht="15" hidden="false" customHeight="false" outlineLevel="0" collapsed="false">
      <c r="A71" s="0" t="s">
        <v>576</v>
      </c>
      <c r="B71" s="56" t="s">
        <v>1502</v>
      </c>
      <c r="C71" s="56"/>
      <c r="D71" s="0" t="s">
        <v>1503</v>
      </c>
      <c r="E71" s="0" t="s">
        <v>1504</v>
      </c>
      <c r="J71" s="28" t="s">
        <v>1505</v>
      </c>
      <c r="P71" s="31" t="s">
        <v>950</v>
      </c>
      <c r="T71" s="42" t="s">
        <v>952</v>
      </c>
      <c r="W71" s="31" t="s">
        <v>7</v>
      </c>
    </row>
    <row r="72" customFormat="false" ht="139.5" hidden="false" customHeight="false" outlineLevel="0" collapsed="false">
      <c r="A72" s="0" t="s">
        <v>576</v>
      </c>
      <c r="B72" s="56" t="s">
        <v>1506</v>
      </c>
      <c r="C72" s="56"/>
      <c r="D72" s="56" t="s">
        <v>1507</v>
      </c>
      <c r="E72" s="0" t="s">
        <v>1508</v>
      </c>
      <c r="F72" s="39" t="s">
        <v>1509</v>
      </c>
      <c r="J72" s="28" t="s">
        <v>1505</v>
      </c>
      <c r="P72" s="31" t="s">
        <v>950</v>
      </c>
      <c r="T72" s="42" t="s">
        <v>952</v>
      </c>
      <c r="W72" s="31" t="s">
        <v>7</v>
      </c>
    </row>
    <row r="73" customFormat="false" ht="15" hidden="false" customHeight="false" outlineLevel="0" collapsed="false">
      <c r="P73" s="31"/>
      <c r="T73" s="42"/>
      <c r="W73" s="31"/>
    </row>
    <row r="74" customFormat="false" ht="252" hidden="false" customHeight="false" outlineLevel="0" collapsed="false">
      <c r="A74" s="0" t="s">
        <v>576</v>
      </c>
      <c r="B74" s="56" t="s">
        <v>1510</v>
      </c>
      <c r="C74" s="56"/>
      <c r="D74" s="0" t="s">
        <v>1511</v>
      </c>
      <c r="E74" s="0" t="s">
        <v>1512</v>
      </c>
      <c r="F74" s="39" t="s">
        <v>1513</v>
      </c>
      <c r="J74" s="28" t="s">
        <v>1514</v>
      </c>
      <c r="P74" s="31" t="s">
        <v>950</v>
      </c>
      <c r="T74" s="42" t="s">
        <v>952</v>
      </c>
      <c r="W74" s="31" t="s">
        <v>7</v>
      </c>
    </row>
    <row r="75" customFormat="false" ht="15" hidden="false" customHeight="false" outlineLevel="0" collapsed="false">
      <c r="A75" s="0" t="s">
        <v>576</v>
      </c>
      <c r="B75" s="56" t="s">
        <v>1515</v>
      </c>
      <c r="C75" s="56"/>
      <c r="D75" s="0" t="s">
        <v>1516</v>
      </c>
      <c r="E75" s="0" t="s">
        <v>1517</v>
      </c>
      <c r="J75" s="28" t="s">
        <v>1514</v>
      </c>
      <c r="P75" s="31" t="s">
        <v>950</v>
      </c>
      <c r="T75" s="42" t="s">
        <v>952</v>
      </c>
      <c r="W75" s="31" t="s">
        <v>7</v>
      </c>
    </row>
    <row r="76" customFormat="false" ht="15" hidden="false" customHeight="false" outlineLevel="0" collapsed="false">
      <c r="P76" s="31"/>
      <c r="T76" s="42"/>
      <c r="W76" s="31"/>
    </row>
    <row r="77" customFormat="false" ht="15" hidden="false" customHeight="false" outlineLevel="0" collapsed="false">
      <c r="A77" s="0" t="s">
        <v>576</v>
      </c>
      <c r="B77" s="56" t="s">
        <v>1518</v>
      </c>
      <c r="C77" s="56"/>
      <c r="D77" s="0" t="s">
        <v>1519</v>
      </c>
      <c r="E77" s="0" t="s">
        <v>1520</v>
      </c>
      <c r="J77" s="28" t="s">
        <v>1521</v>
      </c>
      <c r="P77" s="31" t="s">
        <v>950</v>
      </c>
      <c r="T77" s="42" t="s">
        <v>952</v>
      </c>
      <c r="W77" s="31" t="s">
        <v>7</v>
      </c>
    </row>
    <row r="78" customFormat="false" ht="15" hidden="false" customHeight="false" outlineLevel="0" collapsed="false">
      <c r="P78" s="31"/>
      <c r="T78" s="42"/>
      <c r="W78" s="31"/>
    </row>
    <row r="79" customFormat="false" ht="15" hidden="false" customHeight="false" outlineLevel="0" collapsed="false">
      <c r="A79" s="0" t="s">
        <v>576</v>
      </c>
      <c r="B79" s="0" t="s">
        <v>1522</v>
      </c>
      <c r="D79" s="28" t="s">
        <v>1523</v>
      </c>
      <c r="E79" s="0" t="s">
        <v>1524</v>
      </c>
      <c r="J79" s="28" t="s">
        <v>1525</v>
      </c>
      <c r="P79" s="31" t="s">
        <v>950</v>
      </c>
      <c r="T79" s="42" t="s">
        <v>952</v>
      </c>
      <c r="W79" s="31" t="s">
        <v>7</v>
      </c>
    </row>
    <row r="80" customFormat="false" ht="15" hidden="false" customHeight="false" outlineLevel="0" collapsed="false">
      <c r="A80" s="56" t="s">
        <v>576</v>
      </c>
      <c r="B80" s="56" t="s">
        <v>1526</v>
      </c>
      <c r="C80" s="56"/>
      <c r="D80" s="0" t="s">
        <v>1527</v>
      </c>
      <c r="E80" s="0" t="s">
        <v>1528</v>
      </c>
      <c r="J80" s="28" t="s">
        <v>1529</v>
      </c>
      <c r="P80" s="31" t="s">
        <v>950</v>
      </c>
      <c r="T80" s="42" t="s">
        <v>952</v>
      </c>
      <c r="W80" s="31" t="s">
        <v>7</v>
      </c>
    </row>
    <row r="81" customFormat="false" ht="15" hidden="false" customHeight="false" outlineLevel="0" collapsed="false">
      <c r="A81" s="56" t="s">
        <v>576</v>
      </c>
      <c r="B81" s="56" t="s">
        <v>1530</v>
      </c>
      <c r="C81" s="56"/>
      <c r="D81" s="0" t="s">
        <v>1531</v>
      </c>
      <c r="E81" s="0" t="s">
        <v>1532</v>
      </c>
      <c r="J81" s="28" t="s">
        <v>1529</v>
      </c>
      <c r="P81" s="31" t="s">
        <v>950</v>
      </c>
      <c r="T81" s="42" t="s">
        <v>952</v>
      </c>
      <c r="W81" s="31" t="s">
        <v>7</v>
      </c>
    </row>
    <row r="82" customFormat="false" ht="15" hidden="false" customHeight="false" outlineLevel="0" collapsed="false">
      <c r="A82" s="56" t="s">
        <v>576</v>
      </c>
      <c r="B82" s="56" t="s">
        <v>1533</v>
      </c>
      <c r="C82" s="56"/>
      <c r="D82" s="0" t="s">
        <v>1534</v>
      </c>
      <c r="E82" s="0" t="s">
        <v>1535</v>
      </c>
      <c r="J82" s="28" t="s">
        <v>1529</v>
      </c>
      <c r="P82" s="31" t="s">
        <v>950</v>
      </c>
      <c r="T82" s="42" t="s">
        <v>952</v>
      </c>
      <c r="W82" s="31" t="s">
        <v>7</v>
      </c>
    </row>
    <row r="83" customFormat="false" ht="15" hidden="false" customHeight="false" outlineLevel="0" collapsed="false">
      <c r="J83" s="56"/>
      <c r="P83" s="31"/>
      <c r="T83" s="42"/>
      <c r="W83" s="31"/>
    </row>
    <row r="84" customFormat="false" ht="237.75" hidden="false" customHeight="false" outlineLevel="0" collapsed="false">
      <c r="A84" s="57" t="s">
        <v>1536</v>
      </c>
      <c r="B84" s="57" t="s">
        <v>221</v>
      </c>
      <c r="C84" s="57"/>
      <c r="D84" s="57" t="s">
        <v>222</v>
      </c>
      <c r="E84" s="57" t="s">
        <v>1537</v>
      </c>
      <c r="F84" s="39" t="s">
        <v>1538</v>
      </c>
      <c r="G84" s="57"/>
      <c r="H84" s="57"/>
      <c r="I84" s="57"/>
      <c r="J84" s="62" t="s">
        <v>1436</v>
      </c>
      <c r="K84" s="57"/>
      <c r="L84" s="57" t="n">
        <v>1</v>
      </c>
      <c r="M84" s="57"/>
      <c r="N84" s="57" t="s">
        <v>1539</v>
      </c>
      <c r="O84" s="57"/>
      <c r="P84" s="31" t="s">
        <v>988</v>
      </c>
      <c r="Q84" s="57"/>
      <c r="R84" s="57"/>
      <c r="S84" s="57"/>
      <c r="T84" s="42" t="s">
        <v>952</v>
      </c>
      <c r="U84" s="57"/>
      <c r="V84" s="57"/>
      <c r="W84" s="31" t="s">
        <v>7</v>
      </c>
      <c r="X84" s="57"/>
      <c r="Y84" s="57"/>
      <c r="Z84" s="57"/>
    </row>
    <row r="85" customFormat="false" ht="15" hidden="false" customHeight="false" outlineLevel="0" collapsed="false">
      <c r="A85" s="0" t="s">
        <v>1540</v>
      </c>
      <c r="B85" s="0" t="s">
        <v>236</v>
      </c>
      <c r="D85" s="0" t="s">
        <v>237</v>
      </c>
      <c r="E85" s="0" t="s">
        <v>1541</v>
      </c>
      <c r="J85" s="56" t="s">
        <v>1542</v>
      </c>
      <c r="N85" s="0" t="s">
        <v>752</v>
      </c>
      <c r="P85" s="31" t="str">
        <f aca="false">CONCATENATE("SetObservationMultiple::",RIGHT(A85,LEN(A85)-FIND(" ",A85)))</f>
        <v>SetObservationMultiple::add_pb</v>
      </c>
      <c r="T85" s="42" t="s">
        <v>952</v>
      </c>
      <c r="W85" s="31" t="s">
        <v>7</v>
      </c>
    </row>
    <row r="86" customFormat="false" ht="409.5" hidden="false" customHeight="false" outlineLevel="0" collapsed="false">
      <c r="A86" s="0" t="s">
        <v>1543</v>
      </c>
      <c r="B86" s="56" t="s">
        <v>251</v>
      </c>
      <c r="C86" s="56"/>
      <c r="D86" s="0" t="s">
        <v>1544</v>
      </c>
      <c r="E86" s="0" t="s">
        <v>252</v>
      </c>
      <c r="F86" s="39" t="s">
        <v>1545</v>
      </c>
      <c r="L86" s="0" t="n">
        <v>1</v>
      </c>
      <c r="P86" s="31" t="s">
        <v>988</v>
      </c>
      <c r="T86" s="42" t="s">
        <v>952</v>
      </c>
      <c r="W86" s="31" t="s">
        <v>7</v>
      </c>
    </row>
    <row r="87" customFormat="false" ht="15" hidden="false" customHeight="false" outlineLevel="0" collapsed="false">
      <c r="A87" s="56" t="s">
        <v>1546</v>
      </c>
      <c r="B87" s="56" t="s">
        <v>548</v>
      </c>
      <c r="C87" s="56"/>
      <c r="D87" s="56" t="s">
        <v>549</v>
      </c>
      <c r="E87" s="0" t="s">
        <v>1547</v>
      </c>
      <c r="L87" s="0" t="n">
        <v>1</v>
      </c>
      <c r="P87" s="31" t="s">
        <v>988</v>
      </c>
      <c r="T87" s="42" t="s">
        <v>952</v>
      </c>
      <c r="W87" s="31" t="s">
        <v>7</v>
      </c>
    </row>
    <row r="88" customFormat="false" ht="13.5" hidden="false" customHeight="false" outlineLevel="0" collapsed="false">
      <c r="J88" s="56"/>
      <c r="W88" s="31"/>
    </row>
    <row r="89" customFormat="false" ht="13.5" hidden="false" customHeight="false" outlineLevel="0" collapsed="false">
      <c r="W89" s="31"/>
    </row>
    <row r="90" customFormat="false" ht="13.5" hidden="false" customHeight="false" outlineLevel="0" collapsed="false">
      <c r="W90" s="31"/>
    </row>
    <row r="91" s="29" customFormat="true" ht="13.5" hidden="false" customHeight="false" outlineLevel="0" collapsed="false">
      <c r="W91" s="68"/>
    </row>
    <row r="92" customFormat="false" ht="13.5" hidden="false" customHeight="false" outlineLevel="0" collapsed="false">
      <c r="W92" s="31"/>
    </row>
    <row r="131" customFormat="false" ht="13.5" hidden="false" customHeight="false" outlineLevel="0" collapsed="false">
      <c r="BK131" s="0" t="s">
        <v>1548</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A23"/>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K16" activeCellId="1" sqref="6:6 K16"/>
    </sheetView>
  </sheetViews>
  <sheetFormatPr defaultColWidth="10.25" defaultRowHeight="13.5" zeroHeight="false" outlineLevelRow="0" outlineLevelCol="0"/>
  <cols>
    <col collapsed="false" customWidth="true" hidden="false" outlineLevel="0" max="3" min="2" style="0" width="39.83"/>
  </cols>
  <sheetData>
    <row r="1" customFormat="false" ht="13.5" hidden="false" customHeight="false" outlineLevel="0" collapsed="false">
      <c r="A1" s="0" t="s">
        <v>570</v>
      </c>
      <c r="B1" s="0" t="s">
        <v>571</v>
      </c>
      <c r="C1" s="0" t="s">
        <v>572</v>
      </c>
      <c r="D1" s="0" t="s">
        <v>573</v>
      </c>
      <c r="E1" s="0" t="s">
        <v>574</v>
      </c>
      <c r="F1" s="0" t="s">
        <v>724</v>
      </c>
      <c r="G1" s="0" t="s">
        <v>974</v>
      </c>
      <c r="H1" s="31" t="s">
        <v>575</v>
      </c>
      <c r="I1" s="31" t="s">
        <v>725</v>
      </c>
      <c r="J1" s="0" t="s">
        <v>726</v>
      </c>
      <c r="K1" s="0" t="s">
        <v>1345</v>
      </c>
      <c r="L1" s="0" t="s">
        <v>729</v>
      </c>
      <c r="M1" s="0" t="s">
        <v>4</v>
      </c>
      <c r="N1" s="0" t="s">
        <v>3</v>
      </c>
      <c r="O1" s="0" t="s">
        <v>730</v>
      </c>
      <c r="P1" s="0" t="s">
        <v>731</v>
      </c>
      <c r="Q1" s="0" t="s">
        <v>932</v>
      </c>
      <c r="R1" s="0" t="s">
        <v>732</v>
      </c>
      <c r="S1" s="0" t="s">
        <v>733</v>
      </c>
      <c r="T1" s="0" t="s">
        <v>734</v>
      </c>
      <c r="U1" s="0" t="s">
        <v>736</v>
      </c>
      <c r="V1" s="0" t="s">
        <v>737</v>
      </c>
      <c r="W1" s="0" t="s">
        <v>0</v>
      </c>
      <c r="X1" s="0" t="s">
        <v>738</v>
      </c>
      <c r="Y1" s="0" t="s">
        <v>739</v>
      </c>
      <c r="Z1" s="0" t="s">
        <v>740</v>
      </c>
      <c r="AA1" s="31"/>
    </row>
    <row r="2" customFormat="false" ht="15" hidden="false" customHeight="false" outlineLevel="0" collapsed="false">
      <c r="A2" s="0" t="s">
        <v>1024</v>
      </c>
      <c r="C2" s="32" t="s">
        <v>666</v>
      </c>
      <c r="D2" s="32"/>
      <c r="E2" s="32" t="s">
        <v>1155</v>
      </c>
      <c r="H2" s="31"/>
      <c r="I2" s="31"/>
      <c r="AA2" s="31"/>
    </row>
    <row r="3" customFormat="false" ht="13.5" hidden="false" customHeight="false" outlineLevel="0" collapsed="false">
      <c r="A3" s="0" t="s">
        <v>576</v>
      </c>
      <c r="C3" s="0" t="s">
        <v>1549</v>
      </c>
      <c r="H3" s="86" t="s">
        <v>1550</v>
      </c>
      <c r="I3" s="87"/>
      <c r="N3" s="0" t="s">
        <v>860</v>
      </c>
    </row>
    <row r="4" customFormat="false" ht="15" hidden="false" customHeight="false" outlineLevel="0" collapsed="false">
      <c r="A4" s="42" t="s">
        <v>975</v>
      </c>
      <c r="B4" s="42"/>
      <c r="C4" s="42" t="s">
        <v>781</v>
      </c>
      <c r="D4" s="42"/>
      <c r="E4" s="42" t="s">
        <v>783</v>
      </c>
      <c r="F4" s="42"/>
      <c r="G4" s="31"/>
      <c r="H4" s="31" t="s">
        <v>977</v>
      </c>
      <c r="I4" s="31"/>
      <c r="J4" s="31"/>
      <c r="K4" s="31"/>
      <c r="L4" s="31"/>
      <c r="N4" s="31" t="s">
        <v>860</v>
      </c>
      <c r="O4" s="31"/>
      <c r="P4" s="31"/>
      <c r="Q4" s="31"/>
      <c r="R4" s="31"/>
      <c r="S4" s="31"/>
      <c r="T4" s="31"/>
      <c r="U4" s="31"/>
      <c r="V4" s="31"/>
      <c r="W4" s="31"/>
      <c r="X4" s="31"/>
      <c r="Y4" s="31"/>
      <c r="Z4" s="31"/>
    </row>
    <row r="5" customFormat="false" ht="15" hidden="false" customHeight="false" outlineLevel="0" collapsed="false">
      <c r="A5" s="42" t="s">
        <v>975</v>
      </c>
      <c r="B5" s="42"/>
      <c r="C5" s="54" t="s">
        <v>776</v>
      </c>
      <c r="F5" s="31"/>
      <c r="G5" s="31"/>
      <c r="H5" s="31" t="s">
        <v>1070</v>
      </c>
      <c r="I5" s="31"/>
      <c r="J5" s="31"/>
      <c r="K5" s="31"/>
      <c r="M5" s="31"/>
      <c r="N5" s="31" t="s">
        <v>860</v>
      </c>
      <c r="O5" s="31"/>
      <c r="P5" s="31"/>
      <c r="Q5" s="31"/>
      <c r="R5" s="31"/>
      <c r="S5" s="31"/>
      <c r="T5" s="31"/>
      <c r="U5" s="31"/>
      <c r="V5" s="31"/>
      <c r="W5" s="31"/>
      <c r="X5" s="31"/>
      <c r="Y5" s="31"/>
      <c r="Z5" s="31"/>
    </row>
    <row r="6" customFormat="false" ht="15" hidden="false" customHeight="false" outlineLevel="0" collapsed="false">
      <c r="A6" s="28" t="s">
        <v>576</v>
      </c>
      <c r="B6" s="28"/>
      <c r="C6" s="68" t="s">
        <v>1551</v>
      </c>
      <c r="D6" s="31" t="s">
        <v>1552</v>
      </c>
      <c r="E6" s="32"/>
      <c r="F6" s="32" t="s">
        <v>1553</v>
      </c>
      <c r="G6" s="32"/>
      <c r="H6" s="32" t="s">
        <v>596</v>
      </c>
      <c r="J6" s="32"/>
      <c r="K6" s="32"/>
      <c r="L6" s="32"/>
      <c r="N6" s="31" t="s">
        <v>860</v>
      </c>
      <c r="O6" s="4"/>
      <c r="P6" s="4"/>
      <c r="Q6" s="4"/>
      <c r="R6" s="4"/>
      <c r="S6" s="4"/>
      <c r="T6" s="4"/>
      <c r="U6" s="4"/>
      <c r="V6" s="32"/>
      <c r="W6" s="32"/>
      <c r="X6" s="32"/>
      <c r="Y6" s="32"/>
      <c r="Z6" s="32"/>
    </row>
    <row r="7" customFormat="false" ht="15" hidden="false" customHeight="false" outlineLevel="0" collapsed="false">
      <c r="A7" s="32" t="s">
        <v>596</v>
      </c>
      <c r="B7" s="28" t="s">
        <v>1551</v>
      </c>
      <c r="C7" s="68"/>
      <c r="D7" s="32"/>
      <c r="E7" s="32"/>
      <c r="F7" s="32"/>
      <c r="G7" s="32"/>
      <c r="H7" s="32" t="s">
        <v>1554</v>
      </c>
      <c r="J7" s="32"/>
      <c r="K7" s="32"/>
      <c r="L7" s="32"/>
      <c r="N7" s="32"/>
      <c r="O7" s="4"/>
      <c r="P7" s="4"/>
      <c r="Q7" s="4"/>
      <c r="R7" s="4"/>
      <c r="S7" s="4"/>
      <c r="T7" s="4"/>
      <c r="U7" s="4"/>
      <c r="V7" s="32"/>
      <c r="W7" s="32"/>
      <c r="X7" s="32"/>
      <c r="Y7" s="32"/>
      <c r="Z7" s="32"/>
    </row>
    <row r="8" customFormat="false" ht="15" hidden="false" customHeight="false" outlineLevel="0" collapsed="false">
      <c r="A8" s="32" t="s">
        <v>596</v>
      </c>
      <c r="B8" s="28" t="s">
        <v>1551</v>
      </c>
      <c r="C8" s="68"/>
      <c r="D8" s="32"/>
      <c r="E8" s="32"/>
      <c r="F8" s="32"/>
      <c r="G8" s="32"/>
      <c r="H8" s="32" t="s">
        <v>1555</v>
      </c>
      <c r="J8" s="32"/>
      <c r="K8" s="32"/>
      <c r="L8" s="32"/>
      <c r="N8" s="32"/>
      <c r="O8" s="4"/>
      <c r="P8" s="4"/>
      <c r="Q8" s="4"/>
      <c r="R8" s="4"/>
      <c r="S8" s="4"/>
      <c r="T8" s="4"/>
      <c r="U8" s="4"/>
      <c r="V8" s="32"/>
      <c r="W8" s="32"/>
      <c r="X8" s="32"/>
      <c r="Y8" s="32"/>
      <c r="Z8" s="32"/>
    </row>
    <row r="9" customFormat="false" ht="15" hidden="false" customHeight="false" outlineLevel="0" collapsed="false">
      <c r="A9" s="28"/>
      <c r="B9" s="28"/>
      <c r="C9" s="68"/>
      <c r="D9" s="32"/>
      <c r="E9" s="32"/>
      <c r="F9" s="32"/>
      <c r="G9" s="32"/>
      <c r="J9" s="32"/>
      <c r="K9" s="32"/>
      <c r="L9" s="32"/>
      <c r="N9" s="32"/>
      <c r="O9" s="4"/>
      <c r="P9" s="4"/>
      <c r="Q9" s="4"/>
      <c r="R9" s="4"/>
      <c r="S9" s="4"/>
      <c r="T9" s="4"/>
      <c r="U9" s="4"/>
      <c r="V9" s="32"/>
      <c r="W9" s="32"/>
      <c r="X9" s="32"/>
      <c r="Y9" s="32"/>
      <c r="Z9" s="32"/>
    </row>
    <row r="10" customFormat="false" ht="15" hidden="false" customHeight="false" outlineLevel="0" collapsed="false">
      <c r="A10" s="28"/>
      <c r="B10" s="28"/>
      <c r="C10" s="68"/>
      <c r="D10" s="32"/>
      <c r="E10" s="32"/>
      <c r="F10" s="32"/>
      <c r="G10" s="32"/>
      <c r="H10" s="32"/>
      <c r="J10" s="32"/>
      <c r="K10" s="32"/>
      <c r="L10" s="32"/>
      <c r="N10" s="32"/>
      <c r="O10" s="4"/>
      <c r="P10" s="4"/>
      <c r="Q10" s="4"/>
      <c r="R10" s="4"/>
      <c r="S10" s="4"/>
      <c r="T10" s="4"/>
      <c r="U10" s="4"/>
      <c r="V10" s="32"/>
      <c r="W10" s="32"/>
      <c r="X10" s="32"/>
      <c r="Y10" s="32"/>
      <c r="Z10" s="32"/>
    </row>
    <row r="11" customFormat="false" ht="15" hidden="false" customHeight="false" outlineLevel="0" collapsed="false">
      <c r="A11" s="28"/>
      <c r="B11" s="28"/>
      <c r="C11" s="68"/>
      <c r="D11" s="32"/>
      <c r="E11" s="32"/>
      <c r="F11" s="32"/>
      <c r="G11" s="32"/>
      <c r="H11" s="32"/>
      <c r="J11" s="32"/>
      <c r="K11" s="32"/>
      <c r="L11" s="32"/>
      <c r="N11" s="32"/>
      <c r="O11" s="4"/>
      <c r="P11" s="4"/>
      <c r="Q11" s="4"/>
      <c r="R11" s="4"/>
      <c r="S11" s="4"/>
      <c r="T11" s="4"/>
      <c r="U11" s="4"/>
      <c r="V11" s="32"/>
      <c r="W11" s="32"/>
      <c r="X11" s="32"/>
      <c r="Y11" s="32"/>
      <c r="Z11" s="32"/>
    </row>
    <row r="12" s="29" customFormat="true" ht="13.5" hidden="false" customHeight="false" outlineLevel="0" collapsed="false">
      <c r="A12" s="28" t="s">
        <v>576</v>
      </c>
      <c r="B12" s="28"/>
      <c r="C12" s="29" t="s">
        <v>1556</v>
      </c>
      <c r="D12" s="29" t="s">
        <v>1557</v>
      </c>
      <c r="H12" s="29" t="s">
        <v>1558</v>
      </c>
      <c r="N12" s="31" t="s">
        <v>860</v>
      </c>
      <c r="P12" s="31"/>
    </row>
    <row r="13" customFormat="false" ht="13.5" hidden="false" customHeight="false" outlineLevel="0" collapsed="false">
      <c r="A13" s="0" t="s">
        <v>576</v>
      </c>
      <c r="C13" s="0" t="s">
        <v>1559</v>
      </c>
      <c r="D13" s="0" t="s">
        <v>1560</v>
      </c>
      <c r="H13" s="34" t="s">
        <v>1561</v>
      </c>
      <c r="I13" s="31"/>
      <c r="N13" s="31" t="s">
        <v>860</v>
      </c>
      <c r="AA13" s="31"/>
    </row>
    <row r="14" customFormat="false" ht="13.5" hidden="false" customHeight="false" outlineLevel="0" collapsed="false">
      <c r="A14" s="0" t="s">
        <v>576</v>
      </c>
      <c r="C14" s="0" t="s">
        <v>1562</v>
      </c>
      <c r="D14" s="0" t="s">
        <v>1563</v>
      </c>
      <c r="H14" s="31" t="s">
        <v>1564</v>
      </c>
      <c r="I14" s="31"/>
      <c r="N14" s="31" t="s">
        <v>860</v>
      </c>
      <c r="AA14" s="31"/>
    </row>
    <row r="15" customFormat="false" ht="13.5" hidden="false" customHeight="false" outlineLevel="0" collapsed="false">
      <c r="A15" s="0" t="s">
        <v>576</v>
      </c>
      <c r="C15" s="0" t="s">
        <v>1565</v>
      </c>
      <c r="D15" s="0" t="s">
        <v>1566</v>
      </c>
      <c r="H15" s="28" t="s">
        <v>1567</v>
      </c>
      <c r="I15" s="31"/>
      <c r="N15" s="31" t="s">
        <v>860</v>
      </c>
      <c r="AA15" s="31"/>
    </row>
    <row r="16" customFormat="false" ht="13.5" hidden="false" customHeight="false" outlineLevel="0" collapsed="false">
      <c r="A16" s="0" t="s">
        <v>576</v>
      </c>
      <c r="C16" s="0" t="s">
        <v>1568</v>
      </c>
      <c r="D16" s="0" t="s">
        <v>1569</v>
      </c>
      <c r="H16" s="31" t="s">
        <v>1570</v>
      </c>
      <c r="I16" s="31"/>
      <c r="N16" s="31" t="s">
        <v>860</v>
      </c>
      <c r="AA16" s="31"/>
    </row>
    <row r="17" customFormat="false" ht="13.5" hidden="false" customHeight="false" outlineLevel="0" collapsed="false">
      <c r="A17" s="0" t="s">
        <v>1017</v>
      </c>
      <c r="C17" s="0" t="s">
        <v>1172</v>
      </c>
      <c r="J17" s="0" t="s">
        <v>1571</v>
      </c>
    </row>
    <row r="18" customFormat="false" ht="13.5" hidden="false" customHeight="false" outlineLevel="0" collapsed="false">
      <c r="A18" s="0" t="s">
        <v>1017</v>
      </c>
      <c r="C18" s="0" t="s">
        <v>1018</v>
      </c>
      <c r="J18" s="0" t="s">
        <v>1572</v>
      </c>
    </row>
    <row r="19" customFormat="false" ht="13.5" hidden="false" customHeight="false" outlineLevel="0" collapsed="false">
      <c r="A19" s="0" t="s">
        <v>1017</v>
      </c>
      <c r="C19" s="0" t="s">
        <v>1573</v>
      </c>
      <c r="J19" s="0" t="s">
        <v>1574</v>
      </c>
    </row>
    <row r="20" customFormat="false" ht="13.5" hidden="false" customHeight="false" outlineLevel="0" collapsed="false">
      <c r="A20" s="0" t="s">
        <v>1017</v>
      </c>
      <c r="C20" s="0" t="s">
        <v>1575</v>
      </c>
      <c r="J20" s="0" t="s">
        <v>1576</v>
      </c>
    </row>
    <row r="21" customFormat="false" ht="13.5" hidden="false" customHeight="false" outlineLevel="0" collapsed="false">
      <c r="A21" s="0" t="s">
        <v>1017</v>
      </c>
      <c r="C21" s="0" t="s">
        <v>1577</v>
      </c>
      <c r="J21" s="0" t="s">
        <v>1578</v>
      </c>
    </row>
    <row r="22" customFormat="false" ht="13.5" hidden="false" customHeight="false" outlineLevel="0" collapsed="false">
      <c r="A22" s="0" t="s">
        <v>1017</v>
      </c>
      <c r="C22" s="0" t="s">
        <v>1579</v>
      </c>
      <c r="J22" s="28" t="s">
        <v>1580</v>
      </c>
    </row>
    <row r="23" customFormat="false" ht="13.5" hidden="false" customHeight="false" outlineLevel="0" collapsed="false">
      <c r="A23" s="0" t="s">
        <v>3</v>
      </c>
      <c r="C23" s="0" t="s">
        <v>1581</v>
      </c>
      <c r="D23" s="0" t="s">
        <v>1582</v>
      </c>
      <c r="J23" s="0" t="s">
        <v>1583</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4"/>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E10" activeCellId="1" sqref="6:6 E10"/>
    </sheetView>
  </sheetViews>
  <sheetFormatPr defaultColWidth="8.4609375" defaultRowHeight="13.5" zeroHeight="false" outlineLevelRow="0" outlineLevelCol="0"/>
  <cols>
    <col collapsed="false" customWidth="true" hidden="false" outlineLevel="0" max="1" min="1" style="0" width="32.75"/>
    <col collapsed="false" customWidth="true" hidden="false" outlineLevel="0" max="2" min="2" style="0" width="26.08"/>
    <col collapsed="false" customWidth="true" hidden="false" outlineLevel="0" max="3" min="3" style="0" width="67.16"/>
  </cols>
  <sheetData>
    <row r="1" customFormat="false" ht="13.5" hidden="false" customHeight="false" outlineLevel="0" collapsed="false">
      <c r="A1" s="0" t="s">
        <v>570</v>
      </c>
      <c r="B1" s="0" t="s">
        <v>572</v>
      </c>
      <c r="C1" s="0" t="s">
        <v>573</v>
      </c>
      <c r="D1" s="0" t="s">
        <v>574</v>
      </c>
      <c r="E1" s="0" t="s">
        <v>723</v>
      </c>
      <c r="F1" s="0" t="s">
        <v>974</v>
      </c>
      <c r="G1" s="31" t="s">
        <v>575</v>
      </c>
      <c r="H1" s="31" t="s">
        <v>725</v>
      </c>
      <c r="I1" s="0" t="s">
        <v>726</v>
      </c>
      <c r="J1" s="0" t="s">
        <v>1345</v>
      </c>
      <c r="K1" s="0" t="s">
        <v>729</v>
      </c>
      <c r="L1" s="0" t="s">
        <v>4</v>
      </c>
      <c r="M1" s="0" t="s">
        <v>3</v>
      </c>
      <c r="N1" s="0" t="s">
        <v>730</v>
      </c>
      <c r="O1" s="0" t="s">
        <v>731</v>
      </c>
      <c r="P1" s="0" t="s">
        <v>932</v>
      </c>
      <c r="Q1" s="0" t="s">
        <v>732</v>
      </c>
      <c r="R1" s="0" t="s">
        <v>733</v>
      </c>
      <c r="S1" s="0" t="s">
        <v>734</v>
      </c>
      <c r="T1" s="0" t="s">
        <v>736</v>
      </c>
      <c r="U1" s="0" t="s">
        <v>737</v>
      </c>
      <c r="V1" s="0" t="s">
        <v>0</v>
      </c>
      <c r="W1" s="0" t="s">
        <v>738</v>
      </c>
      <c r="X1" s="0" t="s">
        <v>739</v>
      </c>
      <c r="Y1" s="0" t="s">
        <v>740</v>
      </c>
      <c r="Z1" s="31"/>
    </row>
    <row r="2" customFormat="false" ht="15" hidden="false" customHeight="false" outlineLevel="0" collapsed="false">
      <c r="A2" s="0" t="s">
        <v>1024</v>
      </c>
      <c r="B2" s="32" t="s">
        <v>666</v>
      </c>
      <c r="C2" s="32"/>
      <c r="D2" s="32" t="s">
        <v>1155</v>
      </c>
      <c r="G2" s="31"/>
      <c r="H2" s="31"/>
      <c r="Z2" s="31"/>
    </row>
    <row r="3" customFormat="false" ht="13.5" hidden="false" customHeight="false" outlineLevel="0" collapsed="false">
      <c r="A3" s="31" t="s">
        <v>2</v>
      </c>
      <c r="B3" s="55" t="s">
        <v>1584</v>
      </c>
      <c r="C3" s="31" t="s">
        <v>1585</v>
      </c>
      <c r="D3" s="31"/>
      <c r="F3" s="31"/>
      <c r="G3" s="31" t="s">
        <v>1586</v>
      </c>
      <c r="H3" s="31"/>
      <c r="I3" s="31"/>
      <c r="K3" s="31"/>
      <c r="L3" s="31"/>
      <c r="M3" s="31"/>
      <c r="O3" s="31"/>
      <c r="P3" s="31"/>
      <c r="Q3" s="31"/>
      <c r="R3" s="31"/>
      <c r="S3" s="31"/>
      <c r="T3" s="31"/>
      <c r="U3" s="31"/>
      <c r="V3" s="31"/>
      <c r="W3" s="31"/>
      <c r="X3" s="31"/>
      <c r="Y3" s="31"/>
      <c r="Z3" s="31"/>
    </row>
    <row r="4" customFormat="false" ht="13.5" hidden="false" customHeight="false" outlineLevel="0" collapsed="false">
      <c r="A4" s="0" t="s">
        <v>576</v>
      </c>
      <c r="B4" s="55" t="s">
        <v>1587</v>
      </c>
      <c r="C4" s="28" t="s">
        <v>593</v>
      </c>
      <c r="G4" s="31" t="s">
        <v>1588</v>
      </c>
      <c r="H4" s="31"/>
      <c r="J4" s="31"/>
      <c r="K4" s="31"/>
      <c r="L4" s="31"/>
      <c r="M4" s="31" t="s">
        <v>860</v>
      </c>
      <c r="N4" s="31"/>
      <c r="O4" s="31"/>
      <c r="P4" s="31"/>
      <c r="Q4" s="31"/>
      <c r="R4" s="31"/>
      <c r="S4" s="31"/>
      <c r="T4" s="31"/>
      <c r="U4" s="31"/>
      <c r="V4" s="31"/>
      <c r="W4" s="31"/>
      <c r="X4" s="31"/>
      <c r="Y4" s="31"/>
    </row>
    <row r="5" customFormat="false" ht="13.5" hidden="false" customHeight="false" outlineLevel="0" collapsed="false">
      <c r="A5" s="31" t="s">
        <v>576</v>
      </c>
      <c r="B5" s="0" t="s">
        <v>1009</v>
      </c>
      <c r="C5" s="55" t="s">
        <v>1010</v>
      </c>
      <c r="D5" s="31"/>
      <c r="E5" s="31"/>
      <c r="F5" s="31"/>
      <c r="G5" s="31" t="s">
        <v>1589</v>
      </c>
      <c r="H5" s="31"/>
      <c r="J5" s="31"/>
      <c r="K5" s="31"/>
      <c r="L5" s="31"/>
      <c r="M5" s="31" t="s">
        <v>860</v>
      </c>
      <c r="N5" s="31"/>
      <c r="O5" s="31"/>
      <c r="P5" s="31"/>
      <c r="Q5" s="31"/>
      <c r="R5" s="31"/>
      <c r="S5" s="31"/>
      <c r="T5" s="31"/>
      <c r="U5" s="31"/>
      <c r="V5" s="31"/>
      <c r="W5" s="31"/>
      <c r="X5" s="31"/>
      <c r="Y5" s="31"/>
    </row>
    <row r="6" customFormat="false" ht="13.5" hidden="false" customHeight="false" outlineLevel="0" collapsed="false">
      <c r="A6" s="31" t="s">
        <v>576</v>
      </c>
      <c r="B6" s="0" t="s">
        <v>1013</v>
      </c>
      <c r="C6" s="55" t="s">
        <v>1014</v>
      </c>
      <c r="D6" s="31"/>
      <c r="E6" s="31"/>
      <c r="F6" s="31"/>
      <c r="G6" s="31" t="s">
        <v>1590</v>
      </c>
      <c r="H6" s="31"/>
      <c r="J6" s="31"/>
      <c r="K6" s="31"/>
      <c r="L6" s="31"/>
      <c r="M6" s="31" t="s">
        <v>860</v>
      </c>
      <c r="N6" s="31"/>
      <c r="O6" s="31"/>
      <c r="P6" s="31"/>
      <c r="Q6" s="31"/>
      <c r="R6" s="31"/>
      <c r="S6" s="31"/>
      <c r="T6" s="31"/>
      <c r="U6" s="31"/>
      <c r="V6" s="31"/>
      <c r="W6" s="31"/>
      <c r="X6" s="31"/>
      <c r="Y6" s="31"/>
    </row>
    <row r="7" customFormat="false" ht="13.5" hidden="false" customHeight="false" outlineLevel="0" collapsed="false">
      <c r="A7" s="31"/>
      <c r="B7" s="55"/>
      <c r="C7" s="55"/>
      <c r="D7" s="31"/>
      <c r="E7" s="31"/>
      <c r="F7" s="31"/>
      <c r="G7" s="31"/>
      <c r="H7" s="31"/>
      <c r="J7" s="31"/>
      <c r="K7" s="31"/>
      <c r="L7" s="31"/>
      <c r="M7" s="31"/>
      <c r="N7" s="31"/>
      <c r="O7" s="31"/>
      <c r="P7" s="31"/>
      <c r="Q7" s="31"/>
      <c r="R7" s="31"/>
      <c r="S7" s="31"/>
      <c r="T7" s="31"/>
      <c r="U7" s="31"/>
      <c r="V7" s="31"/>
      <c r="W7" s="31"/>
      <c r="X7" s="31"/>
      <c r="Y7" s="31"/>
    </row>
    <row r="8" customFormat="false" ht="13.5" hidden="false" customHeight="false" outlineLevel="0" collapsed="false">
      <c r="A8" s="31"/>
      <c r="B8" s="55"/>
      <c r="C8" s="55"/>
      <c r="D8" s="31"/>
      <c r="E8" s="31"/>
      <c r="F8" s="31"/>
      <c r="G8" s="31"/>
      <c r="H8" s="31"/>
      <c r="J8" s="31"/>
      <c r="K8" s="31"/>
      <c r="L8" s="31"/>
      <c r="M8" s="31"/>
      <c r="N8" s="31"/>
      <c r="O8" s="31"/>
      <c r="P8" s="31"/>
      <c r="Q8" s="31"/>
      <c r="R8" s="31"/>
      <c r="S8" s="31"/>
      <c r="T8" s="31"/>
      <c r="U8" s="31"/>
      <c r="V8" s="31"/>
      <c r="W8" s="31"/>
      <c r="X8" s="31"/>
      <c r="Y8" s="31"/>
    </row>
    <row r="9" customFormat="false" ht="13.5" hidden="false" customHeight="false" outlineLevel="0" collapsed="false">
      <c r="A9" s="31"/>
      <c r="B9" s="55"/>
      <c r="C9" s="55"/>
      <c r="D9" s="31"/>
      <c r="E9" s="31"/>
      <c r="F9" s="31"/>
      <c r="G9" s="31"/>
      <c r="H9" s="31"/>
      <c r="J9" s="31"/>
      <c r="K9" s="31"/>
      <c r="L9" s="31"/>
      <c r="M9" s="31"/>
      <c r="N9" s="31"/>
      <c r="O9" s="31"/>
      <c r="P9" s="31"/>
      <c r="Q9" s="31"/>
      <c r="R9" s="31"/>
      <c r="S9" s="31"/>
      <c r="T9" s="31"/>
      <c r="U9" s="31"/>
      <c r="V9" s="31"/>
      <c r="W9" s="31"/>
      <c r="X9" s="31"/>
      <c r="Y9" s="31"/>
    </row>
    <row r="10" customFormat="false" ht="409.5" hidden="false" customHeight="false" outlineLevel="0" collapsed="false">
      <c r="A10" s="0" t="s">
        <v>1591</v>
      </c>
      <c r="B10" s="0" t="s">
        <v>467</v>
      </c>
      <c r="C10" s="0" t="s">
        <v>468</v>
      </c>
      <c r="D10" s="0" t="s">
        <v>468</v>
      </c>
      <c r="E10" s="39" t="s">
        <v>1592</v>
      </c>
      <c r="I10" s="0" t="s">
        <v>1593</v>
      </c>
      <c r="K10" s="0" t="n">
        <v>1</v>
      </c>
      <c r="O10" s="31" t="s">
        <v>988</v>
      </c>
      <c r="S10" s="0" t="s">
        <v>952</v>
      </c>
      <c r="V10" s="0" t="s">
        <v>7</v>
      </c>
    </row>
    <row r="11" customFormat="false" ht="13.5" hidden="false" customHeight="false" outlineLevel="0" collapsed="false">
      <c r="A11" s="0" t="s">
        <v>748</v>
      </c>
      <c r="B11" s="0" t="s">
        <v>1594</v>
      </c>
      <c r="C11" s="0" t="s">
        <v>1595</v>
      </c>
      <c r="D11" s="0" t="s">
        <v>1596</v>
      </c>
      <c r="I11" s="0" t="s">
        <v>1597</v>
      </c>
      <c r="K11" s="0" t="n">
        <v>1</v>
      </c>
      <c r="O11" s="31" t="s">
        <v>1040</v>
      </c>
      <c r="S11" s="0" t="s">
        <v>952</v>
      </c>
      <c r="V11" s="0" t="s">
        <v>7</v>
      </c>
    </row>
    <row r="12" s="29" customFormat="true" ht="13.5" hidden="false" customHeight="false" outlineLevel="0" collapsed="false">
      <c r="A12" s="29" t="s">
        <v>1598</v>
      </c>
      <c r="B12" s="29" t="s">
        <v>1599</v>
      </c>
      <c r="C12" s="29" t="s">
        <v>1600</v>
      </c>
      <c r="D12" s="29" t="s">
        <v>1601</v>
      </c>
      <c r="H12" s="68" t="s">
        <v>1602</v>
      </c>
      <c r="I12" s="29" t="s">
        <v>1603</v>
      </c>
      <c r="M12" s="29" t="s">
        <v>860</v>
      </c>
      <c r="O12" s="31" t="s">
        <v>950</v>
      </c>
      <c r="S12" s="29" t="s">
        <v>952</v>
      </c>
      <c r="V12" s="29" t="s">
        <v>7</v>
      </c>
    </row>
    <row r="13" customFormat="false" ht="13.5" hidden="false" customHeight="false" outlineLevel="0" collapsed="false">
      <c r="A13" s="0" t="s">
        <v>576</v>
      </c>
      <c r="B13" s="0" t="s">
        <v>1604</v>
      </c>
      <c r="C13" s="0" t="s">
        <v>1605</v>
      </c>
      <c r="D13" s="0" t="s">
        <v>1606</v>
      </c>
      <c r="I13" s="0" t="s">
        <v>1607</v>
      </c>
      <c r="O13" s="31" t="s">
        <v>950</v>
      </c>
      <c r="S13" s="0" t="s">
        <v>952</v>
      </c>
      <c r="V13" s="0" t="s">
        <v>7</v>
      </c>
    </row>
    <row r="14" customFormat="false" ht="13.5" hidden="false" customHeight="false" outlineLevel="0" collapsed="false">
      <c r="A14" s="0" t="s">
        <v>1591</v>
      </c>
      <c r="B14" s="0" t="s">
        <v>1608</v>
      </c>
      <c r="C14" s="0" t="s">
        <v>1609</v>
      </c>
      <c r="D14" s="0" t="s">
        <v>1610</v>
      </c>
      <c r="I14" s="0" t="s">
        <v>1611</v>
      </c>
      <c r="O14" s="31" t="s">
        <v>988</v>
      </c>
      <c r="S14" s="0" t="s">
        <v>952</v>
      </c>
      <c r="V14" s="0" t="s">
        <v>7</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A56"/>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pane xSplit="3" ySplit="1" topLeftCell="D15" activePane="bottomRight" state="frozen"/>
      <selection pane="topLeft" activeCell="A1" activeCellId="0" sqref="A1"/>
      <selection pane="topRight" activeCell="D1" activeCellId="0" sqref="D1"/>
      <selection pane="bottomLeft" activeCell="A15" activeCellId="0" sqref="A15"/>
      <selection pane="bottomRight" activeCell="L15" activeCellId="1" sqref="6:6 L15"/>
    </sheetView>
  </sheetViews>
  <sheetFormatPr defaultColWidth="8.4921875" defaultRowHeight="13.8" zeroHeight="false" outlineLevelRow="0" outlineLevelCol="0"/>
  <cols>
    <col collapsed="false" customWidth="true" hidden="false" outlineLevel="0" max="1" min="1" style="30" width="32.75"/>
    <col collapsed="false" customWidth="true" hidden="false" outlineLevel="0" max="2" min="2" style="30" width="55.16"/>
    <col collapsed="false" customWidth="true" hidden="false" outlineLevel="0" max="3" min="3" style="30" width="21.41"/>
    <col collapsed="false" customWidth="true" hidden="false" outlineLevel="0" max="4" min="4" style="30" width="55.16"/>
    <col collapsed="false" customWidth="false" hidden="false" outlineLevel="0" max="6" min="5" style="30" width="8.5"/>
    <col collapsed="false" customWidth="true" hidden="false" outlineLevel="0" max="7" min="7" style="30" width="24.25"/>
    <col collapsed="false" customWidth="false" hidden="false" outlineLevel="0" max="1024" min="8" style="30" width="8.5"/>
  </cols>
  <sheetData>
    <row r="1" customFormat="false" ht="13.8" hidden="false" customHeight="false" outlineLevel="0" collapsed="false">
      <c r="A1" s="30" t="s">
        <v>570</v>
      </c>
      <c r="B1" s="30" t="s">
        <v>571</v>
      </c>
      <c r="C1" s="30" t="s">
        <v>572</v>
      </c>
      <c r="D1" s="30" t="s">
        <v>573</v>
      </c>
      <c r="E1" s="30" t="s">
        <v>574</v>
      </c>
      <c r="F1" s="30" t="s">
        <v>723</v>
      </c>
      <c r="G1" s="30" t="s">
        <v>974</v>
      </c>
      <c r="H1" s="31" t="s">
        <v>575</v>
      </c>
      <c r="I1" s="31" t="s">
        <v>725</v>
      </c>
      <c r="J1" s="30" t="s">
        <v>726</v>
      </c>
      <c r="K1" s="30" t="s">
        <v>1345</v>
      </c>
      <c r="L1" s="30" t="s">
        <v>729</v>
      </c>
      <c r="M1" s="30" t="s">
        <v>4</v>
      </c>
      <c r="N1" s="30" t="s">
        <v>3</v>
      </c>
      <c r="O1" s="30" t="s">
        <v>730</v>
      </c>
      <c r="P1" s="30" t="s">
        <v>731</v>
      </c>
      <c r="Q1" s="30" t="s">
        <v>932</v>
      </c>
      <c r="R1" s="30" t="s">
        <v>732</v>
      </c>
      <c r="S1" s="30" t="s">
        <v>733</v>
      </c>
      <c r="T1" s="30" t="s">
        <v>734</v>
      </c>
      <c r="U1" s="30" t="s">
        <v>736</v>
      </c>
      <c r="V1" s="30" t="s">
        <v>737</v>
      </c>
      <c r="W1" s="30" t="s">
        <v>0</v>
      </c>
      <c r="X1" s="30" t="s">
        <v>738</v>
      </c>
      <c r="Y1" s="30" t="s">
        <v>739</v>
      </c>
      <c r="Z1" s="30" t="s">
        <v>740</v>
      </c>
      <c r="AA1" s="31"/>
    </row>
    <row r="2" customFormat="false" ht="15" hidden="false" customHeight="false" outlineLevel="0" collapsed="false">
      <c r="A2" s="42" t="s">
        <v>975</v>
      </c>
      <c r="B2" s="42"/>
      <c r="C2" s="42" t="s">
        <v>781</v>
      </c>
      <c r="D2" s="42" t="s">
        <v>1279</v>
      </c>
      <c r="E2" s="42" t="s">
        <v>783</v>
      </c>
      <c r="F2" s="42"/>
      <c r="G2" s="31"/>
      <c r="H2" s="31" t="s">
        <v>977</v>
      </c>
      <c r="I2" s="31"/>
      <c r="J2" s="31"/>
      <c r="K2" s="31"/>
      <c r="L2" s="31"/>
      <c r="N2" s="31" t="s">
        <v>860</v>
      </c>
      <c r="O2" s="31"/>
      <c r="P2" s="31"/>
      <c r="Q2" s="31"/>
      <c r="R2" s="31"/>
      <c r="S2" s="31"/>
      <c r="T2" s="31"/>
      <c r="U2" s="31"/>
      <c r="V2" s="31"/>
      <c r="W2" s="31"/>
      <c r="X2" s="31"/>
      <c r="Y2" s="31"/>
      <c r="Z2" s="31"/>
    </row>
    <row r="3" customFormat="false" ht="15" hidden="false" customHeight="false" outlineLevel="0" collapsed="false">
      <c r="A3" s="30" t="s">
        <v>804</v>
      </c>
      <c r="B3" s="50"/>
      <c r="C3" s="50" t="s">
        <v>1612</v>
      </c>
      <c r="D3" s="42"/>
      <c r="E3" s="42"/>
      <c r="F3" s="42"/>
      <c r="G3" s="31"/>
      <c r="H3" s="31" t="s">
        <v>1613</v>
      </c>
      <c r="I3" s="31"/>
      <c r="K3" s="31"/>
      <c r="L3" s="31"/>
      <c r="N3" s="31" t="s">
        <v>860</v>
      </c>
      <c r="O3" s="31"/>
      <c r="P3" s="31"/>
      <c r="Q3" s="31"/>
      <c r="R3" s="31"/>
      <c r="S3" s="31"/>
      <c r="T3" s="31"/>
      <c r="U3" s="31"/>
      <c r="V3" s="31"/>
      <c r="W3" s="31"/>
      <c r="X3" s="31"/>
      <c r="Y3" s="31"/>
      <c r="Z3" s="31"/>
    </row>
    <row r="4" customFormat="false" ht="13.8" hidden="false" customHeight="false" outlineLevel="0" collapsed="false">
      <c r="A4" s="30" t="s">
        <v>576</v>
      </c>
      <c r="C4" s="30" t="s">
        <v>1549</v>
      </c>
      <c r="H4" s="88" t="s">
        <v>1614</v>
      </c>
      <c r="N4" s="30" t="s">
        <v>860</v>
      </c>
    </row>
    <row r="5" customFormat="false" ht="15" hidden="false" customHeight="false" outlineLevel="0" collapsed="false">
      <c r="A5" s="30" t="s">
        <v>804</v>
      </c>
      <c r="C5" s="30" t="s">
        <v>1615</v>
      </c>
      <c r="D5" s="42"/>
      <c r="E5" s="42"/>
      <c r="F5" s="42"/>
      <c r="G5" s="31"/>
      <c r="H5" s="30" t="s">
        <v>1616</v>
      </c>
      <c r="I5" s="31"/>
      <c r="K5" s="31"/>
      <c r="L5" s="31"/>
      <c r="N5" s="31" t="s">
        <v>860</v>
      </c>
      <c r="O5" s="31"/>
      <c r="P5" s="31"/>
      <c r="Q5" s="31"/>
      <c r="R5" s="31"/>
      <c r="S5" s="31"/>
      <c r="T5" s="31"/>
      <c r="U5" s="31"/>
      <c r="V5" s="31"/>
      <c r="W5" s="31"/>
      <c r="X5" s="31"/>
      <c r="Y5" s="31"/>
      <c r="Z5" s="31"/>
    </row>
    <row r="6" customFormat="false" ht="15" hidden="false" customHeight="false" outlineLevel="0" collapsed="false">
      <c r="A6" s="30" t="s">
        <v>576</v>
      </c>
      <c r="B6" s="34"/>
      <c r="C6" s="34" t="s">
        <v>1617</v>
      </c>
      <c r="D6" s="42"/>
      <c r="E6" s="42"/>
      <c r="F6" s="42"/>
      <c r="G6" s="31"/>
      <c r="H6" s="30" t="s">
        <v>1618</v>
      </c>
      <c r="I6" s="31"/>
      <c r="K6" s="31"/>
      <c r="L6" s="31"/>
      <c r="N6" s="31" t="s">
        <v>860</v>
      </c>
      <c r="O6" s="31"/>
      <c r="P6" s="31"/>
      <c r="Q6" s="31"/>
      <c r="R6" s="31"/>
      <c r="S6" s="31"/>
      <c r="T6" s="31"/>
      <c r="U6" s="31"/>
      <c r="V6" s="31"/>
      <c r="W6" s="31"/>
      <c r="X6" s="31"/>
      <c r="Y6" s="31"/>
      <c r="Z6" s="31"/>
    </row>
    <row r="7" customFormat="false" ht="15" hidden="false" customHeight="false" outlineLevel="0" collapsed="false">
      <c r="B7" s="34"/>
      <c r="C7" s="34"/>
      <c r="D7" s="42"/>
      <c r="E7" s="42"/>
      <c r="F7" s="42"/>
      <c r="G7" s="31"/>
      <c r="I7" s="31"/>
      <c r="K7" s="31"/>
      <c r="L7" s="31"/>
      <c r="N7" s="31"/>
      <c r="O7" s="31"/>
      <c r="P7" s="31"/>
      <c r="Q7" s="31"/>
      <c r="R7" s="31"/>
      <c r="S7" s="31"/>
      <c r="T7" s="31"/>
      <c r="U7" s="31"/>
      <c r="V7" s="31"/>
      <c r="W7" s="31"/>
      <c r="X7" s="31"/>
      <c r="Y7" s="31"/>
      <c r="Z7" s="31"/>
    </row>
    <row r="8" customFormat="false" ht="128.1" hidden="false" customHeight="false" outlineLevel="0" collapsed="false">
      <c r="A8" s="30" t="s">
        <v>804</v>
      </c>
      <c r="C8" s="30" t="s">
        <v>1619</v>
      </c>
      <c r="D8" s="30" t="s">
        <v>1620</v>
      </c>
      <c r="E8" s="30" t="s">
        <v>1621</v>
      </c>
      <c r="F8" s="39" t="s">
        <v>1622</v>
      </c>
      <c r="I8" s="30" t="s">
        <v>1623</v>
      </c>
      <c r="J8" s="30" t="s">
        <v>1624</v>
      </c>
      <c r="L8" s="30" t="n">
        <v>1</v>
      </c>
      <c r="N8" s="30" t="s">
        <v>1625</v>
      </c>
      <c r="P8" s="31" t="s">
        <v>1035</v>
      </c>
      <c r="Q8" s="31"/>
      <c r="R8" s="31"/>
      <c r="S8" s="31"/>
      <c r="T8" s="42" t="s">
        <v>952</v>
      </c>
      <c r="U8" s="31"/>
      <c r="V8" s="31"/>
      <c r="W8" s="31" t="s">
        <v>7</v>
      </c>
    </row>
    <row r="9" customFormat="false" ht="15" hidden="false" customHeight="false" outlineLevel="0" collapsed="false">
      <c r="P9" s="31"/>
      <c r="Q9" s="31"/>
      <c r="R9" s="31"/>
      <c r="S9" s="31"/>
      <c r="T9" s="42"/>
      <c r="U9" s="31"/>
      <c r="V9" s="31"/>
      <c r="W9" s="31"/>
    </row>
    <row r="10" customFormat="false" ht="13.8" hidden="false" customHeight="false" outlineLevel="0" collapsed="false">
      <c r="A10" s="30" t="s">
        <v>748</v>
      </c>
      <c r="C10" s="30" t="s">
        <v>1626</v>
      </c>
      <c r="D10" s="30" t="s">
        <v>1627</v>
      </c>
      <c r="E10" s="30" t="s">
        <v>1628</v>
      </c>
      <c r="J10" s="30" t="s">
        <v>1629</v>
      </c>
      <c r="P10" s="31" t="s">
        <v>1040</v>
      </c>
      <c r="T10" s="30" t="s">
        <v>952</v>
      </c>
      <c r="W10" s="30" t="s">
        <v>7</v>
      </c>
    </row>
    <row r="11" customFormat="false" ht="13.8" hidden="false" customHeight="false" outlineLevel="0" collapsed="false">
      <c r="A11" s="30" t="s">
        <v>882</v>
      </c>
      <c r="C11" s="30" t="s">
        <v>1630</v>
      </c>
      <c r="J11" s="34" t="s">
        <v>1631</v>
      </c>
      <c r="P11" s="31"/>
    </row>
    <row r="12" customFormat="false" ht="128.1" hidden="false" customHeight="false" outlineLevel="0" collapsed="false">
      <c r="A12" s="30" t="s">
        <v>804</v>
      </c>
      <c r="B12" s="34" t="s">
        <v>1630</v>
      </c>
      <c r="C12" s="30" t="s">
        <v>1632</v>
      </c>
      <c r="D12" s="30" t="s">
        <v>1633</v>
      </c>
      <c r="E12" s="30" t="s">
        <v>1634</v>
      </c>
      <c r="F12" s="39" t="s">
        <v>1622</v>
      </c>
      <c r="J12" s="34" t="s">
        <v>1635</v>
      </c>
      <c r="N12" s="30" t="s">
        <v>1625</v>
      </c>
      <c r="P12" s="31" t="s">
        <v>1035</v>
      </c>
      <c r="T12" s="30" t="s">
        <v>952</v>
      </c>
      <c r="W12" s="30" t="s">
        <v>7</v>
      </c>
    </row>
    <row r="13" customFormat="false" ht="13.8" hidden="false" customHeight="false" outlineLevel="0" collapsed="false">
      <c r="A13" s="30" t="s">
        <v>748</v>
      </c>
      <c r="B13" s="34" t="s">
        <v>1630</v>
      </c>
      <c r="C13" s="30" t="s">
        <v>1636</v>
      </c>
      <c r="D13" s="30" t="s">
        <v>1637</v>
      </c>
      <c r="E13" s="30" t="s">
        <v>1638</v>
      </c>
      <c r="J13" s="30" t="s">
        <v>1639</v>
      </c>
      <c r="P13" s="31" t="s">
        <v>1040</v>
      </c>
      <c r="T13" s="30" t="s">
        <v>952</v>
      </c>
      <c r="W13" s="30" t="s">
        <v>7</v>
      </c>
    </row>
    <row r="14" customFormat="false" ht="13.8" hidden="false" customHeight="false" outlineLevel="0" collapsed="false">
      <c r="P14" s="31"/>
    </row>
    <row r="15" customFormat="false" ht="1307.2" hidden="false" customHeight="false" outlineLevel="0" collapsed="false">
      <c r="A15" s="30" t="s">
        <v>576</v>
      </c>
      <c r="C15" s="30" t="s">
        <v>1640</v>
      </c>
      <c r="D15" s="30" t="s">
        <v>1641</v>
      </c>
      <c r="E15" s="30" t="s">
        <v>1642</v>
      </c>
      <c r="F15" s="34" t="s">
        <v>1643</v>
      </c>
      <c r="G15" s="34"/>
      <c r="I15" s="39" t="s">
        <v>1644</v>
      </c>
      <c r="J15" s="30" t="s">
        <v>1645</v>
      </c>
      <c r="N15" s="30" t="s">
        <v>846</v>
      </c>
      <c r="P15" s="31" t="s">
        <v>950</v>
      </c>
      <c r="T15" s="30" t="s">
        <v>952</v>
      </c>
      <c r="W15" s="30" t="s">
        <v>7</v>
      </c>
    </row>
    <row r="17" s="72" customFormat="true" ht="13.8" hidden="false" customHeight="false" outlineLevel="0" collapsed="false">
      <c r="P17" s="31"/>
    </row>
    <row r="18" customFormat="false" ht="13.8" hidden="false" customHeight="false" outlineLevel="0" collapsed="false">
      <c r="P18" s="31"/>
    </row>
    <row r="19" customFormat="false" ht="13.8" hidden="false" customHeight="false" outlineLevel="0" collapsed="false">
      <c r="P19" s="31"/>
    </row>
    <row r="20" customFormat="false" ht="13.8" hidden="false" customHeight="false" outlineLevel="0" collapsed="false">
      <c r="P20" s="31"/>
    </row>
    <row r="21" s="72" customFormat="true" ht="13.8" hidden="false" customHeight="false" outlineLevel="0" collapsed="false">
      <c r="P21" s="31"/>
    </row>
    <row r="22" s="72" customFormat="true" ht="13.8" hidden="false" customHeight="false" outlineLevel="0" collapsed="false">
      <c r="P22" s="31"/>
    </row>
    <row r="23" s="72" customFormat="true" ht="13.8" hidden="false" customHeight="false" outlineLevel="0" collapsed="false">
      <c r="E23" s="89"/>
      <c r="P23" s="31"/>
    </row>
    <row r="24" s="72" customFormat="true" ht="13.8" hidden="false" customHeight="false" outlineLevel="0" collapsed="false">
      <c r="P24" s="31"/>
    </row>
    <row r="25" customFormat="false" ht="13.8" hidden="false" customHeight="false" outlineLevel="0" collapsed="false">
      <c r="P25" s="31"/>
    </row>
    <row r="26" s="72" customFormat="true" ht="13.8" hidden="false" customHeight="false" outlineLevel="0" collapsed="false">
      <c r="P26" s="31"/>
    </row>
    <row r="27" customFormat="false" ht="13.8" hidden="false" customHeight="false" outlineLevel="0" collapsed="false">
      <c r="P27" s="31"/>
    </row>
    <row r="28" customFormat="false" ht="13.8" hidden="false" customHeight="false" outlineLevel="0" collapsed="false">
      <c r="P28" s="31"/>
    </row>
    <row r="29" customFormat="false" ht="13.8" hidden="false" customHeight="false" outlineLevel="0" collapsed="false">
      <c r="P29" s="31"/>
    </row>
    <row r="30" customFormat="false" ht="13.8" hidden="false" customHeight="false" outlineLevel="0" collapsed="false">
      <c r="P30" s="31"/>
    </row>
    <row r="31" customFormat="false" ht="13.8" hidden="false" customHeight="false" outlineLevel="0" collapsed="false">
      <c r="P31" s="31"/>
    </row>
    <row r="32" customFormat="false" ht="13.8" hidden="false" customHeight="false" outlineLevel="0" collapsed="false">
      <c r="P32" s="31"/>
    </row>
    <row r="33" customFormat="false" ht="13.8" hidden="false" customHeight="false" outlineLevel="0" collapsed="false">
      <c r="P33" s="31"/>
    </row>
    <row r="34" customFormat="false" ht="13.8" hidden="false" customHeight="false" outlineLevel="0" collapsed="false">
      <c r="P34" s="31"/>
    </row>
    <row r="35" customFormat="false" ht="13.8" hidden="false" customHeight="false" outlineLevel="0" collapsed="false">
      <c r="I35" s="72"/>
      <c r="P35" s="31"/>
    </row>
    <row r="36" customFormat="false" ht="13.8" hidden="false" customHeight="false" outlineLevel="0" collapsed="false">
      <c r="P36" s="31"/>
    </row>
    <row r="37" s="72" customFormat="true" ht="13.8" hidden="false" customHeight="false" outlineLevel="0" collapsed="false">
      <c r="P37" s="31"/>
    </row>
    <row r="38" s="72" customFormat="true" ht="13.8" hidden="false" customHeight="false" outlineLevel="0" collapsed="false">
      <c r="P38" s="31"/>
    </row>
    <row r="39" s="72" customFormat="true" ht="13.8" hidden="false" customHeight="false" outlineLevel="0" collapsed="false">
      <c r="P39" s="31"/>
    </row>
    <row r="40" s="72" customFormat="true" ht="13.8" hidden="false" customHeight="false" outlineLevel="0" collapsed="false">
      <c r="P40" s="31"/>
    </row>
    <row r="41" customFormat="false" ht="13.8" hidden="false" customHeight="false" outlineLevel="0" collapsed="false">
      <c r="P41" s="31"/>
    </row>
    <row r="42" customFormat="false" ht="13.8" hidden="false" customHeight="false" outlineLevel="0" collapsed="false">
      <c r="J42" s="72"/>
      <c r="P42" s="31"/>
    </row>
    <row r="43" customFormat="false" ht="13.8" hidden="false" customHeight="false" outlineLevel="0" collapsed="false">
      <c r="P43" s="31"/>
    </row>
    <row r="44" customFormat="false" ht="13.8" hidden="false" customHeight="false" outlineLevel="0" collapsed="false">
      <c r="P44" s="31"/>
    </row>
    <row r="45" customFormat="false" ht="13.8" hidden="false" customHeight="false" outlineLevel="0" collapsed="false">
      <c r="P45" s="31"/>
    </row>
    <row r="46" customFormat="false" ht="13.8" hidden="false" customHeight="false" outlineLevel="0" collapsed="false">
      <c r="P46" s="31"/>
    </row>
    <row r="47" customFormat="false" ht="13.8" hidden="false" customHeight="false" outlineLevel="0" collapsed="false">
      <c r="D47" s="34"/>
      <c r="P47" s="31"/>
    </row>
    <row r="48" customFormat="false" ht="13.8" hidden="false" customHeight="false" outlineLevel="0" collapsed="false">
      <c r="J48" s="72"/>
      <c r="P48" s="31"/>
    </row>
    <row r="49" customFormat="false" ht="13.8" hidden="false" customHeight="false" outlineLevel="0" collapsed="false">
      <c r="P49" s="31"/>
    </row>
    <row r="50" customFormat="false" ht="13.8" hidden="false" customHeight="false" outlineLevel="0" collapsed="false">
      <c r="J50" s="72"/>
      <c r="P50" s="31"/>
    </row>
    <row r="51" customFormat="false" ht="13.8" hidden="false" customHeight="false" outlineLevel="0" collapsed="false">
      <c r="J51" s="72"/>
      <c r="P51" s="31"/>
    </row>
    <row r="52" customFormat="false" ht="13.8" hidden="false" customHeight="false" outlineLevel="0" collapsed="false">
      <c r="J52" s="72"/>
      <c r="P52" s="31"/>
    </row>
    <row r="53" customFormat="false" ht="13.8" hidden="false" customHeight="false" outlineLevel="0" collapsed="false">
      <c r="P53" s="31"/>
    </row>
    <row r="54" customFormat="false" ht="13.8" hidden="false" customHeight="false" outlineLevel="0" collapsed="false">
      <c r="P54" s="31"/>
    </row>
    <row r="55" customFormat="false" ht="13.8" hidden="false" customHeight="false" outlineLevel="0" collapsed="false">
      <c r="P55" s="31"/>
    </row>
    <row r="56" customFormat="false" ht="13.8" hidden="false" customHeight="false" outlineLevel="0" collapsed="false">
      <c r="P56" s="31"/>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42"/>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pane xSplit="0" ySplit="1" topLeftCell="A2" activePane="bottomLeft" state="frozen"/>
      <selection pane="topLeft" activeCell="A1" activeCellId="0" sqref="A1"/>
      <selection pane="bottomLeft" activeCell="A6" activeCellId="0" sqref="6:6"/>
    </sheetView>
  </sheetViews>
  <sheetFormatPr defaultColWidth="8.4609375" defaultRowHeight="13.5" zeroHeight="false" outlineLevelRow="0" outlineLevelCol="0"/>
  <cols>
    <col collapsed="false" customWidth="true" hidden="false" outlineLevel="0" max="1" min="1" style="0" width="32.75"/>
    <col collapsed="false" customWidth="true" hidden="false" outlineLevel="0" max="2" min="2" style="0" width="24.83"/>
    <col collapsed="false" customWidth="true" hidden="false" outlineLevel="0" max="3" min="3" style="0" width="31.5"/>
  </cols>
  <sheetData>
    <row r="1" customFormat="false" ht="13.5" hidden="false" customHeight="false" outlineLevel="0" collapsed="false">
      <c r="A1" s="0" t="s">
        <v>570</v>
      </c>
      <c r="B1" s="0" t="s">
        <v>572</v>
      </c>
      <c r="C1" s="0" t="s">
        <v>573</v>
      </c>
      <c r="D1" s="0" t="s">
        <v>574</v>
      </c>
      <c r="E1" s="0" t="s">
        <v>723</v>
      </c>
      <c r="F1" s="0" t="s">
        <v>974</v>
      </c>
      <c r="G1" s="31" t="s">
        <v>575</v>
      </c>
      <c r="H1" s="31" t="s">
        <v>725</v>
      </c>
      <c r="I1" s="0" t="s">
        <v>726</v>
      </c>
      <c r="J1" s="0" t="s">
        <v>1345</v>
      </c>
      <c r="K1" s="0" t="s">
        <v>729</v>
      </c>
      <c r="L1" s="0" t="s">
        <v>4</v>
      </c>
      <c r="M1" s="0" t="s">
        <v>3</v>
      </c>
      <c r="N1" s="0" t="s">
        <v>730</v>
      </c>
      <c r="O1" s="0" t="s">
        <v>731</v>
      </c>
      <c r="P1" s="0" t="s">
        <v>932</v>
      </c>
      <c r="Q1" s="0" t="s">
        <v>732</v>
      </c>
      <c r="R1" s="0" t="s">
        <v>733</v>
      </c>
      <c r="S1" s="0" t="s">
        <v>734</v>
      </c>
      <c r="T1" s="0" t="s">
        <v>736</v>
      </c>
      <c r="U1" s="0" t="s">
        <v>737</v>
      </c>
      <c r="V1" s="0" t="s">
        <v>0</v>
      </c>
      <c r="W1" s="0" t="s">
        <v>738</v>
      </c>
      <c r="X1" s="0" t="s">
        <v>739</v>
      </c>
      <c r="Y1" s="0" t="s">
        <v>740</v>
      </c>
      <c r="Z1" s="31"/>
    </row>
    <row r="2" customFormat="false" ht="15" hidden="false" customHeight="false" outlineLevel="0" collapsed="false">
      <c r="B2" s="32"/>
      <c r="C2" s="32"/>
      <c r="D2" s="32"/>
      <c r="G2" s="31"/>
      <c r="H2" s="31"/>
      <c r="Z2" s="31"/>
    </row>
    <row r="3" customFormat="false" ht="13.5" hidden="false" customHeight="false" outlineLevel="0" collapsed="false">
      <c r="A3" s="31"/>
      <c r="B3" s="55"/>
      <c r="C3" s="31"/>
      <c r="D3" s="31"/>
      <c r="E3" s="31"/>
      <c r="F3" s="31"/>
      <c r="G3" s="31"/>
      <c r="H3" s="31"/>
      <c r="J3" s="31"/>
      <c r="K3" s="31"/>
      <c r="L3" s="31"/>
      <c r="M3" s="31"/>
      <c r="N3" s="31"/>
      <c r="O3" s="31"/>
      <c r="P3" s="31"/>
      <c r="Q3" s="31"/>
      <c r="R3" s="31"/>
      <c r="S3" s="31"/>
      <c r="T3" s="31"/>
      <c r="U3" s="31"/>
      <c r="V3" s="31"/>
      <c r="W3" s="31"/>
      <c r="X3" s="31"/>
      <c r="Y3" s="31"/>
    </row>
    <row r="4" customFormat="false" ht="15" hidden="false" customHeight="false" outlineLevel="0" collapsed="false">
      <c r="A4" s="42"/>
      <c r="B4" s="42"/>
      <c r="C4" s="42"/>
      <c r="D4" s="42"/>
      <c r="E4" s="42"/>
      <c r="F4" s="31"/>
      <c r="G4" s="31"/>
      <c r="H4" s="31"/>
      <c r="I4" s="31"/>
      <c r="J4" s="31"/>
      <c r="K4" s="31"/>
      <c r="M4" s="31"/>
      <c r="N4" s="31"/>
      <c r="O4" s="31"/>
      <c r="P4" s="31"/>
      <c r="Q4" s="31"/>
      <c r="R4" s="31"/>
      <c r="S4" s="31"/>
      <c r="T4" s="31"/>
      <c r="U4" s="31"/>
      <c r="V4" s="31"/>
      <c r="W4" s="31"/>
      <c r="X4" s="31"/>
      <c r="Y4" s="31"/>
    </row>
    <row r="5" customFormat="false" ht="181.5" hidden="false" customHeight="false" outlineLevel="0" collapsed="false">
      <c r="A5" s="0" t="s">
        <v>1646</v>
      </c>
      <c r="B5" s="0" t="s">
        <v>1647</v>
      </c>
      <c r="C5" s="0" t="s">
        <v>1648</v>
      </c>
      <c r="D5" s="0" t="s">
        <v>1649</v>
      </c>
      <c r="E5" s="39" t="s">
        <v>1650</v>
      </c>
      <c r="I5" s="0" t="s">
        <v>1651</v>
      </c>
      <c r="O5" s="31" t="s">
        <v>1652</v>
      </c>
      <c r="S5" s="29" t="s">
        <v>952</v>
      </c>
      <c r="T5" s="29"/>
      <c r="U5" s="29"/>
      <c r="V5" s="29" t="s">
        <v>7</v>
      </c>
    </row>
    <row r="6" customFormat="false" ht="13.5" hidden="false" customHeight="false" outlineLevel="0" collapsed="false">
      <c r="A6" s="31" t="s">
        <v>748</v>
      </c>
      <c r="B6" s="29" t="s">
        <v>568</v>
      </c>
      <c r="C6" s="28" t="s">
        <v>569</v>
      </c>
      <c r="I6" s="29" t="s">
        <v>1653</v>
      </c>
      <c r="O6" s="31" t="s">
        <v>1040</v>
      </c>
      <c r="P6" s="29"/>
      <c r="Q6" s="29"/>
      <c r="R6" s="29"/>
      <c r="S6" s="29" t="s">
        <v>952</v>
      </c>
      <c r="T6" s="29"/>
      <c r="U6" s="29"/>
      <c r="V6" s="29" t="s">
        <v>7</v>
      </c>
    </row>
    <row r="7" s="29" customFormat="true" ht="13.5" hidden="false" customHeight="false" outlineLevel="0" collapsed="false">
      <c r="A7" s="31"/>
      <c r="O7" s="31"/>
    </row>
    <row r="8" s="29" customFormat="true" ht="13.5" hidden="false" customHeight="false" outlineLevel="0" collapsed="false">
      <c r="A8" s="31"/>
      <c r="O8" s="31"/>
    </row>
    <row r="9" s="29" customFormat="true" ht="13.5" hidden="false" customHeight="false" outlineLevel="0" collapsed="false">
      <c r="A9" s="31"/>
      <c r="D9" s="90"/>
      <c r="O9" s="31"/>
    </row>
    <row r="10" s="29" customFormat="true" ht="13.5" hidden="false" customHeight="false" outlineLevel="0" collapsed="false">
      <c r="A10" s="31" t="s">
        <v>576</v>
      </c>
      <c r="B10" s="29" t="s">
        <v>566</v>
      </c>
      <c r="C10" s="29" t="s">
        <v>567</v>
      </c>
      <c r="D10" s="29" t="s">
        <v>1654</v>
      </c>
      <c r="O10" s="31" t="s">
        <v>950</v>
      </c>
      <c r="S10" s="29" t="s">
        <v>952</v>
      </c>
      <c r="V10" s="29" t="s">
        <v>7</v>
      </c>
    </row>
    <row r="11" customFormat="false" ht="13.5" hidden="false" customHeight="false" outlineLevel="0" collapsed="false">
      <c r="O11" s="31"/>
    </row>
    <row r="12" s="29" customFormat="true" ht="13.5" hidden="false" customHeight="false" outlineLevel="0" collapsed="false">
      <c r="O12" s="31"/>
    </row>
    <row r="13" customFormat="false" ht="13.5" hidden="false" customHeight="false" outlineLevel="0" collapsed="false">
      <c r="O13" s="31"/>
    </row>
    <row r="14" customFormat="false" ht="13.5" hidden="false" customHeight="false" outlineLevel="0" collapsed="false">
      <c r="O14" s="31"/>
    </row>
    <row r="15" customFormat="false" ht="13.5" hidden="false" customHeight="false" outlineLevel="0" collapsed="false">
      <c r="O15" s="31"/>
    </row>
    <row r="16" customFormat="false" ht="13.5" hidden="false" customHeight="false" outlineLevel="0" collapsed="false">
      <c r="O16" s="31"/>
    </row>
    <row r="17" customFormat="false" ht="13.5" hidden="false" customHeight="false" outlineLevel="0" collapsed="false">
      <c r="O17" s="31"/>
    </row>
    <row r="18" customFormat="false" ht="13.5" hidden="false" customHeight="false" outlineLevel="0" collapsed="false">
      <c r="O18" s="31"/>
    </row>
    <row r="19" customFormat="false" ht="13.5" hidden="false" customHeight="false" outlineLevel="0" collapsed="false">
      <c r="O19" s="31"/>
    </row>
    <row r="20" customFormat="false" ht="13.5" hidden="false" customHeight="false" outlineLevel="0" collapsed="false">
      <c r="O20" s="31"/>
    </row>
    <row r="21" customFormat="false" ht="13.5" hidden="false" customHeight="false" outlineLevel="0" collapsed="false">
      <c r="H21" s="29"/>
      <c r="O21" s="31"/>
    </row>
    <row r="22" customFormat="false" ht="13.5" hidden="false" customHeight="false" outlineLevel="0" collapsed="false">
      <c r="O22" s="31"/>
    </row>
    <row r="23" s="29" customFormat="true" ht="13.5" hidden="false" customHeight="false" outlineLevel="0" collapsed="false">
      <c r="O23" s="31"/>
    </row>
    <row r="24" s="29" customFormat="true" ht="13.5" hidden="false" customHeight="false" outlineLevel="0" collapsed="false">
      <c r="O24" s="31"/>
    </row>
    <row r="25" s="29" customFormat="true" ht="13.5" hidden="false" customHeight="false" outlineLevel="0" collapsed="false">
      <c r="O25" s="31"/>
    </row>
    <row r="26" s="29" customFormat="true" ht="13.5" hidden="false" customHeight="false" outlineLevel="0" collapsed="false">
      <c r="O26" s="31"/>
    </row>
    <row r="27" customFormat="false" ht="13.5" hidden="false" customHeight="false" outlineLevel="0" collapsed="false">
      <c r="O27" s="31"/>
    </row>
    <row r="28" customFormat="false" ht="13.5" hidden="false" customHeight="false" outlineLevel="0" collapsed="false">
      <c r="I28" s="29"/>
      <c r="O28" s="31"/>
    </row>
    <row r="29" customFormat="false" ht="13.5" hidden="false" customHeight="false" outlineLevel="0" collapsed="false">
      <c r="O29" s="31"/>
    </row>
    <row r="30" customFormat="false" ht="13.5" hidden="false" customHeight="false" outlineLevel="0" collapsed="false">
      <c r="O30" s="31"/>
    </row>
    <row r="31" customFormat="false" ht="13.5" hidden="false" customHeight="false" outlineLevel="0" collapsed="false">
      <c r="O31" s="31"/>
    </row>
    <row r="32" customFormat="false" ht="13.5" hidden="false" customHeight="false" outlineLevel="0" collapsed="false">
      <c r="O32" s="31"/>
    </row>
    <row r="33" customFormat="false" ht="13.5" hidden="false" customHeight="false" outlineLevel="0" collapsed="false">
      <c r="C33" s="39"/>
      <c r="O33" s="31"/>
    </row>
    <row r="34" customFormat="false" ht="13.5" hidden="false" customHeight="false" outlineLevel="0" collapsed="false">
      <c r="I34" s="29"/>
      <c r="O34" s="31"/>
    </row>
    <row r="35" customFormat="false" ht="13.5" hidden="false" customHeight="false" outlineLevel="0" collapsed="false">
      <c r="O35" s="31"/>
    </row>
    <row r="36" customFormat="false" ht="13.5" hidden="false" customHeight="false" outlineLevel="0" collapsed="false">
      <c r="I36" s="29"/>
      <c r="O36" s="31"/>
    </row>
    <row r="37" customFormat="false" ht="13.5" hidden="false" customHeight="false" outlineLevel="0" collapsed="false">
      <c r="I37" s="29"/>
      <c r="O37" s="31"/>
    </row>
    <row r="38" customFormat="false" ht="13.5" hidden="false" customHeight="false" outlineLevel="0" collapsed="false">
      <c r="I38" s="29"/>
      <c r="O38" s="31"/>
    </row>
    <row r="39" customFormat="false" ht="13.5" hidden="false" customHeight="false" outlineLevel="0" collapsed="false">
      <c r="O39" s="31"/>
    </row>
    <row r="40" customFormat="false" ht="13.5" hidden="false" customHeight="false" outlineLevel="0" collapsed="false">
      <c r="O40" s="31"/>
    </row>
    <row r="41" customFormat="false" ht="13.5" hidden="false" customHeight="false" outlineLevel="0" collapsed="false">
      <c r="O41" s="31"/>
    </row>
    <row r="42" customFormat="false" ht="13.5" hidden="false" customHeight="false" outlineLevel="0" collapsed="false">
      <c r="O42" s="31"/>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40"/>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pane xSplit="0" ySplit="1" topLeftCell="A2" activePane="bottomLeft" state="frozen"/>
      <selection pane="topLeft" activeCell="A1" activeCellId="0" sqref="A1"/>
      <selection pane="bottomLeft" activeCell="G30" activeCellId="1" sqref="6:6 G30"/>
    </sheetView>
  </sheetViews>
  <sheetFormatPr defaultColWidth="8.4921875" defaultRowHeight="13.8" zeroHeight="false" outlineLevelRow="0" outlineLevelCol="0"/>
  <cols>
    <col collapsed="false" customWidth="true" hidden="false" outlineLevel="0" max="1" min="1" style="30" width="32.75"/>
    <col collapsed="false" customWidth="true" hidden="false" outlineLevel="0" max="2" min="2" style="30" width="19.75"/>
    <col collapsed="false" customWidth="true" hidden="false" outlineLevel="0" max="3" min="3" style="30" width="42.75"/>
    <col collapsed="false" customWidth="false" hidden="false" outlineLevel="0" max="8" min="4" style="30" width="8.5"/>
    <col collapsed="false" customWidth="true" hidden="false" outlineLevel="0" max="9" min="9" style="30" width="25"/>
    <col collapsed="false" customWidth="false" hidden="false" outlineLevel="0" max="1024" min="10" style="30" width="8.5"/>
  </cols>
  <sheetData>
    <row r="1" customFormat="false" ht="13.8" hidden="false" customHeight="false" outlineLevel="0" collapsed="false">
      <c r="A1" s="30" t="s">
        <v>570</v>
      </c>
      <c r="B1" s="30" t="s">
        <v>572</v>
      </c>
      <c r="C1" s="30" t="s">
        <v>573</v>
      </c>
      <c r="D1" s="30" t="s">
        <v>574</v>
      </c>
      <c r="E1" s="30" t="s">
        <v>723</v>
      </c>
      <c r="F1" s="30" t="s">
        <v>974</v>
      </c>
      <c r="G1" s="34" t="s">
        <v>575</v>
      </c>
      <c r="H1" s="34" t="s">
        <v>725</v>
      </c>
      <c r="I1" s="30" t="s">
        <v>726</v>
      </c>
      <c r="J1" s="30" t="s">
        <v>1345</v>
      </c>
      <c r="K1" s="30" t="s">
        <v>729</v>
      </c>
      <c r="L1" s="30" t="s">
        <v>4</v>
      </c>
      <c r="M1" s="30" t="s">
        <v>3</v>
      </c>
      <c r="N1" s="30" t="s">
        <v>730</v>
      </c>
      <c r="O1" s="30" t="s">
        <v>731</v>
      </c>
      <c r="P1" s="30" t="s">
        <v>932</v>
      </c>
      <c r="Q1" s="30" t="s">
        <v>732</v>
      </c>
      <c r="R1" s="30" t="s">
        <v>733</v>
      </c>
      <c r="S1" s="30" t="s">
        <v>734</v>
      </c>
      <c r="T1" s="30" t="s">
        <v>736</v>
      </c>
      <c r="U1" s="30" t="s">
        <v>737</v>
      </c>
      <c r="V1" s="30" t="s">
        <v>0</v>
      </c>
      <c r="W1" s="30" t="s">
        <v>738</v>
      </c>
      <c r="X1" s="30" t="s">
        <v>739</v>
      </c>
      <c r="Y1" s="30" t="s">
        <v>740</v>
      </c>
      <c r="Z1" s="34"/>
    </row>
    <row r="2" customFormat="false" ht="15" hidden="false" customHeight="false" outlineLevel="0" collapsed="false">
      <c r="A2" s="41"/>
      <c r="B2" s="41"/>
      <c r="C2" s="41"/>
      <c r="D2" s="41"/>
      <c r="E2" s="41"/>
      <c r="F2" s="41"/>
      <c r="G2" s="41"/>
      <c r="H2" s="41"/>
      <c r="I2" s="41"/>
      <c r="J2" s="41"/>
      <c r="K2" s="41"/>
      <c r="L2" s="41"/>
      <c r="M2" s="91"/>
      <c r="N2" s="91"/>
      <c r="O2" s="91"/>
      <c r="P2" s="91"/>
      <c r="Q2" s="91"/>
      <c r="R2" s="91"/>
      <c r="S2" s="91"/>
      <c r="T2" s="91"/>
      <c r="U2" s="91"/>
      <c r="V2" s="91"/>
      <c r="W2" s="41"/>
      <c r="X2" s="41"/>
      <c r="Y2" s="41"/>
    </row>
    <row r="3" customFormat="false" ht="15" hidden="false" customHeight="false" outlineLevel="0" collapsed="false">
      <c r="A3" s="91" t="s">
        <v>975</v>
      </c>
      <c r="B3" s="91" t="s">
        <v>781</v>
      </c>
      <c r="C3" s="91" t="s">
        <v>1279</v>
      </c>
      <c r="D3" s="91" t="s">
        <v>783</v>
      </c>
      <c r="E3" s="91"/>
      <c r="F3" s="34"/>
      <c r="G3" s="34" t="s">
        <v>977</v>
      </c>
      <c r="H3" s="34"/>
      <c r="I3" s="34"/>
      <c r="J3" s="34"/>
      <c r="K3" s="34"/>
      <c r="M3" s="34" t="s">
        <v>860</v>
      </c>
      <c r="N3" s="34"/>
      <c r="O3" s="34"/>
      <c r="P3" s="34"/>
      <c r="Q3" s="34"/>
      <c r="R3" s="34"/>
      <c r="S3" s="34"/>
      <c r="T3" s="34"/>
      <c r="U3" s="34"/>
      <c r="V3" s="34"/>
      <c r="W3" s="34"/>
      <c r="X3" s="34"/>
      <c r="Y3" s="34"/>
    </row>
    <row r="4" s="72" customFormat="true" ht="13.8" hidden="false" customHeight="false" outlineLevel="0" collapsed="false">
      <c r="A4" s="72" t="s">
        <v>3</v>
      </c>
      <c r="B4" s="72" t="s">
        <v>1655</v>
      </c>
      <c r="C4" s="72" t="s">
        <v>1656</v>
      </c>
      <c r="D4" s="72" t="s">
        <v>1657</v>
      </c>
      <c r="E4" s="34" t="s">
        <v>1658</v>
      </c>
      <c r="O4" s="34"/>
      <c r="V4" s="72" t="s">
        <v>7</v>
      </c>
    </row>
    <row r="5" customFormat="false" ht="13.8" hidden="false" customHeight="false" outlineLevel="0" collapsed="false">
      <c r="A5" s="30" t="s">
        <v>748</v>
      </c>
      <c r="B5" s="30" t="s">
        <v>1659</v>
      </c>
      <c r="C5" s="30" t="s">
        <v>1660</v>
      </c>
      <c r="D5" s="30" t="s">
        <v>1661</v>
      </c>
      <c r="O5" s="31" t="s">
        <v>1040</v>
      </c>
      <c r="S5" s="30" t="s">
        <v>952</v>
      </c>
      <c r="V5" s="30" t="s">
        <v>7</v>
      </c>
    </row>
    <row r="6" customFormat="false" ht="13.8" hidden="false" customHeight="false" outlineLevel="0" collapsed="false">
      <c r="A6" s="30" t="s">
        <v>576</v>
      </c>
      <c r="B6" s="30" t="s">
        <v>1662</v>
      </c>
      <c r="C6" s="30" t="s">
        <v>1663</v>
      </c>
      <c r="D6" s="30" t="s">
        <v>1664</v>
      </c>
      <c r="I6" s="30" t="s">
        <v>930</v>
      </c>
      <c r="K6" s="30" t="n">
        <v>1</v>
      </c>
      <c r="O6" s="34" t="s">
        <v>950</v>
      </c>
      <c r="S6" s="30" t="s">
        <v>952</v>
      </c>
      <c r="V6" s="30" t="s">
        <v>7</v>
      </c>
    </row>
    <row r="7" customFormat="false" ht="13.8" hidden="false" customHeight="false" outlineLevel="0" collapsed="false">
      <c r="A7" s="30" t="s">
        <v>576</v>
      </c>
      <c r="B7" s="30" t="s">
        <v>1665</v>
      </c>
      <c r="C7" s="30" t="s">
        <v>1666</v>
      </c>
      <c r="D7" s="30" t="s">
        <v>1667</v>
      </c>
      <c r="I7" s="30" t="s">
        <v>1668</v>
      </c>
      <c r="O7" s="34" t="s">
        <v>950</v>
      </c>
      <c r="S7" s="30" t="s">
        <v>952</v>
      </c>
      <c r="V7" s="30" t="s">
        <v>7</v>
      </c>
    </row>
    <row r="8" customFormat="false" ht="13.8" hidden="false" customHeight="false" outlineLevel="0" collapsed="false">
      <c r="A8" s="30" t="s">
        <v>576</v>
      </c>
      <c r="B8" s="30" t="s">
        <v>1669</v>
      </c>
      <c r="C8" s="30" t="s">
        <v>1670</v>
      </c>
      <c r="D8" s="30" t="s">
        <v>1671</v>
      </c>
      <c r="E8" s="34" t="s">
        <v>1672</v>
      </c>
      <c r="I8" s="30" t="s">
        <v>1673</v>
      </c>
      <c r="K8" s="30" t="n">
        <v>1</v>
      </c>
      <c r="O8" s="34" t="s">
        <v>950</v>
      </c>
      <c r="S8" s="30" t="s">
        <v>952</v>
      </c>
      <c r="V8" s="30" t="s">
        <v>7</v>
      </c>
    </row>
    <row r="9" customFormat="false" ht="13.8" hidden="false" customHeight="false" outlineLevel="0" collapsed="false">
      <c r="A9" s="30" t="s">
        <v>576</v>
      </c>
      <c r="B9" s="30" t="s">
        <v>1674</v>
      </c>
      <c r="C9" s="30" t="s">
        <v>1675</v>
      </c>
      <c r="D9" s="30" t="s">
        <v>1676</v>
      </c>
      <c r="I9" s="30" t="s">
        <v>1673</v>
      </c>
      <c r="K9" s="30" t="n">
        <v>1</v>
      </c>
      <c r="O9" s="34" t="s">
        <v>950</v>
      </c>
      <c r="S9" s="30" t="s">
        <v>952</v>
      </c>
      <c r="V9" s="30" t="s">
        <v>7</v>
      </c>
    </row>
    <row r="10" customFormat="false" ht="13.8" hidden="false" customHeight="false" outlineLevel="0" collapsed="false">
      <c r="A10" s="30" t="s">
        <v>576</v>
      </c>
      <c r="B10" s="30" t="s">
        <v>1677</v>
      </c>
      <c r="C10" s="30" t="s">
        <v>1678</v>
      </c>
      <c r="D10" s="30" t="s">
        <v>1679</v>
      </c>
      <c r="I10" s="30" t="s">
        <v>1673</v>
      </c>
      <c r="K10" s="30" t="n">
        <v>1</v>
      </c>
      <c r="O10" s="34" t="s">
        <v>950</v>
      </c>
      <c r="S10" s="30" t="s">
        <v>952</v>
      </c>
      <c r="V10" s="30" t="s">
        <v>7</v>
      </c>
    </row>
    <row r="11" customFormat="false" ht="13.8" hidden="false" customHeight="false" outlineLevel="0" collapsed="false">
      <c r="A11" s="30" t="s">
        <v>576</v>
      </c>
      <c r="B11" s="30" t="s">
        <v>1680</v>
      </c>
      <c r="C11" s="30" t="s">
        <v>1681</v>
      </c>
      <c r="D11" s="30" t="s">
        <v>1682</v>
      </c>
      <c r="I11" s="30" t="s">
        <v>1673</v>
      </c>
      <c r="K11" s="30" t="n">
        <v>1</v>
      </c>
      <c r="O11" s="34" t="s">
        <v>950</v>
      </c>
      <c r="S11" s="30" t="s">
        <v>952</v>
      </c>
      <c r="V11" s="30" t="s">
        <v>7</v>
      </c>
    </row>
    <row r="12" customFormat="false" ht="13.8" hidden="false" customHeight="false" outlineLevel="0" collapsed="false">
      <c r="A12" s="30" t="s">
        <v>576</v>
      </c>
      <c r="B12" s="30" t="s">
        <v>1683</v>
      </c>
      <c r="C12" s="30" t="s">
        <v>1684</v>
      </c>
      <c r="D12" s="30" t="s">
        <v>1685</v>
      </c>
      <c r="I12" s="30" t="s">
        <v>1673</v>
      </c>
      <c r="K12" s="30" t="n">
        <v>1</v>
      </c>
      <c r="O12" s="34" t="s">
        <v>950</v>
      </c>
      <c r="S12" s="30" t="s">
        <v>952</v>
      </c>
      <c r="V12" s="30" t="s">
        <v>7</v>
      </c>
    </row>
    <row r="13" customFormat="false" ht="13.8" hidden="false" customHeight="false" outlineLevel="0" collapsed="false">
      <c r="A13" s="30" t="s">
        <v>576</v>
      </c>
      <c r="B13" s="30" t="s">
        <v>1686</v>
      </c>
      <c r="C13" s="30" t="s">
        <v>1687</v>
      </c>
      <c r="D13" s="30" t="s">
        <v>1688</v>
      </c>
      <c r="I13" s="30" t="s">
        <v>1673</v>
      </c>
      <c r="K13" s="30" t="n">
        <v>1</v>
      </c>
      <c r="O13" s="34" t="s">
        <v>950</v>
      </c>
      <c r="S13" s="30" t="s">
        <v>952</v>
      </c>
      <c r="V13" s="30" t="s">
        <v>7</v>
      </c>
    </row>
    <row r="14" customFormat="false" ht="64.65" hidden="false" customHeight="false" outlineLevel="0" collapsed="false">
      <c r="A14" s="30" t="s">
        <v>741</v>
      </c>
      <c r="B14" s="30" t="s">
        <v>497</v>
      </c>
      <c r="C14" s="30" t="s">
        <v>498</v>
      </c>
      <c r="D14" s="30" t="s">
        <v>1689</v>
      </c>
      <c r="H14" s="92" t="s">
        <v>1690</v>
      </c>
      <c r="I14" s="30" t="s">
        <v>1691</v>
      </c>
      <c r="K14" s="30" t="n">
        <v>1</v>
      </c>
      <c r="M14" s="30" t="s">
        <v>846</v>
      </c>
      <c r="O14" s="34" t="s">
        <v>1692</v>
      </c>
      <c r="S14" s="30" t="s">
        <v>952</v>
      </c>
      <c r="V14" s="30" t="s">
        <v>7</v>
      </c>
    </row>
    <row r="15" customFormat="false" ht="13.8" hidden="false" customHeight="false" outlineLevel="0" collapsed="false">
      <c r="A15" s="30" t="s">
        <v>576</v>
      </c>
      <c r="B15" s="34" t="s">
        <v>499</v>
      </c>
      <c r="C15" s="30" t="s">
        <v>500</v>
      </c>
      <c r="H15" s="92" t="s">
        <v>1693</v>
      </c>
      <c r="M15" s="30" t="s">
        <v>860</v>
      </c>
      <c r="O15" s="34"/>
    </row>
    <row r="16" customFormat="false" ht="13.8" hidden="false" customHeight="false" outlineLevel="0" collapsed="false">
      <c r="A16" s="30" t="s">
        <v>576</v>
      </c>
      <c r="B16" s="30" t="s">
        <v>502</v>
      </c>
      <c r="C16" s="30" t="s">
        <v>503</v>
      </c>
      <c r="H16" s="92" t="s">
        <v>1694</v>
      </c>
      <c r="M16" s="30" t="s">
        <v>860</v>
      </c>
      <c r="O16" s="34"/>
    </row>
    <row r="17" customFormat="false" ht="13.8" hidden="false" customHeight="false" outlineLevel="0" collapsed="false">
      <c r="A17" s="30" t="s">
        <v>576</v>
      </c>
      <c r="B17" s="30" t="s">
        <v>505</v>
      </c>
      <c r="C17" s="30" t="s">
        <v>506</v>
      </c>
      <c r="H17" s="92" t="s">
        <v>1695</v>
      </c>
      <c r="M17" s="30" t="s">
        <v>860</v>
      </c>
      <c r="O17" s="34"/>
    </row>
    <row r="18" customFormat="false" ht="13.8" hidden="false" customHeight="false" outlineLevel="0" collapsed="false">
      <c r="A18" s="30" t="s">
        <v>576</v>
      </c>
      <c r="B18" s="30" t="s">
        <v>508</v>
      </c>
      <c r="C18" s="30" t="s">
        <v>509</v>
      </c>
      <c r="H18" s="92" t="s">
        <v>1696</v>
      </c>
      <c r="M18" s="30" t="s">
        <v>860</v>
      </c>
      <c r="O18" s="34"/>
    </row>
    <row r="19" customFormat="false" ht="13.8" hidden="false" customHeight="false" outlineLevel="0" collapsed="false">
      <c r="H19" s="92"/>
      <c r="O19" s="34"/>
    </row>
    <row r="21" s="72" customFormat="true" ht="13.8" hidden="false" customHeight="false" outlineLevel="0" collapsed="false">
      <c r="A21" s="72" t="s">
        <v>576</v>
      </c>
      <c r="B21" s="72" t="s">
        <v>1697</v>
      </c>
      <c r="C21" s="72" t="s">
        <v>1698</v>
      </c>
      <c r="D21" s="72" t="s">
        <v>1699</v>
      </c>
      <c r="I21" s="72" t="s">
        <v>1700</v>
      </c>
      <c r="M21" s="72" t="s">
        <v>846</v>
      </c>
      <c r="O21" s="34" t="s">
        <v>950</v>
      </c>
      <c r="S21" s="72" t="s">
        <v>952</v>
      </c>
      <c r="V21" s="72" t="s">
        <v>7</v>
      </c>
    </row>
    <row r="22" s="72" customFormat="true" ht="13.8" hidden="false" customHeight="false" outlineLevel="0" collapsed="false">
      <c r="O22" s="34"/>
    </row>
    <row r="23" s="72" customFormat="true" ht="13.8" hidden="false" customHeight="false" outlineLevel="0" collapsed="false">
      <c r="A23" s="72" t="s">
        <v>576</v>
      </c>
      <c r="B23" s="72" t="s">
        <v>1701</v>
      </c>
      <c r="C23" s="72" t="s">
        <v>1702</v>
      </c>
      <c r="D23" s="72" t="s">
        <v>1703</v>
      </c>
      <c r="I23" s="72" t="s">
        <v>1704</v>
      </c>
      <c r="M23" s="72" t="s">
        <v>846</v>
      </c>
      <c r="O23" s="34" t="s">
        <v>950</v>
      </c>
      <c r="S23" s="72" t="s">
        <v>952</v>
      </c>
      <c r="V23" s="72" t="s">
        <v>7</v>
      </c>
    </row>
    <row r="24" s="72" customFormat="true" ht="13.8" hidden="false" customHeight="false" outlineLevel="0" collapsed="false">
      <c r="O24" s="34"/>
    </row>
    <row r="25" customFormat="false" ht="13.8" hidden="false" customHeight="false" outlineLevel="0" collapsed="false">
      <c r="O25" s="34"/>
    </row>
    <row r="26" customFormat="false" ht="13.8" hidden="false" customHeight="false" outlineLevel="0" collapsed="false">
      <c r="I26" s="72"/>
      <c r="O26" s="34"/>
    </row>
    <row r="27" customFormat="false" ht="13.8" hidden="false" customHeight="false" outlineLevel="0" collapsed="false">
      <c r="O27" s="34"/>
    </row>
    <row r="28" customFormat="false" ht="13.8" hidden="false" customHeight="false" outlineLevel="0" collapsed="false">
      <c r="O28" s="34"/>
    </row>
    <row r="29" customFormat="false" ht="13.8" hidden="false" customHeight="false" outlineLevel="0" collapsed="false">
      <c r="O29" s="34"/>
    </row>
    <row r="30" customFormat="false" ht="13.8" hidden="false" customHeight="false" outlineLevel="0" collapsed="false">
      <c r="O30" s="34"/>
    </row>
    <row r="31" customFormat="false" ht="13.8" hidden="false" customHeight="false" outlineLevel="0" collapsed="false">
      <c r="C31" s="34"/>
      <c r="O31" s="34"/>
    </row>
    <row r="32" customFormat="false" ht="13.8" hidden="false" customHeight="false" outlineLevel="0" collapsed="false">
      <c r="C32" s="34"/>
      <c r="D32" s="38"/>
      <c r="I32" s="82"/>
      <c r="O32" s="34"/>
    </row>
    <row r="33" customFormat="false" ht="13.8" hidden="false" customHeight="false" outlineLevel="0" collapsed="false">
      <c r="C33" s="34"/>
      <c r="D33" s="34"/>
      <c r="O33" s="34"/>
    </row>
    <row r="34" customFormat="false" ht="13.8" hidden="false" customHeight="false" outlineLevel="0" collapsed="false">
      <c r="I34" s="72"/>
      <c r="O34" s="34"/>
    </row>
    <row r="35" customFormat="false" ht="13.8" hidden="false" customHeight="false" outlineLevel="0" collapsed="false">
      <c r="I35" s="72"/>
      <c r="O35" s="34"/>
    </row>
    <row r="36" customFormat="false" ht="13.8" hidden="false" customHeight="false" outlineLevel="0" collapsed="false">
      <c r="I36" s="72"/>
      <c r="O36" s="34"/>
    </row>
    <row r="37" customFormat="false" ht="13.8" hidden="false" customHeight="false" outlineLevel="0" collapsed="false">
      <c r="O37" s="34"/>
    </row>
    <row r="38" customFormat="false" ht="13.8" hidden="false" customHeight="false" outlineLevel="0" collapsed="false">
      <c r="O38" s="34"/>
    </row>
    <row r="39" customFormat="false" ht="13.8" hidden="false" customHeight="false" outlineLevel="0" collapsed="false">
      <c r="O39" s="34"/>
    </row>
    <row r="40" customFormat="false" ht="13.8" hidden="false" customHeight="false" outlineLevel="0" collapsed="false">
      <c r="O40" s="34"/>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2"/>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pane xSplit="0" ySplit="1" topLeftCell="A2" activePane="bottomLeft" state="frozen"/>
      <selection pane="topLeft" activeCell="A1" activeCellId="0" sqref="A1"/>
      <selection pane="bottomLeft" activeCell="A5" activeCellId="1" sqref="6:6 A5"/>
    </sheetView>
  </sheetViews>
  <sheetFormatPr defaultColWidth="8.4609375" defaultRowHeight="13.5" zeroHeight="false" outlineLevelRow="0" outlineLevelCol="0"/>
  <cols>
    <col collapsed="false" customWidth="true" hidden="false" outlineLevel="0" max="1" min="1" style="0" width="32.75"/>
    <col collapsed="false" customWidth="true" hidden="false" outlineLevel="0" max="2" min="2" style="0" width="19.75"/>
    <col collapsed="false" customWidth="true" hidden="false" outlineLevel="0" max="3" min="3" style="0" width="31.5"/>
  </cols>
  <sheetData>
    <row r="1" customFormat="false" ht="13.5" hidden="false" customHeight="false" outlineLevel="0" collapsed="false">
      <c r="A1" s="0" t="s">
        <v>570</v>
      </c>
      <c r="B1" s="0" t="s">
        <v>572</v>
      </c>
      <c r="C1" s="0" t="s">
        <v>573</v>
      </c>
      <c r="D1" s="0" t="s">
        <v>574</v>
      </c>
      <c r="E1" s="0" t="s">
        <v>724</v>
      </c>
      <c r="F1" s="0" t="s">
        <v>974</v>
      </c>
      <c r="G1" s="31" t="s">
        <v>575</v>
      </c>
      <c r="H1" s="31" t="s">
        <v>725</v>
      </c>
      <c r="I1" s="0" t="s">
        <v>726</v>
      </c>
      <c r="J1" s="0" t="s">
        <v>1345</v>
      </c>
      <c r="K1" s="0" t="s">
        <v>729</v>
      </c>
      <c r="L1" s="0" t="s">
        <v>4</v>
      </c>
      <c r="M1" s="0" t="s">
        <v>3</v>
      </c>
      <c r="N1" s="0" t="s">
        <v>730</v>
      </c>
      <c r="O1" s="0" t="s">
        <v>731</v>
      </c>
      <c r="P1" s="0" t="s">
        <v>932</v>
      </c>
      <c r="Q1" s="0" t="s">
        <v>732</v>
      </c>
      <c r="R1" s="0" t="s">
        <v>733</v>
      </c>
      <c r="S1" s="0" t="s">
        <v>734</v>
      </c>
      <c r="T1" s="0" t="s">
        <v>736</v>
      </c>
      <c r="U1" s="0" t="s">
        <v>737</v>
      </c>
      <c r="V1" s="0" t="s">
        <v>0</v>
      </c>
      <c r="W1" s="0" t="s">
        <v>738</v>
      </c>
      <c r="X1" s="0" t="s">
        <v>739</v>
      </c>
      <c r="Y1" s="0" t="s">
        <v>740</v>
      </c>
      <c r="Z1" s="31"/>
    </row>
    <row r="2" customFormat="false" ht="15" hidden="false" customHeight="false" outlineLevel="0" collapsed="false">
      <c r="A2" s="32"/>
      <c r="B2" s="32"/>
      <c r="C2" s="32"/>
      <c r="D2" s="32"/>
      <c r="E2" s="32"/>
      <c r="F2" s="32"/>
      <c r="G2" s="32"/>
      <c r="H2" s="32"/>
      <c r="I2" s="32"/>
      <c r="J2" s="32"/>
      <c r="K2" s="32"/>
      <c r="L2" s="32"/>
      <c r="M2" s="4"/>
      <c r="N2" s="4"/>
      <c r="O2" s="4"/>
      <c r="P2" s="4"/>
      <c r="Q2" s="4"/>
      <c r="R2" s="4"/>
      <c r="S2" s="4"/>
      <c r="T2" s="4"/>
      <c r="U2" s="4"/>
      <c r="V2" s="4"/>
      <c r="W2" s="32"/>
      <c r="X2" s="32"/>
      <c r="Y2" s="32"/>
    </row>
    <row r="3" customFormat="false" ht="15" hidden="false" customHeight="false" outlineLevel="0" collapsed="false">
      <c r="A3" s="42"/>
      <c r="B3" s="42"/>
      <c r="C3" s="42"/>
      <c r="D3" s="42"/>
      <c r="E3" s="42"/>
      <c r="F3" s="31"/>
      <c r="G3" s="31"/>
      <c r="H3" s="31"/>
      <c r="I3" s="31"/>
      <c r="J3" s="31"/>
      <c r="K3" s="31"/>
      <c r="M3" s="31"/>
      <c r="N3" s="31"/>
      <c r="O3" s="31"/>
      <c r="P3" s="31"/>
      <c r="Q3" s="31"/>
      <c r="R3" s="31"/>
      <c r="S3" s="31"/>
      <c r="T3" s="31"/>
      <c r="U3" s="31"/>
      <c r="V3" s="31"/>
      <c r="W3" s="31"/>
      <c r="X3" s="31"/>
      <c r="Y3" s="31"/>
    </row>
    <row r="4" customFormat="false" ht="13.5" hidden="false" customHeight="false" outlineLevel="0" collapsed="false">
      <c r="A4" s="0" t="s">
        <v>804</v>
      </c>
      <c r="B4" s="0" t="s">
        <v>1705</v>
      </c>
      <c r="C4" s="39" t="s">
        <v>1706</v>
      </c>
      <c r="D4" s="38" t="s">
        <v>1707</v>
      </c>
      <c r="I4" s="93" t="s">
        <v>1708</v>
      </c>
      <c r="K4" s="0" t="n">
        <v>1</v>
      </c>
      <c r="O4" s="31" t="s">
        <v>1035</v>
      </c>
      <c r="S4" s="0" t="s">
        <v>952</v>
      </c>
    </row>
    <row r="5" customFormat="false" ht="13.5" hidden="false" customHeight="false" outlineLevel="0" collapsed="false">
      <c r="A5" s="0" t="s">
        <v>748</v>
      </c>
      <c r="B5" s="0" t="s">
        <v>1709</v>
      </c>
      <c r="C5" s="39" t="s">
        <v>1710</v>
      </c>
      <c r="D5" s="34" t="s">
        <v>1711</v>
      </c>
      <c r="I5" s="93" t="s">
        <v>1712</v>
      </c>
      <c r="K5" s="0" t="n">
        <v>1</v>
      </c>
      <c r="O5" s="31" t="s">
        <v>1040</v>
      </c>
      <c r="S5" s="0" t="s">
        <v>952</v>
      </c>
    </row>
    <row r="6" customFormat="false" ht="13.5" hidden="false" customHeight="false" outlineLevel="0" collapsed="false">
      <c r="I6" s="29"/>
      <c r="O6" s="31"/>
    </row>
    <row r="7" customFormat="false" ht="13.5" hidden="false" customHeight="false" outlineLevel="0" collapsed="false">
      <c r="I7" s="29"/>
      <c r="O7" s="31"/>
    </row>
    <row r="8" customFormat="false" ht="13.5" hidden="false" customHeight="false" outlineLevel="0" collapsed="false">
      <c r="I8" s="29"/>
      <c r="O8" s="31"/>
    </row>
    <row r="9" customFormat="false" ht="13.5" hidden="false" customHeight="false" outlineLevel="0" collapsed="false">
      <c r="O9" s="31"/>
    </row>
    <row r="10" customFormat="false" ht="13.5" hidden="false" customHeight="false" outlineLevel="0" collapsed="false">
      <c r="O10" s="31"/>
    </row>
    <row r="11" customFormat="false" ht="13.5" hidden="false" customHeight="false" outlineLevel="0" collapsed="false">
      <c r="O11" s="31"/>
    </row>
    <row r="12" customFormat="false" ht="13.5" hidden="false" customHeight="false" outlineLevel="0" collapsed="false">
      <c r="O12" s="31"/>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29"/>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pane xSplit="0" ySplit="1" topLeftCell="A2" activePane="bottomLeft" state="frozen"/>
      <selection pane="topLeft" activeCell="A1" activeCellId="0" sqref="A1"/>
      <selection pane="bottomLeft" activeCell="M6" activeCellId="0" sqref="6:6"/>
    </sheetView>
  </sheetViews>
  <sheetFormatPr defaultColWidth="8.4609375" defaultRowHeight="13.5" zeroHeight="false" outlineLevelRow="0" outlineLevelCol="0"/>
  <cols>
    <col collapsed="false" customWidth="true" hidden="false" outlineLevel="0" max="1" min="1" style="0" width="32.75"/>
    <col collapsed="false" customWidth="true" hidden="false" outlineLevel="0" max="2" min="2" style="0" width="19.75"/>
    <col collapsed="false" customWidth="true" hidden="false" outlineLevel="0" max="3" min="3" style="0" width="31.5"/>
  </cols>
  <sheetData>
    <row r="1" customFormat="false" ht="13.5" hidden="false" customHeight="false" outlineLevel="0" collapsed="false">
      <c r="A1" s="0" t="s">
        <v>570</v>
      </c>
      <c r="B1" s="0" t="s">
        <v>572</v>
      </c>
      <c r="C1" s="0" t="s">
        <v>573</v>
      </c>
      <c r="D1" s="0" t="s">
        <v>574</v>
      </c>
      <c r="E1" s="0" t="s">
        <v>723</v>
      </c>
      <c r="F1" s="0" t="s">
        <v>974</v>
      </c>
      <c r="G1" s="31" t="s">
        <v>575</v>
      </c>
      <c r="H1" s="31" t="s">
        <v>725</v>
      </c>
      <c r="I1" s="0" t="s">
        <v>726</v>
      </c>
      <c r="J1" s="0" t="s">
        <v>1345</v>
      </c>
      <c r="K1" s="0" t="s">
        <v>729</v>
      </c>
      <c r="L1" s="0" t="s">
        <v>4</v>
      </c>
      <c r="M1" s="0" t="s">
        <v>3</v>
      </c>
      <c r="N1" s="0" t="s">
        <v>730</v>
      </c>
      <c r="O1" s="0" t="s">
        <v>731</v>
      </c>
      <c r="P1" s="0" t="s">
        <v>932</v>
      </c>
      <c r="Q1" s="0" t="s">
        <v>732</v>
      </c>
      <c r="R1" s="0" t="s">
        <v>733</v>
      </c>
      <c r="S1" s="0" t="s">
        <v>734</v>
      </c>
      <c r="T1" s="0" t="s">
        <v>736</v>
      </c>
      <c r="U1" s="0" t="s">
        <v>737</v>
      </c>
      <c r="V1" s="0" t="s">
        <v>0</v>
      </c>
      <c r="W1" s="0" t="s">
        <v>738</v>
      </c>
      <c r="X1" s="0" t="s">
        <v>739</v>
      </c>
      <c r="Y1" s="0" t="s">
        <v>740</v>
      </c>
      <c r="Z1" s="31"/>
    </row>
    <row r="2" customFormat="false" ht="15" hidden="false" customHeight="false" outlineLevel="0" collapsed="false">
      <c r="A2" s="42" t="s">
        <v>975</v>
      </c>
      <c r="B2" s="42" t="s">
        <v>781</v>
      </c>
      <c r="C2" s="42" t="s">
        <v>1279</v>
      </c>
      <c r="D2" s="42" t="s">
        <v>783</v>
      </c>
      <c r="E2" s="42"/>
      <c r="F2" s="31"/>
      <c r="G2" s="31" t="s">
        <v>977</v>
      </c>
      <c r="H2" s="31"/>
      <c r="I2" s="31"/>
      <c r="J2" s="31"/>
      <c r="K2" s="31"/>
      <c r="M2" s="31" t="s">
        <v>860</v>
      </c>
      <c r="N2" s="31"/>
      <c r="O2" s="31"/>
      <c r="P2" s="31"/>
      <c r="Q2" s="31"/>
      <c r="R2" s="31"/>
      <c r="S2" s="31"/>
      <c r="T2" s="31"/>
      <c r="U2" s="31"/>
      <c r="V2" s="31"/>
      <c r="W2" s="31"/>
      <c r="X2" s="31"/>
      <c r="Y2" s="31"/>
    </row>
    <row r="4" customFormat="false" ht="252" hidden="false" customHeight="false" outlineLevel="0" collapsed="false">
      <c r="A4" s="0" t="s">
        <v>804</v>
      </c>
      <c r="B4" s="0" t="s">
        <v>1713</v>
      </c>
      <c r="C4" s="0" t="s">
        <v>1714</v>
      </c>
      <c r="D4" s="0" t="s">
        <v>1715</v>
      </c>
      <c r="E4" s="39" t="s">
        <v>1716</v>
      </c>
      <c r="I4" s="29" t="s">
        <v>1717</v>
      </c>
      <c r="M4" s="0" t="s">
        <v>1033</v>
      </c>
      <c r="O4" s="31" t="s">
        <v>1035</v>
      </c>
      <c r="S4" s="0" t="s">
        <v>952</v>
      </c>
      <c r="V4" s="0" t="s">
        <v>7</v>
      </c>
    </row>
    <row r="5" customFormat="false" ht="13.8" hidden="false" customHeight="false" outlineLevel="0" collapsed="false">
      <c r="A5" s="0" t="s">
        <v>748</v>
      </c>
      <c r="B5" s="0" t="s">
        <v>1718</v>
      </c>
      <c r="C5" s="0" t="s">
        <v>1719</v>
      </c>
      <c r="D5" s="0" t="s">
        <v>1720</v>
      </c>
      <c r="I5" s="0" t="s">
        <v>1721</v>
      </c>
      <c r="M5" s="0" t="s">
        <v>752</v>
      </c>
      <c r="O5" s="31" t="s">
        <v>1040</v>
      </c>
      <c r="S5" s="0" t="s">
        <v>952</v>
      </c>
      <c r="V5" s="0" t="s">
        <v>7</v>
      </c>
    </row>
    <row r="6" customFormat="false" ht="409.5" hidden="false" customHeight="false" outlineLevel="0" collapsed="false">
      <c r="A6" s="28" t="s">
        <v>741</v>
      </c>
      <c r="B6" s="0" t="s">
        <v>1722</v>
      </c>
      <c r="C6" s="0" t="s">
        <v>1723</v>
      </c>
      <c r="H6" s="39" t="s">
        <v>1724</v>
      </c>
      <c r="I6" s="0" t="s">
        <v>1721</v>
      </c>
      <c r="M6" s="28" t="s">
        <v>846</v>
      </c>
      <c r="O6" s="31" t="s">
        <v>1053</v>
      </c>
      <c r="S6" s="0" t="s">
        <v>952</v>
      </c>
      <c r="V6" s="0" t="s">
        <v>7</v>
      </c>
    </row>
    <row r="7" customFormat="false" ht="13.5" hidden="false" customHeight="false" outlineLevel="0" collapsed="false">
      <c r="O7" s="31"/>
    </row>
    <row r="8" customFormat="false" ht="13.5" hidden="false" customHeight="false" outlineLevel="0" collapsed="false">
      <c r="O8" s="31"/>
    </row>
    <row r="9" customFormat="false" ht="13.5" hidden="false" customHeight="false" outlineLevel="0" collapsed="false">
      <c r="C9" s="39"/>
      <c r="H9" s="78"/>
      <c r="O9" s="31"/>
    </row>
    <row r="10" customFormat="false" ht="13.5" hidden="false" customHeight="false" outlineLevel="0" collapsed="false">
      <c r="C10" s="39"/>
      <c r="D10" s="38"/>
      <c r="I10" s="93"/>
      <c r="O10" s="31"/>
    </row>
    <row r="11" customFormat="false" ht="13.5" hidden="false" customHeight="false" outlineLevel="0" collapsed="false">
      <c r="C11" s="39"/>
      <c r="D11" s="34"/>
      <c r="O11" s="31"/>
    </row>
    <row r="12" customFormat="false" ht="13.5" hidden="false" customHeight="false" outlineLevel="0" collapsed="false">
      <c r="I12" s="29"/>
      <c r="O12" s="31"/>
    </row>
    <row r="13" customFormat="false" ht="13.5" hidden="false" customHeight="false" outlineLevel="0" collapsed="false">
      <c r="I13" s="29"/>
      <c r="O13" s="31"/>
    </row>
    <row r="14" customFormat="false" ht="13.5" hidden="false" customHeight="false" outlineLevel="0" collapsed="false">
      <c r="I14" s="29"/>
      <c r="O14" s="31"/>
    </row>
    <row r="15" customFormat="false" ht="13.5" hidden="false" customHeight="false" outlineLevel="0" collapsed="false">
      <c r="O15" s="31"/>
    </row>
    <row r="16" customFormat="false" ht="13.5" hidden="false" customHeight="false" outlineLevel="0" collapsed="false">
      <c r="O16" s="31"/>
    </row>
    <row r="17" customFormat="false" ht="13.5" hidden="false" customHeight="false" outlineLevel="0" collapsed="false">
      <c r="O17" s="31"/>
    </row>
    <row r="18" customFormat="false" ht="13.5" hidden="false" customHeight="false" outlineLevel="0" collapsed="false">
      <c r="O18" s="31"/>
    </row>
    <row r="29" customFormat="false" ht="13.5" hidden="false" customHeight="false" outlineLevel="0" collapsed="false">
      <c r="G29" s="28"/>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D59"/>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pane xSplit="4" ySplit="1" topLeftCell="E45" activePane="bottomRight" state="frozen"/>
      <selection pane="topLeft" activeCell="A1" activeCellId="0" sqref="A1"/>
      <selection pane="topRight" activeCell="E1" activeCellId="0" sqref="E1"/>
      <selection pane="bottomLeft" activeCell="A45" activeCellId="0" sqref="A45"/>
      <selection pane="bottomRight" activeCell="N52" activeCellId="1" sqref="6:6 N52"/>
    </sheetView>
  </sheetViews>
  <sheetFormatPr defaultColWidth="10.2890625" defaultRowHeight="13.5" zeroHeight="false" outlineLevelRow="0" outlineLevelCol="0"/>
  <cols>
    <col collapsed="false" customWidth="true" hidden="false" outlineLevel="0" max="2" min="2" style="0" width="18.41"/>
    <col collapsed="false" customWidth="true" hidden="false" outlineLevel="0" max="3" min="3" style="0" width="27.41"/>
  </cols>
  <sheetData>
    <row r="1" s="30" customFormat="true" ht="13.5" hidden="false" customHeight="false" outlineLevel="0" collapsed="false">
      <c r="A1" s="30" t="s">
        <v>570</v>
      </c>
      <c r="B1" s="30" t="s">
        <v>571</v>
      </c>
      <c r="C1" s="30" t="s">
        <v>572</v>
      </c>
      <c r="D1" s="30" t="s">
        <v>573</v>
      </c>
      <c r="E1" s="30" t="s">
        <v>574</v>
      </c>
      <c r="F1" s="30" t="s">
        <v>724</v>
      </c>
      <c r="G1" s="30" t="s">
        <v>974</v>
      </c>
      <c r="H1" s="31" t="s">
        <v>575</v>
      </c>
      <c r="I1" s="31" t="s">
        <v>725</v>
      </c>
      <c r="J1" s="30" t="s">
        <v>726</v>
      </c>
      <c r="K1" s="30" t="s">
        <v>1345</v>
      </c>
      <c r="L1" s="30" t="s">
        <v>729</v>
      </c>
      <c r="M1" s="30" t="s">
        <v>4</v>
      </c>
      <c r="N1" s="30" t="s">
        <v>3</v>
      </c>
      <c r="O1" s="30" t="s">
        <v>730</v>
      </c>
      <c r="P1" s="30" t="s">
        <v>731</v>
      </c>
      <c r="Q1" s="30" t="s">
        <v>932</v>
      </c>
      <c r="R1" s="30" t="s">
        <v>732</v>
      </c>
      <c r="S1" s="30" t="s">
        <v>733</v>
      </c>
      <c r="T1" s="30" t="s">
        <v>734</v>
      </c>
      <c r="U1" s="30" t="s">
        <v>736</v>
      </c>
      <c r="V1" s="30" t="s">
        <v>737</v>
      </c>
      <c r="W1" s="30" t="s">
        <v>0</v>
      </c>
      <c r="X1" s="30" t="s">
        <v>738</v>
      </c>
      <c r="Y1" s="30" t="s">
        <v>739</v>
      </c>
      <c r="Z1" s="30" t="s">
        <v>740</v>
      </c>
      <c r="AA1" s="31"/>
      <c r="AB1" s="30" t="s">
        <v>973</v>
      </c>
      <c r="AC1" s="30" t="s">
        <v>723</v>
      </c>
      <c r="AD1" s="30" t="s">
        <v>1023</v>
      </c>
    </row>
    <row r="2" s="30" customFormat="true" ht="15" hidden="false" customHeight="false" outlineLevel="0" collapsed="false">
      <c r="A2" s="32" t="s">
        <v>1024</v>
      </c>
      <c r="B2" s="32"/>
      <c r="C2" s="32" t="s">
        <v>1025</v>
      </c>
      <c r="D2" s="32"/>
      <c r="E2" s="32" t="s">
        <v>1026</v>
      </c>
      <c r="F2" s="32"/>
      <c r="G2" s="32"/>
      <c r="H2" s="32"/>
      <c r="I2" s="32"/>
      <c r="J2" s="32"/>
      <c r="K2" s="32"/>
      <c r="L2" s="32"/>
      <c r="M2" s="32"/>
      <c r="N2" s="4"/>
      <c r="O2" s="4"/>
      <c r="P2" s="4"/>
      <c r="Q2" s="4"/>
      <c r="R2" s="4"/>
      <c r="S2" s="4"/>
      <c r="T2" s="4"/>
      <c r="U2" s="4"/>
      <c r="V2" s="4"/>
      <c r="W2" s="4"/>
      <c r="X2" s="32"/>
      <c r="Y2" s="32"/>
      <c r="Z2" s="32"/>
    </row>
    <row r="3" s="30" customFormat="true" ht="15" hidden="false" customHeight="false" outlineLevel="0" collapsed="false">
      <c r="A3" s="32" t="s">
        <v>1024</v>
      </c>
      <c r="B3" s="32"/>
      <c r="C3" s="32" t="s">
        <v>1025</v>
      </c>
      <c r="D3" s="32"/>
      <c r="E3" s="32" t="s">
        <v>1725</v>
      </c>
      <c r="F3" s="32"/>
      <c r="G3" s="32"/>
      <c r="H3" s="32"/>
      <c r="I3" s="32"/>
      <c r="J3" s="32"/>
      <c r="K3" s="32"/>
      <c r="L3" s="32"/>
      <c r="M3" s="32"/>
      <c r="N3" s="4"/>
      <c r="O3" s="4"/>
      <c r="P3" s="4"/>
      <c r="Q3" s="4"/>
      <c r="R3" s="4"/>
      <c r="S3" s="4"/>
      <c r="T3" s="4"/>
      <c r="U3" s="4"/>
      <c r="V3" s="4"/>
      <c r="W3" s="4"/>
      <c r="X3" s="32"/>
      <c r="Y3" s="32"/>
      <c r="Z3" s="32"/>
    </row>
    <row r="4" s="30" customFormat="true" ht="15" hidden="false" customHeight="false" outlineLevel="0" collapsed="false">
      <c r="A4" s="32" t="s">
        <v>975</v>
      </c>
      <c r="B4" s="32"/>
      <c r="C4" s="32" t="s">
        <v>1726</v>
      </c>
      <c r="D4" s="32"/>
      <c r="E4" s="32"/>
      <c r="F4" s="32"/>
      <c r="G4" s="32"/>
      <c r="H4" s="32" t="s">
        <v>1070</v>
      </c>
      <c r="I4" s="32"/>
      <c r="J4" s="32"/>
      <c r="K4" s="32"/>
      <c r="L4" s="32"/>
      <c r="M4" s="32"/>
      <c r="N4" s="4" t="s">
        <v>860</v>
      </c>
      <c r="O4" s="4"/>
      <c r="P4" s="4"/>
      <c r="Q4" s="4"/>
      <c r="R4" s="4"/>
      <c r="S4" s="4"/>
      <c r="T4" s="4"/>
      <c r="U4" s="4"/>
      <c r="V4" s="4"/>
      <c r="W4" s="4"/>
      <c r="X4" s="32"/>
      <c r="Y4" s="32"/>
      <c r="Z4" s="32"/>
    </row>
    <row r="5" s="30" customFormat="true" ht="15" hidden="false" customHeight="false" outlineLevel="0" collapsed="false">
      <c r="A5" s="32" t="s">
        <v>975</v>
      </c>
      <c r="B5" s="32"/>
      <c r="C5" s="32" t="s">
        <v>1727</v>
      </c>
      <c r="D5" s="32"/>
      <c r="E5" s="32"/>
      <c r="F5" s="32"/>
      <c r="G5" s="32"/>
      <c r="H5" s="32" t="s">
        <v>977</v>
      </c>
      <c r="I5" s="32"/>
      <c r="J5" s="32"/>
      <c r="K5" s="32"/>
      <c r="L5" s="32"/>
      <c r="M5" s="32"/>
      <c r="N5" s="4" t="s">
        <v>860</v>
      </c>
      <c r="O5" s="4"/>
      <c r="P5" s="4"/>
      <c r="Q5" s="4"/>
      <c r="R5" s="4"/>
      <c r="S5" s="4"/>
      <c r="T5" s="4"/>
      <c r="U5" s="4"/>
      <c r="V5" s="4"/>
      <c r="W5" s="4"/>
      <c r="X5" s="32"/>
      <c r="Y5" s="32"/>
      <c r="Z5" s="32"/>
    </row>
    <row r="6" s="30" customFormat="true" ht="15" hidden="false" customHeight="false" outlineLevel="0" collapsed="false">
      <c r="A6" s="32" t="s">
        <v>804</v>
      </c>
      <c r="B6" s="32"/>
      <c r="C6" s="31" t="s">
        <v>1723</v>
      </c>
      <c r="D6" s="32"/>
      <c r="E6" s="32"/>
      <c r="F6" s="32"/>
      <c r="G6" s="32"/>
      <c r="H6" s="32" t="s">
        <v>1728</v>
      </c>
      <c r="I6" s="32"/>
      <c r="J6" s="32"/>
      <c r="K6" s="32"/>
      <c r="L6" s="32"/>
      <c r="M6" s="32"/>
      <c r="N6" s="5" t="s">
        <v>860</v>
      </c>
      <c r="O6" s="4"/>
      <c r="P6" s="4"/>
      <c r="Q6" s="4"/>
      <c r="R6" s="4"/>
      <c r="S6" s="4"/>
      <c r="T6" s="4"/>
      <c r="U6" s="4"/>
      <c r="V6" s="4"/>
      <c r="W6" s="4"/>
      <c r="X6" s="32"/>
      <c r="Y6" s="32"/>
      <c r="Z6" s="32"/>
    </row>
    <row r="7" s="30" customFormat="true" ht="15" hidden="false" customHeight="false" outlineLevel="0" collapsed="false">
      <c r="A7" s="32"/>
      <c r="B7" s="32"/>
      <c r="C7" s="32"/>
      <c r="D7" s="32"/>
      <c r="E7" s="32"/>
      <c r="F7" s="32"/>
      <c r="G7" s="32"/>
      <c r="H7" s="32"/>
      <c r="I7" s="32"/>
      <c r="J7" s="32"/>
      <c r="K7" s="32"/>
      <c r="L7" s="32"/>
      <c r="M7" s="32"/>
      <c r="N7" s="4"/>
      <c r="O7" s="4"/>
      <c r="P7" s="4"/>
      <c r="Q7" s="4"/>
      <c r="R7" s="4"/>
      <c r="S7" s="4"/>
      <c r="T7" s="4"/>
      <c r="U7" s="4"/>
      <c r="V7" s="4"/>
      <c r="W7" s="4"/>
      <c r="X7" s="32"/>
      <c r="Y7" s="32"/>
      <c r="Z7" s="32"/>
    </row>
    <row r="8" s="30" customFormat="true" ht="111.75" hidden="false" customHeight="false" outlineLevel="0" collapsed="false">
      <c r="A8" s="34" t="s">
        <v>576</v>
      </c>
      <c r="C8" s="34" t="s">
        <v>1729</v>
      </c>
      <c r="D8" s="39" t="s">
        <v>1730</v>
      </c>
      <c r="H8" s="30" t="s">
        <v>596</v>
      </c>
      <c r="N8" s="30" t="s">
        <v>860</v>
      </c>
    </row>
    <row r="9" s="30" customFormat="true" ht="15" hidden="false" customHeight="false" outlineLevel="0" collapsed="false">
      <c r="A9" s="34" t="s">
        <v>596</v>
      </c>
      <c r="B9" s="34" t="s">
        <v>1729</v>
      </c>
      <c r="C9" s="30" t="s">
        <v>1731</v>
      </c>
      <c r="H9" s="30" t="s">
        <v>1732</v>
      </c>
    </row>
    <row r="10" s="30" customFormat="true" ht="13.5" hidden="false" customHeight="false" outlineLevel="0" collapsed="false">
      <c r="A10" s="34" t="s">
        <v>596</v>
      </c>
      <c r="B10" s="34" t="s">
        <v>1731</v>
      </c>
      <c r="C10" s="30" t="s">
        <v>1733</v>
      </c>
      <c r="H10" s="30" t="s">
        <v>1734</v>
      </c>
    </row>
    <row r="11" s="30" customFormat="true" ht="13.5" hidden="false" customHeight="false" outlineLevel="0" collapsed="false">
      <c r="A11" s="34" t="s">
        <v>596</v>
      </c>
      <c r="B11" s="34" t="s">
        <v>1731</v>
      </c>
      <c r="C11" s="30" t="s">
        <v>1735</v>
      </c>
      <c r="H11" s="30" t="s">
        <v>1736</v>
      </c>
    </row>
    <row r="12" s="30" customFormat="true" ht="13.5" hidden="false" customHeight="false" outlineLevel="0" collapsed="false">
      <c r="A12" s="34" t="s">
        <v>596</v>
      </c>
      <c r="B12" s="34" t="s">
        <v>1731</v>
      </c>
      <c r="C12" s="30" t="s">
        <v>1737</v>
      </c>
      <c r="H12" s="30" t="s">
        <v>1738</v>
      </c>
    </row>
    <row r="13" s="30" customFormat="true" ht="15" hidden="false" customHeight="false" outlineLevel="0" collapsed="false">
      <c r="A13" s="34" t="s">
        <v>596</v>
      </c>
      <c r="B13" s="34" t="s">
        <v>1729</v>
      </c>
      <c r="C13" s="30" t="s">
        <v>1739</v>
      </c>
      <c r="H13" s="41" t="s">
        <v>1740</v>
      </c>
    </row>
    <row r="14" s="40" customFormat="true" ht="13.5" hidden="false" customHeight="false" outlineLevel="0" collapsed="false">
      <c r="A14" s="40" t="s">
        <v>1741</v>
      </c>
      <c r="C14" s="40" t="s">
        <v>1742</v>
      </c>
      <c r="D14" s="40" t="s">
        <v>1743</v>
      </c>
      <c r="J14" s="40" t="s">
        <v>1744</v>
      </c>
      <c r="P14" s="40" t="str">
        <f aca="false">CONCATENATE("SetCondition")</f>
        <v>SetCondition</v>
      </c>
      <c r="T14" s="40" t="s">
        <v>1745</v>
      </c>
      <c r="W14" s="40" t="s">
        <v>7</v>
      </c>
    </row>
    <row r="15" s="30" customFormat="true" ht="13.5" hidden="false" customHeight="false" outlineLevel="0" collapsed="false">
      <c r="A15" s="30" t="s">
        <v>576</v>
      </c>
      <c r="B15" s="34"/>
      <c r="C15" s="34" t="s">
        <v>1746</v>
      </c>
      <c r="D15" s="34" t="s">
        <v>1747</v>
      </c>
      <c r="H15" s="30" t="s">
        <v>1748</v>
      </c>
      <c r="N15" s="30" t="s">
        <v>860</v>
      </c>
    </row>
    <row r="16" s="94" customFormat="true" ht="13.5" hidden="false" customHeight="false" outlineLevel="0" collapsed="false">
      <c r="A16" s="40" t="s">
        <v>1741</v>
      </c>
      <c r="C16" s="95" t="s">
        <v>1749</v>
      </c>
      <c r="D16" s="95" t="s">
        <v>1747</v>
      </c>
      <c r="J16" s="94" t="s">
        <v>1750</v>
      </c>
      <c r="O16" s="40"/>
      <c r="P16" s="40" t="str">
        <f aca="false">CONCATENATE("SetCondition")</f>
        <v>SetCondition</v>
      </c>
      <c r="Q16" s="40"/>
      <c r="R16" s="40"/>
      <c r="S16" s="40"/>
      <c r="T16" s="40" t="s">
        <v>1745</v>
      </c>
      <c r="U16" s="40"/>
      <c r="V16" s="40"/>
      <c r="W16" s="40" t="s">
        <v>7</v>
      </c>
    </row>
    <row r="17" customFormat="false" ht="15" hidden="false" customHeight="false" outlineLevel="0" collapsed="false">
      <c r="A17" s="30" t="s">
        <v>576</v>
      </c>
      <c r="C17" s="0" t="s">
        <v>1751</v>
      </c>
      <c r="D17" s="28" t="s">
        <v>1752</v>
      </c>
      <c r="H17" s="28" t="s">
        <v>1753</v>
      </c>
      <c r="N17" s="30" t="s">
        <v>860</v>
      </c>
    </row>
    <row r="18" s="94" customFormat="true" ht="13.5" hidden="false" customHeight="false" outlineLevel="0" collapsed="false">
      <c r="A18" s="40" t="s">
        <v>1741</v>
      </c>
      <c r="C18" s="94" t="s">
        <v>1754</v>
      </c>
      <c r="D18" s="95" t="s">
        <v>1752</v>
      </c>
      <c r="J18" s="94" t="s">
        <v>1755</v>
      </c>
      <c r="O18" s="40"/>
      <c r="P18" s="40" t="str">
        <f aca="false">CONCATENATE("SetCondition")</f>
        <v>SetCondition</v>
      </c>
      <c r="Q18" s="40"/>
      <c r="R18" s="40"/>
      <c r="S18" s="40"/>
      <c r="T18" s="40" t="s">
        <v>1745</v>
      </c>
      <c r="U18" s="40"/>
      <c r="V18" s="40"/>
      <c r="W18" s="40" t="s">
        <v>7</v>
      </c>
    </row>
    <row r="19" customFormat="false" ht="13.5" hidden="false" customHeight="false" outlineLevel="0" collapsed="false">
      <c r="A19" s="30" t="s">
        <v>576</v>
      </c>
      <c r="C19" s="0" t="s">
        <v>1756</v>
      </c>
      <c r="H19" s="0" t="s">
        <v>1757</v>
      </c>
      <c r="N19" s="30" t="s">
        <v>860</v>
      </c>
    </row>
    <row r="20" s="94" customFormat="true" ht="13.5" hidden="false" customHeight="false" outlineLevel="0" collapsed="false">
      <c r="A20" s="40" t="s">
        <v>1741</v>
      </c>
      <c r="C20" s="94" t="s">
        <v>1758</v>
      </c>
      <c r="D20" s="95" t="s">
        <v>1759</v>
      </c>
      <c r="J20" s="94" t="s">
        <v>1760</v>
      </c>
      <c r="O20" s="40"/>
      <c r="P20" s="40" t="str">
        <f aca="false">CONCATENATE("SetCondition")</f>
        <v>SetCondition</v>
      </c>
      <c r="Q20" s="40"/>
      <c r="R20" s="40"/>
      <c r="S20" s="40"/>
      <c r="T20" s="40" t="s">
        <v>1745</v>
      </c>
      <c r="U20" s="40"/>
      <c r="V20" s="40"/>
      <c r="W20" s="40" t="s">
        <v>7</v>
      </c>
    </row>
    <row r="21" customFormat="false" ht="13.5" hidden="false" customHeight="false" outlineLevel="0" collapsed="false">
      <c r="A21" s="30" t="s">
        <v>576</v>
      </c>
      <c r="C21" s="0" t="s">
        <v>1761</v>
      </c>
      <c r="H21" s="0" t="s">
        <v>1762</v>
      </c>
      <c r="N21" s="30" t="s">
        <v>860</v>
      </c>
    </row>
    <row r="22" s="94" customFormat="true" ht="13.5" hidden="false" customHeight="false" outlineLevel="0" collapsed="false">
      <c r="A22" s="40" t="s">
        <v>1741</v>
      </c>
      <c r="C22" s="95" t="s">
        <v>1763</v>
      </c>
      <c r="D22" s="95" t="s">
        <v>303</v>
      </c>
      <c r="J22" s="94" t="s">
        <v>1764</v>
      </c>
      <c r="P22" s="40" t="str">
        <f aca="false">CONCATENATE("SetCondition")</f>
        <v>SetCondition</v>
      </c>
      <c r="Q22" s="40"/>
      <c r="R22" s="40"/>
      <c r="S22" s="40"/>
      <c r="T22" s="40" t="s">
        <v>1745</v>
      </c>
      <c r="U22" s="40"/>
      <c r="V22" s="40"/>
      <c r="W22" s="40" t="s">
        <v>7</v>
      </c>
    </row>
    <row r="23" customFormat="false" ht="13.5" hidden="false" customHeight="false" outlineLevel="0" collapsed="false">
      <c r="A23" s="30" t="s">
        <v>576</v>
      </c>
      <c r="C23" s="0" t="s">
        <v>1765</v>
      </c>
      <c r="D23" s="28" t="s">
        <v>1766</v>
      </c>
      <c r="H23" s="0" t="s">
        <v>1767</v>
      </c>
      <c r="N23" s="30" t="s">
        <v>860</v>
      </c>
    </row>
    <row r="24" customFormat="false" ht="13.5" hidden="false" customHeight="false" outlineLevel="0" collapsed="false">
      <c r="A24" s="34" t="s">
        <v>596</v>
      </c>
      <c r="B24" s="0" t="s">
        <v>1765</v>
      </c>
      <c r="C24" s="39" t="s">
        <v>1768</v>
      </c>
      <c r="H24" s="0" t="s">
        <v>1769</v>
      </c>
      <c r="P24" s="34"/>
      <c r="Q24" s="34"/>
      <c r="R24" s="34"/>
      <c r="S24" s="34"/>
      <c r="T24" s="34"/>
      <c r="U24" s="34"/>
      <c r="V24" s="34"/>
      <c r="W24" s="34"/>
    </row>
    <row r="25" customFormat="false" ht="13.5" hidden="false" customHeight="false" outlineLevel="0" collapsed="false">
      <c r="A25" s="34" t="s">
        <v>1770</v>
      </c>
      <c r="B25" s="0" t="s">
        <v>1765</v>
      </c>
      <c r="C25" s="39" t="s">
        <v>1771</v>
      </c>
      <c r="H25" s="0" t="s">
        <v>1772</v>
      </c>
      <c r="P25" s="34"/>
      <c r="Q25" s="34"/>
      <c r="R25" s="34"/>
      <c r="S25" s="34"/>
      <c r="T25" s="34"/>
      <c r="U25" s="34"/>
      <c r="V25" s="34"/>
      <c r="W25" s="34"/>
    </row>
    <row r="26" customFormat="false" ht="13.5" hidden="false" customHeight="false" outlineLevel="0" collapsed="false">
      <c r="A26" s="34" t="s">
        <v>596</v>
      </c>
      <c r="B26" s="0" t="s">
        <v>1765</v>
      </c>
      <c r="C26" s="39" t="s">
        <v>1773</v>
      </c>
      <c r="H26" s="0" t="s">
        <v>1774</v>
      </c>
      <c r="P26" s="34"/>
      <c r="Q26" s="34"/>
      <c r="R26" s="34"/>
      <c r="S26" s="34"/>
      <c r="T26" s="34"/>
      <c r="U26" s="34"/>
      <c r="V26" s="34"/>
      <c r="W26" s="34"/>
    </row>
    <row r="27" s="94" customFormat="true" ht="13.5" hidden="false" customHeight="false" outlineLevel="0" collapsed="false">
      <c r="A27" s="40" t="s">
        <v>1741</v>
      </c>
      <c r="C27" s="94" t="s">
        <v>1775</v>
      </c>
      <c r="D27" s="95" t="s">
        <v>1766</v>
      </c>
      <c r="J27" s="95" t="s">
        <v>1776</v>
      </c>
      <c r="P27" s="40" t="str">
        <f aca="false">CONCATENATE("SetCondition")</f>
        <v>SetCondition</v>
      </c>
      <c r="Q27" s="40"/>
      <c r="R27" s="40"/>
      <c r="S27" s="40"/>
      <c r="T27" s="40" t="s">
        <v>1745</v>
      </c>
      <c r="U27" s="40"/>
      <c r="V27" s="40"/>
      <c r="W27" s="40" t="s">
        <v>7</v>
      </c>
    </row>
    <row r="28" customFormat="false" ht="13.5" hidden="false" customHeight="false" outlineLevel="0" collapsed="false">
      <c r="A28" s="30" t="s">
        <v>576</v>
      </c>
      <c r="C28" s="28" t="s">
        <v>1777</v>
      </c>
      <c r="H28" s="0" t="s">
        <v>1778</v>
      </c>
      <c r="N28" s="30" t="s">
        <v>860</v>
      </c>
    </row>
    <row r="29" customFormat="false" ht="13.5" hidden="false" customHeight="false" outlineLevel="0" collapsed="false">
      <c r="A29" s="34" t="s">
        <v>596</v>
      </c>
      <c r="B29" s="28" t="s">
        <v>1777</v>
      </c>
      <c r="C29" s="28"/>
      <c r="H29" s="0" t="s">
        <v>1779</v>
      </c>
      <c r="N29" s="30"/>
    </row>
    <row r="30" customFormat="false" ht="13.5" hidden="false" customHeight="false" outlineLevel="0" collapsed="false">
      <c r="A30" s="34" t="s">
        <v>596</v>
      </c>
      <c r="B30" s="28" t="s">
        <v>1777</v>
      </c>
      <c r="C30" s="28"/>
      <c r="H30" s="0" t="s">
        <v>1780</v>
      </c>
      <c r="N30" s="30"/>
    </row>
    <row r="31" customFormat="false" ht="13.5" hidden="false" customHeight="false" outlineLevel="0" collapsed="false">
      <c r="A31" s="30"/>
      <c r="C31" s="28"/>
      <c r="N31" s="30"/>
    </row>
    <row r="32" customFormat="false" ht="13.5" hidden="false" customHeight="false" outlineLevel="0" collapsed="false">
      <c r="A32" s="30"/>
      <c r="C32" s="28"/>
      <c r="N32" s="30"/>
    </row>
    <row r="33" s="94" customFormat="true" ht="13.5" hidden="false" customHeight="false" outlineLevel="0" collapsed="false">
      <c r="A33" s="40" t="s">
        <v>1741</v>
      </c>
      <c r="C33" s="94" t="s">
        <v>1781</v>
      </c>
      <c r="D33" s="95" t="s">
        <v>1782</v>
      </c>
      <c r="J33" s="94" t="s">
        <v>1783</v>
      </c>
      <c r="P33" s="40" t="str">
        <f aca="false">CONCATENATE("SetCondition")</f>
        <v>SetCondition</v>
      </c>
      <c r="Q33" s="40"/>
      <c r="R33" s="40"/>
      <c r="S33" s="40"/>
      <c r="T33" s="40" t="s">
        <v>1745</v>
      </c>
      <c r="U33" s="40"/>
      <c r="V33" s="40"/>
      <c r="W33" s="40" t="s">
        <v>7</v>
      </c>
    </row>
    <row r="34" customFormat="false" ht="13.5" hidden="false" customHeight="false" outlineLevel="0" collapsed="false">
      <c r="A34" s="30" t="s">
        <v>576</v>
      </c>
      <c r="C34" s="39" t="s">
        <v>1784</v>
      </c>
      <c r="H34" s="0" t="s">
        <v>1785</v>
      </c>
      <c r="N34" s="30" t="s">
        <v>860</v>
      </c>
    </row>
    <row r="35" s="94" customFormat="true" ht="13.5" hidden="false" customHeight="false" outlineLevel="0" collapsed="false">
      <c r="A35" s="40" t="s">
        <v>1741</v>
      </c>
      <c r="C35" s="94" t="s">
        <v>1786</v>
      </c>
      <c r="D35" s="95" t="s">
        <v>1787</v>
      </c>
      <c r="J35" s="94" t="s">
        <v>1788</v>
      </c>
      <c r="P35" s="40" t="str">
        <f aca="false">CONCATENATE("SetCondition")</f>
        <v>SetCondition</v>
      </c>
      <c r="Q35" s="40"/>
      <c r="R35" s="40"/>
      <c r="S35" s="40"/>
      <c r="T35" s="40" t="s">
        <v>1745</v>
      </c>
      <c r="U35" s="40"/>
      <c r="V35" s="40"/>
      <c r="W35" s="40" t="s">
        <v>7</v>
      </c>
    </row>
    <row r="36" customFormat="false" ht="13.5" hidden="false" customHeight="false" outlineLevel="0" collapsed="false">
      <c r="A36" s="30" t="s">
        <v>576</v>
      </c>
      <c r="C36" s="0" t="s">
        <v>628</v>
      </c>
      <c r="D36" s="0" t="s">
        <v>616</v>
      </c>
      <c r="H36" s="34" t="s">
        <v>1789</v>
      </c>
      <c r="N36" s="30" t="s">
        <v>860</v>
      </c>
    </row>
    <row r="37" s="94" customFormat="true" ht="13.5" hidden="false" customHeight="false" outlineLevel="0" collapsed="false">
      <c r="A37" s="40" t="s">
        <v>1741</v>
      </c>
      <c r="C37" s="95" t="s">
        <v>1790</v>
      </c>
      <c r="D37" s="95" t="s">
        <v>616</v>
      </c>
      <c r="H37" s="40"/>
      <c r="J37" s="94" t="s">
        <v>1791</v>
      </c>
      <c r="P37" s="40" t="str">
        <f aca="false">CONCATENATE("SetCondition")</f>
        <v>SetCondition</v>
      </c>
      <c r="Q37" s="40"/>
      <c r="R37" s="40"/>
      <c r="S37" s="40"/>
      <c r="T37" s="40" t="s">
        <v>1745</v>
      </c>
      <c r="U37" s="40"/>
      <c r="V37" s="40"/>
      <c r="W37" s="40" t="s">
        <v>7</v>
      </c>
    </row>
    <row r="38" customFormat="false" ht="13.5" hidden="false" customHeight="false" outlineLevel="0" collapsed="false">
      <c r="A38" s="30" t="s">
        <v>576</v>
      </c>
      <c r="C38" s="0" t="s">
        <v>635</v>
      </c>
      <c r="D38" s="0" t="s">
        <v>633</v>
      </c>
      <c r="H38" s="34" t="s">
        <v>1792</v>
      </c>
      <c r="N38" s="30" t="s">
        <v>860</v>
      </c>
    </row>
    <row r="39" s="94" customFormat="true" ht="13.5" hidden="false" customHeight="false" outlineLevel="0" collapsed="false">
      <c r="A39" s="40" t="s">
        <v>1741</v>
      </c>
      <c r="C39" s="95" t="s">
        <v>1793</v>
      </c>
      <c r="D39" s="95" t="s">
        <v>633</v>
      </c>
      <c r="J39" s="94" t="s">
        <v>1794</v>
      </c>
      <c r="P39" s="40" t="str">
        <f aca="false">CONCATENATE("SetCondition")</f>
        <v>SetCondition</v>
      </c>
      <c r="Q39" s="40"/>
      <c r="R39" s="40"/>
      <c r="S39" s="40"/>
      <c r="T39" s="40" t="s">
        <v>1745</v>
      </c>
      <c r="U39" s="40"/>
      <c r="V39" s="40"/>
      <c r="W39" s="40" t="s">
        <v>7</v>
      </c>
    </row>
    <row r="40" customFormat="false" ht="13.5" hidden="false" customHeight="false" outlineLevel="0" collapsed="false">
      <c r="A40" s="30" t="s">
        <v>576</v>
      </c>
      <c r="C40" s="0" t="s">
        <v>1795</v>
      </c>
      <c r="D40" s="0" t="s">
        <v>1796</v>
      </c>
      <c r="H40" s="34" t="s">
        <v>1797</v>
      </c>
      <c r="N40" s="30" t="s">
        <v>860</v>
      </c>
    </row>
    <row r="41" s="94" customFormat="true" ht="13.5" hidden="false" customHeight="false" outlineLevel="0" collapsed="false">
      <c r="A41" s="40" t="s">
        <v>1741</v>
      </c>
      <c r="C41" s="95" t="s">
        <v>1798</v>
      </c>
      <c r="D41" s="95" t="s">
        <v>1796</v>
      </c>
      <c r="J41" s="94" t="s">
        <v>1799</v>
      </c>
      <c r="P41" s="40" t="str">
        <f aca="false">CONCATENATE("SetCondition")</f>
        <v>SetCondition</v>
      </c>
      <c r="Q41" s="40"/>
      <c r="R41" s="40"/>
      <c r="S41" s="40"/>
      <c r="T41" s="40" t="s">
        <v>1745</v>
      </c>
      <c r="U41" s="40"/>
      <c r="V41" s="40"/>
      <c r="W41" s="40" t="s">
        <v>7</v>
      </c>
    </row>
    <row r="42" customFormat="false" ht="13.5" hidden="false" customHeight="false" outlineLevel="0" collapsed="false">
      <c r="A42" s="30" t="s">
        <v>576</v>
      </c>
      <c r="C42" s="0" t="s">
        <v>1800</v>
      </c>
      <c r="H42" s="28" t="s">
        <v>596</v>
      </c>
      <c r="N42" s="30" t="s">
        <v>860</v>
      </c>
    </row>
    <row r="43" customFormat="false" ht="27.75" hidden="false" customHeight="false" outlineLevel="0" collapsed="false">
      <c r="A43" s="34" t="s">
        <v>596</v>
      </c>
      <c r="B43" s="0" t="s">
        <v>1800</v>
      </c>
      <c r="C43" s="39" t="s">
        <v>1801</v>
      </c>
      <c r="H43" s="39" t="s">
        <v>1802</v>
      </c>
      <c r="N43" s="30"/>
    </row>
    <row r="44" customFormat="false" ht="409.5" hidden="false" customHeight="false" outlineLevel="0" collapsed="false">
      <c r="A44" s="34" t="s">
        <v>596</v>
      </c>
      <c r="B44" s="39" t="s">
        <v>1801</v>
      </c>
      <c r="C44" s="39" t="s">
        <v>1803</v>
      </c>
      <c r="H44" s="39" t="s">
        <v>1804</v>
      </c>
    </row>
    <row r="45" customFormat="false" ht="13.5" hidden="false" customHeight="false" outlineLevel="0" collapsed="false">
      <c r="A45" s="34" t="s">
        <v>596</v>
      </c>
      <c r="B45" s="39" t="s">
        <v>1801</v>
      </c>
      <c r="C45" s="0" t="s">
        <v>1805</v>
      </c>
      <c r="H45" s="0" t="s">
        <v>1806</v>
      </c>
    </row>
    <row r="46" customFormat="false" ht="13.5" hidden="false" customHeight="false" outlineLevel="0" collapsed="false">
      <c r="A46" s="34" t="s">
        <v>596</v>
      </c>
      <c r="B46" s="0" t="s">
        <v>1800</v>
      </c>
      <c r="C46" s="0" t="s">
        <v>1807</v>
      </c>
      <c r="H46" s="0" t="s">
        <v>1808</v>
      </c>
    </row>
    <row r="47" customFormat="false" ht="13.5" hidden="false" customHeight="false" outlineLevel="0" collapsed="false">
      <c r="A47" s="0" t="s">
        <v>576</v>
      </c>
      <c r="C47" s="0" t="s">
        <v>1809</v>
      </c>
      <c r="H47" s="0" t="s">
        <v>1810</v>
      </c>
      <c r="N47" s="30" t="s">
        <v>860</v>
      </c>
    </row>
    <row r="48" customFormat="false" ht="69.75" hidden="false" customHeight="false" outlineLevel="0" collapsed="false">
      <c r="A48" s="0" t="s">
        <v>576</v>
      </c>
      <c r="C48" s="39" t="s">
        <v>1811</v>
      </c>
      <c r="H48" s="39" t="s">
        <v>1812</v>
      </c>
      <c r="N48" s="30" t="s">
        <v>860</v>
      </c>
    </row>
    <row r="49" customFormat="false" ht="97.5" hidden="false" customHeight="false" outlineLevel="0" collapsed="false">
      <c r="A49" s="0" t="s">
        <v>576</v>
      </c>
      <c r="C49" s="39" t="s">
        <v>1813</v>
      </c>
      <c r="D49" s="28" t="s">
        <v>1814</v>
      </c>
      <c r="H49" s="39" t="s">
        <v>1815</v>
      </c>
      <c r="N49" s="30" t="s">
        <v>860</v>
      </c>
    </row>
    <row r="50" s="94" customFormat="true" ht="13.5" hidden="false" customHeight="false" outlineLevel="0" collapsed="false">
      <c r="A50" s="40" t="s">
        <v>1741</v>
      </c>
      <c r="C50" s="94" t="s">
        <v>1816</v>
      </c>
      <c r="D50" s="95" t="s">
        <v>1814</v>
      </c>
      <c r="J50" s="94" t="s">
        <v>1817</v>
      </c>
      <c r="P50" s="40" t="str">
        <f aca="false">CONCATENATE("SetCondition")</f>
        <v>SetCondition</v>
      </c>
      <c r="Q50" s="40"/>
      <c r="R50" s="40"/>
      <c r="S50" s="40"/>
      <c r="T50" s="40" t="s">
        <v>1745</v>
      </c>
      <c r="U50" s="40"/>
      <c r="V50" s="40"/>
      <c r="W50" s="40" t="s">
        <v>7</v>
      </c>
    </row>
    <row r="51" s="96" customFormat="true" ht="42" hidden="false" customHeight="false" outlineLevel="0" collapsed="false">
      <c r="A51" s="96" t="s">
        <v>3</v>
      </c>
      <c r="B51" s="97"/>
      <c r="C51" s="98" t="s">
        <v>1818</v>
      </c>
      <c r="D51" s="99" t="s">
        <v>1819</v>
      </c>
      <c r="J51" s="96" t="s">
        <v>1820</v>
      </c>
      <c r="N51" s="96" t="s">
        <v>1821</v>
      </c>
    </row>
    <row r="52" s="96" customFormat="true" ht="13.5" hidden="false" customHeight="false" outlineLevel="0" collapsed="false">
      <c r="A52" s="96" t="s">
        <v>3</v>
      </c>
      <c r="B52" s="97"/>
      <c r="C52" s="98" t="s">
        <v>1822</v>
      </c>
      <c r="D52" s="99" t="s">
        <v>1823</v>
      </c>
      <c r="J52" s="96" t="s">
        <v>1824</v>
      </c>
      <c r="N52" s="96" t="s">
        <v>1821</v>
      </c>
    </row>
    <row r="53" s="96" customFormat="true" ht="27.75" hidden="false" customHeight="false" outlineLevel="0" collapsed="false">
      <c r="A53" s="96" t="s">
        <v>3</v>
      </c>
      <c r="B53" s="97"/>
      <c r="C53" s="98" t="s">
        <v>1825</v>
      </c>
      <c r="D53" s="99" t="s">
        <v>1826</v>
      </c>
      <c r="J53" s="96" t="s">
        <v>1827</v>
      </c>
      <c r="N53" s="96" t="s">
        <v>1821</v>
      </c>
    </row>
    <row r="54" customFormat="false" ht="13.5" hidden="false" customHeight="false" outlineLevel="0" collapsed="false">
      <c r="C54" s="100"/>
      <c r="D54" s="101"/>
    </row>
    <row r="55" customFormat="false" ht="13.5" hidden="false" customHeight="false" outlineLevel="0" collapsed="false">
      <c r="C55" s="100"/>
      <c r="D55" s="101"/>
    </row>
    <row r="56" customFormat="false" ht="13.5" hidden="false" customHeight="false" outlineLevel="0" collapsed="false">
      <c r="A56" s="0" t="s">
        <v>576</v>
      </c>
      <c r="C56" s="39" t="s">
        <v>1828</v>
      </c>
      <c r="H56" s="0" t="s">
        <v>1829</v>
      </c>
      <c r="N56" s="30" t="s">
        <v>860</v>
      </c>
    </row>
    <row r="57" s="94" customFormat="true" ht="13.5" hidden="false" customHeight="false" outlineLevel="0" collapsed="false">
      <c r="A57" s="40" t="s">
        <v>1741</v>
      </c>
      <c r="C57" s="94" t="s">
        <v>1830</v>
      </c>
      <c r="D57" s="95" t="s">
        <v>1831</v>
      </c>
      <c r="J57" s="94" t="s">
        <v>1832</v>
      </c>
      <c r="P57" s="40" t="str">
        <f aca="false">CONCATENATE("SetCondition")</f>
        <v>SetCondition</v>
      </c>
      <c r="Q57" s="40"/>
      <c r="R57" s="40"/>
      <c r="S57" s="40"/>
      <c r="T57" s="40" t="s">
        <v>1745</v>
      </c>
      <c r="U57" s="40"/>
      <c r="V57" s="40"/>
      <c r="W57" s="40" t="s">
        <v>7</v>
      </c>
    </row>
    <row r="59" s="40" customFormat="true" ht="13.5" hidden="false" customHeight="false" outlineLevel="0" collapsed="false">
      <c r="A59" s="40" t="s">
        <v>1833</v>
      </c>
      <c r="C59" s="40" t="s">
        <v>1834</v>
      </c>
      <c r="D59" s="40" t="s">
        <v>1835</v>
      </c>
      <c r="P59" s="40" t="s">
        <v>1836</v>
      </c>
      <c r="T59" s="40" t="s">
        <v>1745</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75"/>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pane xSplit="0" ySplit="1" topLeftCell="A2" activePane="bottomLeft" state="frozen"/>
      <selection pane="topLeft" activeCell="A1" activeCellId="0" sqref="A1"/>
      <selection pane="bottomLeft" activeCell="D59" activeCellId="1" sqref="6:6 D59"/>
    </sheetView>
  </sheetViews>
  <sheetFormatPr defaultColWidth="8.57421875" defaultRowHeight="13.5" zeroHeight="false" outlineLevelRow="0" outlineLevelCol="0"/>
  <cols>
    <col collapsed="false" customWidth="false" hidden="false" outlineLevel="0" max="1" min="1" style="30" width="8.58"/>
    <col collapsed="false" customWidth="true" hidden="false" outlineLevel="0" max="2" min="2" style="30" width="22.67"/>
    <col collapsed="false" customWidth="true" hidden="false" outlineLevel="0" max="3" min="3" style="30" width="25.16"/>
    <col collapsed="false" customWidth="true" hidden="false" outlineLevel="0" max="4" min="4" style="30" width="32"/>
    <col collapsed="false" customWidth="true" hidden="false" outlineLevel="0" max="5" min="5" style="30" width="11.41"/>
    <col collapsed="false" customWidth="false" hidden="false" outlineLevel="0" max="982" min="6" style="30" width="8.58"/>
    <col collapsed="false" customWidth="true" hidden="false" outlineLevel="0" max="1024" min="983" style="0" width="10.5"/>
  </cols>
  <sheetData>
    <row r="1" customFormat="false" ht="13.5" hidden="false" customHeight="false" outlineLevel="0" collapsed="false">
      <c r="A1" s="30" t="s">
        <v>570</v>
      </c>
      <c r="B1" s="30" t="s">
        <v>571</v>
      </c>
      <c r="C1" s="30" t="s">
        <v>572</v>
      </c>
      <c r="D1" s="30" t="s">
        <v>573</v>
      </c>
      <c r="E1" s="30" t="s">
        <v>574</v>
      </c>
      <c r="F1" s="31" t="s">
        <v>575</v>
      </c>
    </row>
    <row r="2" customFormat="false" ht="15" hidden="false" customHeight="false" outlineLevel="0" collapsed="false">
      <c r="A2" s="32"/>
      <c r="B2" s="32"/>
      <c r="C2" s="32"/>
      <c r="D2" s="32"/>
      <c r="E2" s="32"/>
      <c r="F2" s="32"/>
    </row>
    <row r="3" customFormat="false" ht="13.5" hidden="false" customHeight="false" outlineLevel="0" collapsed="false">
      <c r="A3" s="30" t="s">
        <v>576</v>
      </c>
      <c r="C3" s="30" t="s">
        <v>577</v>
      </c>
      <c r="D3" s="30" t="s">
        <v>578</v>
      </c>
      <c r="E3" s="30" t="s">
        <v>578</v>
      </c>
      <c r="F3" s="30" t="s">
        <v>579</v>
      </c>
    </row>
    <row r="4" customFormat="false" ht="13.5" hidden="false" customHeight="false" outlineLevel="0" collapsed="false">
      <c r="A4" s="30" t="s">
        <v>576</v>
      </c>
      <c r="C4" s="30" t="s">
        <v>580</v>
      </c>
      <c r="D4" s="33" t="s">
        <v>581</v>
      </c>
      <c r="E4" s="33" t="s">
        <v>581</v>
      </c>
      <c r="F4" s="30" t="s">
        <v>582</v>
      </c>
    </row>
    <row r="5" customFormat="false" ht="13.5" hidden="false" customHeight="false" outlineLevel="0" collapsed="false">
      <c r="A5" s="30" t="s">
        <v>576</v>
      </c>
      <c r="C5" s="30" t="s">
        <v>583</v>
      </c>
      <c r="D5" s="33" t="s">
        <v>584</v>
      </c>
      <c r="E5" s="33" t="s">
        <v>584</v>
      </c>
      <c r="F5" s="30" t="s">
        <v>585</v>
      </c>
    </row>
    <row r="6" customFormat="false" ht="13.5" hidden="false" customHeight="false" outlineLevel="0" collapsed="false">
      <c r="A6" s="30" t="s">
        <v>576</v>
      </c>
      <c r="C6" s="30" t="s">
        <v>586</v>
      </c>
      <c r="D6" s="33" t="s">
        <v>587</v>
      </c>
      <c r="E6" s="33"/>
      <c r="F6" s="34" t="s">
        <v>588</v>
      </c>
    </row>
    <row r="7" customFormat="false" ht="13.5" hidden="false" customHeight="false" outlineLevel="0" collapsed="false">
      <c r="A7" s="30" t="s">
        <v>576</v>
      </c>
      <c r="C7" s="30" t="s">
        <v>589</v>
      </c>
      <c r="D7" s="30" t="s">
        <v>590</v>
      </c>
      <c r="F7" s="30" t="s">
        <v>591</v>
      </c>
    </row>
    <row r="8" customFormat="false" ht="13.5" hidden="false" customHeight="false" outlineLevel="0" collapsed="false">
      <c r="D8" s="28"/>
    </row>
    <row r="18" customFormat="false" ht="409.5" hidden="false" customHeight="false" outlineLevel="0" collapsed="false">
      <c r="A18" s="30" t="s">
        <v>576</v>
      </c>
      <c r="C18" s="34" t="s">
        <v>592</v>
      </c>
      <c r="D18" s="34" t="s">
        <v>593</v>
      </c>
      <c r="E18" s="35" t="s">
        <v>594</v>
      </c>
      <c r="F18" s="30" t="s">
        <v>595</v>
      </c>
    </row>
    <row r="19" customFormat="false" ht="13.5" hidden="false" customHeight="false" outlineLevel="0" collapsed="false">
      <c r="A19" s="30" t="s">
        <v>596</v>
      </c>
      <c r="B19" s="34" t="s">
        <v>592</v>
      </c>
      <c r="C19" s="34"/>
      <c r="D19" s="33"/>
      <c r="E19" s="33"/>
      <c r="F19" s="36" t="s">
        <v>597</v>
      </c>
    </row>
    <row r="20" customFormat="false" ht="13.5" hidden="false" customHeight="false" outlineLevel="0" collapsed="false">
      <c r="A20" s="30" t="s">
        <v>596</v>
      </c>
      <c r="B20" s="34" t="s">
        <v>592</v>
      </c>
      <c r="C20" s="34"/>
      <c r="D20" s="33"/>
      <c r="E20" s="33"/>
      <c r="F20" s="30" t="s">
        <v>598</v>
      </c>
    </row>
    <row r="21" customFormat="false" ht="13.5" hidden="false" customHeight="false" outlineLevel="0" collapsed="false">
      <c r="A21" s="30" t="s">
        <v>596</v>
      </c>
      <c r="B21" s="34" t="s">
        <v>592</v>
      </c>
      <c r="C21" s="34"/>
      <c r="D21" s="33"/>
      <c r="E21" s="33"/>
      <c r="F21" s="36" t="s">
        <v>599</v>
      </c>
    </row>
    <row r="22" customFormat="false" ht="13.5" hidden="false" customHeight="false" outlineLevel="0" collapsed="false">
      <c r="A22" s="30" t="s">
        <v>596</v>
      </c>
      <c r="B22" s="34" t="s">
        <v>592</v>
      </c>
      <c r="C22" s="34"/>
      <c r="D22" s="33"/>
      <c r="E22" s="33"/>
      <c r="F22" s="30" t="s">
        <v>600</v>
      </c>
    </row>
    <row r="23" customFormat="false" ht="13.5" hidden="false" customHeight="false" outlineLevel="0" collapsed="false">
      <c r="A23" s="30" t="s">
        <v>596</v>
      </c>
      <c r="B23" s="34" t="s">
        <v>592</v>
      </c>
      <c r="C23" s="34"/>
      <c r="D23" s="33"/>
      <c r="E23" s="33"/>
      <c r="F23" s="30" t="s">
        <v>601</v>
      </c>
    </row>
    <row r="24" customFormat="false" ht="409.5" hidden="false" customHeight="false" outlineLevel="0" collapsed="false">
      <c r="A24" s="30" t="s">
        <v>596</v>
      </c>
      <c r="B24" s="34" t="s">
        <v>592</v>
      </c>
      <c r="C24" s="34"/>
      <c r="D24" s="33"/>
      <c r="E24" s="33"/>
      <c r="F24" s="37" t="s">
        <v>602</v>
      </c>
    </row>
    <row r="25" customFormat="false" ht="13.5" hidden="false" customHeight="false" outlineLevel="0" collapsed="false">
      <c r="A25" s="30" t="s">
        <v>596</v>
      </c>
      <c r="B25" s="34" t="s">
        <v>592</v>
      </c>
      <c r="C25" s="34"/>
      <c r="D25" s="33"/>
      <c r="E25" s="33"/>
      <c r="F25" s="30" t="s">
        <v>603</v>
      </c>
    </row>
    <row r="26" customFormat="false" ht="13.5" hidden="false" customHeight="false" outlineLevel="0" collapsed="false">
      <c r="A26" s="30" t="s">
        <v>596</v>
      </c>
      <c r="B26" s="34" t="s">
        <v>592</v>
      </c>
      <c r="C26" s="34"/>
      <c r="D26" s="33"/>
      <c r="E26" s="33"/>
      <c r="F26" s="30" t="s">
        <v>604</v>
      </c>
    </row>
    <row r="27" customFormat="false" ht="13.5" hidden="false" customHeight="false" outlineLevel="0" collapsed="false">
      <c r="A27" s="30" t="s">
        <v>576</v>
      </c>
      <c r="C27" s="34" t="s">
        <v>605</v>
      </c>
      <c r="D27" s="34" t="s">
        <v>606</v>
      </c>
      <c r="E27" s="34" t="s">
        <v>607</v>
      </c>
      <c r="F27" s="30" t="s">
        <v>596</v>
      </c>
    </row>
    <row r="28" customFormat="false" ht="13.5" hidden="false" customHeight="false" outlineLevel="0" collapsed="false">
      <c r="A28" s="30" t="s">
        <v>596</v>
      </c>
      <c r="B28" s="34" t="s">
        <v>605</v>
      </c>
      <c r="C28" s="34"/>
      <c r="D28" s="33"/>
      <c r="E28" s="33"/>
      <c r="F28" s="30" t="s">
        <v>608</v>
      </c>
    </row>
    <row r="29" customFormat="false" ht="13.5" hidden="false" customHeight="false" outlineLevel="0" collapsed="false">
      <c r="A29" s="30" t="s">
        <v>596</v>
      </c>
      <c r="B29" s="34" t="s">
        <v>605</v>
      </c>
      <c r="C29" s="34"/>
      <c r="D29" s="33"/>
      <c r="E29" s="33"/>
      <c r="F29" s="30" t="s">
        <v>609</v>
      </c>
    </row>
    <row r="30" customFormat="false" ht="13.5" hidden="false" customHeight="false" outlineLevel="0" collapsed="false">
      <c r="A30" s="30" t="s">
        <v>596</v>
      </c>
      <c r="B30" s="34" t="s">
        <v>605</v>
      </c>
      <c r="C30" s="34"/>
      <c r="D30" s="33"/>
      <c r="E30" s="33"/>
      <c r="F30" s="30" t="s">
        <v>610</v>
      </c>
    </row>
    <row r="31" customFormat="false" ht="13.5" hidden="false" customHeight="false" outlineLevel="0" collapsed="false">
      <c r="A31" s="30" t="s">
        <v>596</v>
      </c>
      <c r="B31" s="34" t="s">
        <v>605</v>
      </c>
      <c r="C31" s="34"/>
      <c r="D31" s="33"/>
      <c r="E31" s="33"/>
      <c r="F31" s="30" t="s">
        <v>611</v>
      </c>
    </row>
    <row r="32" customFormat="false" ht="13.5" hidden="false" customHeight="false" outlineLevel="0" collapsed="false">
      <c r="A32" s="30" t="s">
        <v>596</v>
      </c>
      <c r="B32" s="34" t="s">
        <v>605</v>
      </c>
      <c r="C32" s="34"/>
      <c r="D32" s="33"/>
      <c r="E32" s="33"/>
      <c r="F32" s="30" t="s">
        <v>612</v>
      </c>
    </row>
    <row r="33" customFormat="false" ht="13.5" hidden="false" customHeight="false" outlineLevel="0" collapsed="false">
      <c r="A33" s="30" t="s">
        <v>596</v>
      </c>
      <c r="B33" s="34" t="s">
        <v>605</v>
      </c>
      <c r="C33" s="34"/>
      <c r="D33" s="33"/>
      <c r="E33" s="33"/>
      <c r="F33" s="30" t="s">
        <v>613</v>
      </c>
    </row>
    <row r="34" customFormat="false" ht="13.5" hidden="false" customHeight="false" outlineLevel="0" collapsed="false">
      <c r="A34" s="30" t="s">
        <v>596</v>
      </c>
      <c r="B34" s="34" t="s">
        <v>605</v>
      </c>
      <c r="C34" s="34"/>
      <c r="D34" s="33"/>
      <c r="E34" s="33"/>
      <c r="F34" s="38" t="s">
        <v>614</v>
      </c>
    </row>
    <row r="35" customFormat="false" ht="13.5" hidden="false" customHeight="false" outlineLevel="0" collapsed="false">
      <c r="B35" s="34"/>
      <c r="C35" s="34"/>
      <c r="D35" s="33"/>
      <c r="E35" s="33"/>
      <c r="F35" s="34"/>
    </row>
    <row r="36" customFormat="false" ht="13.5" hidden="false" customHeight="false" outlineLevel="0" collapsed="false">
      <c r="D36" s="34"/>
      <c r="E36" s="34"/>
    </row>
    <row r="37" customFormat="false" ht="13.5" hidden="false" customHeight="false" outlineLevel="0" collapsed="false">
      <c r="D37" s="33"/>
      <c r="E37" s="33"/>
    </row>
    <row r="38" customFormat="false" ht="13.5" hidden="false" customHeight="false" outlineLevel="0" collapsed="false">
      <c r="A38" s="34" t="s">
        <v>576</v>
      </c>
      <c r="B38" s="34"/>
      <c r="C38" s="34" t="s">
        <v>615</v>
      </c>
      <c r="D38" s="34" t="s">
        <v>616</v>
      </c>
      <c r="E38" s="34"/>
      <c r="F38" s="34" t="s">
        <v>617</v>
      </c>
    </row>
    <row r="39" customFormat="false" ht="13.5" hidden="false" customHeight="false" outlineLevel="0" collapsed="false">
      <c r="A39" s="34" t="s">
        <v>596</v>
      </c>
      <c r="B39" s="34" t="s">
        <v>615</v>
      </c>
      <c r="C39" s="34" t="s">
        <v>618</v>
      </c>
      <c r="D39" s="34"/>
      <c r="E39" s="34"/>
      <c r="F39" s="34" t="s">
        <v>619</v>
      </c>
    </row>
    <row r="40" customFormat="false" ht="13.5" hidden="false" customHeight="false" outlineLevel="0" collapsed="false">
      <c r="A40" s="34" t="s">
        <v>596</v>
      </c>
      <c r="B40" s="34" t="s">
        <v>618</v>
      </c>
      <c r="C40" s="34" t="s">
        <v>620</v>
      </c>
      <c r="D40" s="34"/>
      <c r="E40" s="34"/>
      <c r="F40" s="34" t="s">
        <v>621</v>
      </c>
    </row>
    <row r="41" customFormat="false" ht="13.5" hidden="false" customHeight="false" outlineLevel="0" collapsed="false">
      <c r="A41" s="34" t="s">
        <v>596</v>
      </c>
      <c r="B41" s="34" t="s">
        <v>618</v>
      </c>
      <c r="C41" s="34" t="s">
        <v>622</v>
      </c>
      <c r="D41" s="34"/>
      <c r="E41" s="34"/>
      <c r="F41" s="34" t="s">
        <v>623</v>
      </c>
    </row>
    <row r="42" customFormat="false" ht="13.5" hidden="false" customHeight="false" outlineLevel="0" collapsed="false">
      <c r="A42" s="34" t="s">
        <v>596</v>
      </c>
      <c r="B42" s="34" t="s">
        <v>618</v>
      </c>
      <c r="C42" s="34" t="s">
        <v>624</v>
      </c>
      <c r="D42" s="34"/>
      <c r="E42" s="34"/>
      <c r="F42" s="34" t="s">
        <v>625</v>
      </c>
    </row>
    <row r="43" customFormat="false" ht="13.5" hidden="false" customHeight="false" outlineLevel="0" collapsed="false">
      <c r="A43" s="34" t="s">
        <v>596</v>
      </c>
      <c r="B43" s="34" t="s">
        <v>615</v>
      </c>
      <c r="C43" s="39" t="s">
        <v>626</v>
      </c>
      <c r="D43" s="34"/>
      <c r="E43" s="34"/>
      <c r="F43" s="34" t="s">
        <v>627</v>
      </c>
    </row>
    <row r="44" customFormat="false" ht="13.5" hidden="false" customHeight="false" outlineLevel="0" collapsed="false">
      <c r="A44" s="34" t="s">
        <v>596</v>
      </c>
      <c r="B44" s="39" t="s">
        <v>626</v>
      </c>
      <c r="C44" s="39" t="s">
        <v>628</v>
      </c>
      <c r="D44" s="34"/>
      <c r="E44" s="34"/>
      <c r="F44" s="34" t="s">
        <v>629</v>
      </c>
    </row>
    <row r="45" customFormat="false" ht="13.5" hidden="false" customHeight="false" outlineLevel="0" collapsed="false">
      <c r="A45" s="34" t="s">
        <v>596</v>
      </c>
      <c r="B45" s="39" t="s">
        <v>626</v>
      </c>
      <c r="C45" s="39" t="s">
        <v>630</v>
      </c>
      <c r="D45" s="34"/>
      <c r="E45" s="34"/>
      <c r="F45" s="34" t="s">
        <v>631</v>
      </c>
    </row>
    <row r="46" customFormat="false" ht="13.5" hidden="false" customHeight="false" outlineLevel="0" collapsed="false">
      <c r="A46" s="34"/>
      <c r="B46" s="39"/>
      <c r="C46" s="34"/>
      <c r="D46" s="34"/>
      <c r="E46" s="34"/>
      <c r="F46" s="34"/>
    </row>
    <row r="47" customFormat="false" ht="13.5" hidden="false" customHeight="false" outlineLevel="0" collapsed="false">
      <c r="A47" s="34"/>
      <c r="B47" s="34"/>
      <c r="C47" s="34"/>
      <c r="D47" s="34"/>
      <c r="E47" s="34"/>
      <c r="F47" s="34"/>
    </row>
    <row r="48" customFormat="false" ht="13.5" hidden="false" customHeight="false" outlineLevel="0" collapsed="false">
      <c r="A48" s="40"/>
      <c r="B48" s="40"/>
      <c r="C48" s="40"/>
      <c r="D48" s="40"/>
      <c r="E48" s="40"/>
      <c r="F48" s="40"/>
    </row>
    <row r="49" customFormat="false" ht="13.5" hidden="false" customHeight="false" outlineLevel="0" collapsed="false">
      <c r="A49" s="34" t="s">
        <v>576</v>
      </c>
      <c r="C49" s="34" t="s">
        <v>632</v>
      </c>
      <c r="D49" s="34" t="s">
        <v>633</v>
      </c>
      <c r="F49" s="34" t="s">
        <v>634</v>
      </c>
    </row>
    <row r="50" customFormat="false" ht="13.5" hidden="false" customHeight="false" outlineLevel="0" collapsed="false">
      <c r="A50" s="34" t="s">
        <v>596</v>
      </c>
      <c r="B50" s="34" t="s">
        <v>632</v>
      </c>
      <c r="C50" s="34" t="s">
        <v>635</v>
      </c>
      <c r="D50" s="34"/>
      <c r="F50" s="34" t="s">
        <v>636</v>
      </c>
    </row>
    <row r="51" customFormat="false" ht="13.5" hidden="false" customHeight="false" outlineLevel="0" collapsed="false">
      <c r="A51" s="34" t="s">
        <v>596</v>
      </c>
      <c r="B51" s="34" t="s">
        <v>632</v>
      </c>
      <c r="C51" s="34" t="s">
        <v>637</v>
      </c>
      <c r="D51" s="34"/>
      <c r="F51" s="34" t="s">
        <v>619</v>
      </c>
    </row>
    <row r="52" customFormat="false" ht="13.5" hidden="false" customHeight="false" outlineLevel="0" collapsed="false">
      <c r="A52" s="34" t="s">
        <v>596</v>
      </c>
      <c r="B52" s="34" t="s">
        <v>637</v>
      </c>
      <c r="C52" s="34" t="s">
        <v>638</v>
      </c>
      <c r="F52" s="34" t="s">
        <v>639</v>
      </c>
    </row>
    <row r="53" customFormat="false" ht="13.5" hidden="false" customHeight="false" outlineLevel="0" collapsed="false">
      <c r="A53" s="34" t="s">
        <v>596</v>
      </c>
      <c r="B53" s="34" t="s">
        <v>637</v>
      </c>
      <c r="C53" s="34" t="s">
        <v>640</v>
      </c>
      <c r="F53" s="34" t="s">
        <v>641</v>
      </c>
    </row>
    <row r="54" customFormat="false" ht="13.5" hidden="false" customHeight="false" outlineLevel="0" collapsed="false">
      <c r="A54" s="34"/>
      <c r="B54" s="34"/>
      <c r="C54" s="39"/>
      <c r="F54" s="34"/>
    </row>
    <row r="55" customFormat="false" ht="13.5" hidden="false" customHeight="false" outlineLevel="0" collapsed="false">
      <c r="A55" s="34"/>
      <c r="B55" s="39"/>
      <c r="C55" s="39"/>
      <c r="F55" s="34"/>
    </row>
    <row r="56" customFormat="false" ht="13.5" hidden="false" customHeight="false" outlineLevel="0" collapsed="false">
      <c r="A56" s="34"/>
      <c r="B56" s="39"/>
      <c r="C56" s="34"/>
      <c r="F56" s="34"/>
    </row>
    <row r="57" customFormat="false" ht="13.5" hidden="false" customHeight="false" outlineLevel="0" collapsed="false">
      <c r="A57" s="34"/>
      <c r="B57" s="34"/>
      <c r="C57" s="34"/>
      <c r="F57" s="34"/>
    </row>
    <row r="58" customFormat="false" ht="13.5" hidden="false" customHeight="false" outlineLevel="0" collapsed="false">
      <c r="A58" s="40"/>
      <c r="B58" s="40"/>
      <c r="C58" s="40"/>
      <c r="D58" s="40"/>
      <c r="E58" s="40"/>
      <c r="F58" s="40"/>
    </row>
    <row r="59" customFormat="false" ht="13.5" hidden="false" customHeight="false" outlineLevel="0" collapsed="false">
      <c r="A59" s="39" t="s">
        <v>576</v>
      </c>
      <c r="B59" s="34"/>
      <c r="C59" s="34" t="s">
        <v>642</v>
      </c>
      <c r="D59" s="34"/>
      <c r="E59" s="34"/>
      <c r="F59" s="34" t="s">
        <v>627</v>
      </c>
    </row>
    <row r="60" customFormat="false" ht="13.5" hidden="false" customHeight="false" outlineLevel="0" collapsed="false">
      <c r="A60" s="34" t="s">
        <v>596</v>
      </c>
      <c r="B60" s="34" t="s">
        <v>642</v>
      </c>
      <c r="F60" s="34" t="s">
        <v>643</v>
      </c>
    </row>
    <row r="61" customFormat="false" ht="13.5" hidden="false" customHeight="false" outlineLevel="0" collapsed="false">
      <c r="A61" s="39" t="s">
        <v>576</v>
      </c>
      <c r="C61" s="30" t="s">
        <v>644</v>
      </c>
      <c r="F61" s="34" t="s">
        <v>627</v>
      </c>
    </row>
    <row r="62" customFormat="false" ht="13.5" hidden="false" customHeight="false" outlineLevel="0" collapsed="false">
      <c r="A62" s="34" t="s">
        <v>596</v>
      </c>
      <c r="B62" s="30" t="s">
        <v>644</v>
      </c>
      <c r="F62" s="30" t="s">
        <v>645</v>
      </c>
    </row>
    <row r="63" customFormat="false" ht="13.5" hidden="false" customHeight="false" outlineLevel="0" collapsed="false">
      <c r="A63" s="34" t="s">
        <v>596</v>
      </c>
      <c r="B63" s="34" t="s">
        <v>644</v>
      </c>
      <c r="C63" s="34" t="s">
        <v>646</v>
      </c>
      <c r="F63" s="34" t="s">
        <v>647</v>
      </c>
    </row>
    <row r="64" customFormat="false" ht="13.5" hidden="false" customHeight="false" outlineLevel="0" collapsed="false">
      <c r="A64" s="34" t="s">
        <v>596</v>
      </c>
      <c r="B64" s="34" t="s">
        <v>646</v>
      </c>
      <c r="F64" s="30" t="s">
        <v>648</v>
      </c>
    </row>
    <row r="65" customFormat="false" ht="13.5" hidden="false" customHeight="false" outlineLevel="0" collapsed="false">
      <c r="A65" s="34" t="s">
        <v>576</v>
      </c>
      <c r="C65" s="34" t="s">
        <v>649</v>
      </c>
      <c r="D65" s="34"/>
      <c r="F65" s="34" t="s">
        <v>627</v>
      </c>
    </row>
    <row r="66" customFormat="false" ht="409.5" hidden="false" customHeight="false" outlineLevel="0" collapsed="false">
      <c r="A66" s="34" t="s">
        <v>596</v>
      </c>
      <c r="B66" s="34" t="s">
        <v>649</v>
      </c>
      <c r="F66" s="39" t="s">
        <v>650</v>
      </c>
    </row>
    <row r="68" customFormat="false" ht="13.5" hidden="false" customHeight="false" outlineLevel="0" collapsed="false">
      <c r="A68" s="34" t="s">
        <v>576</v>
      </c>
      <c r="C68" s="30" t="s">
        <v>651</v>
      </c>
      <c r="F68" s="34" t="s">
        <v>627</v>
      </c>
    </row>
    <row r="69" customFormat="false" ht="409.5" hidden="false" customHeight="false" outlineLevel="0" collapsed="false">
      <c r="A69" s="34" t="s">
        <v>596</v>
      </c>
      <c r="B69" s="34" t="s">
        <v>651</v>
      </c>
      <c r="F69" s="39" t="s">
        <v>650</v>
      </c>
    </row>
    <row r="73" customFormat="false" ht="13.5" hidden="false" customHeight="false" outlineLevel="0" collapsed="false">
      <c r="A73" s="30" t="s">
        <v>576</v>
      </c>
      <c r="C73" s="34" t="s">
        <v>652</v>
      </c>
      <c r="D73" s="34" t="s">
        <v>653</v>
      </c>
      <c r="F73" s="30" t="s">
        <v>654</v>
      </c>
    </row>
    <row r="75" customFormat="false" ht="15" hidden="false" customHeight="false" outlineLevel="0" collapsed="false">
      <c r="C75" s="41"/>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D184"/>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pane xSplit="4" ySplit="1" topLeftCell="F149" activePane="bottomRight" state="frozen"/>
      <selection pane="topLeft" activeCell="A1" activeCellId="0" sqref="A1"/>
      <selection pane="topRight" activeCell="F1" activeCellId="0" sqref="F1"/>
      <selection pane="bottomLeft" activeCell="A149" activeCellId="0" sqref="A149"/>
      <selection pane="bottomRight" activeCell="N175" activeCellId="1" sqref="6:6 N175"/>
    </sheetView>
  </sheetViews>
  <sheetFormatPr defaultColWidth="8.57421875" defaultRowHeight="13.5" zeroHeight="false" outlineLevelRow="0" outlineLevelCol="0"/>
  <cols>
    <col collapsed="false" customWidth="false" hidden="false" outlineLevel="0" max="1" min="1" style="30" width="8.58"/>
    <col collapsed="false" customWidth="true" hidden="false" outlineLevel="0" max="2" min="2" style="30" width="22.67"/>
    <col collapsed="false" customWidth="true" hidden="false" outlineLevel="0" max="3" min="3" style="30" width="25.16"/>
    <col collapsed="false" customWidth="true" hidden="false" outlineLevel="0" max="4" min="4" style="30" width="32"/>
    <col collapsed="false" customWidth="true" hidden="false" outlineLevel="0" max="5" min="5" style="30" width="11.41"/>
    <col collapsed="false" customWidth="false" hidden="false" outlineLevel="0" max="9" min="6" style="30" width="8.58"/>
    <col collapsed="false" customWidth="true" hidden="false" outlineLevel="0" max="10" min="10" style="30" width="9"/>
    <col collapsed="false" customWidth="false" hidden="false" outlineLevel="0" max="15" min="11" style="30" width="8.58"/>
    <col collapsed="false" customWidth="true" hidden="false" outlineLevel="0" max="16" min="16" style="30" width="22.5"/>
    <col collapsed="false" customWidth="false" hidden="false" outlineLevel="0" max="1024" min="17" style="30" width="8.58"/>
  </cols>
  <sheetData>
    <row r="1" customFormat="false" ht="13.5" hidden="false" customHeight="false" outlineLevel="0" collapsed="false">
      <c r="A1" s="30" t="s">
        <v>570</v>
      </c>
      <c r="B1" s="30" t="s">
        <v>571</v>
      </c>
      <c r="C1" s="30" t="s">
        <v>572</v>
      </c>
      <c r="D1" s="30" t="s">
        <v>573</v>
      </c>
      <c r="E1" s="30" t="s">
        <v>574</v>
      </c>
      <c r="F1" s="30" t="s">
        <v>724</v>
      </c>
      <c r="G1" s="30" t="s">
        <v>974</v>
      </c>
      <c r="H1" s="31" t="s">
        <v>575</v>
      </c>
      <c r="I1" s="31" t="s">
        <v>725</v>
      </c>
      <c r="J1" s="30" t="s">
        <v>726</v>
      </c>
      <c r="K1" s="30" t="s">
        <v>1345</v>
      </c>
      <c r="L1" s="30" t="s">
        <v>729</v>
      </c>
      <c r="M1" s="30" t="s">
        <v>4</v>
      </c>
      <c r="N1" s="30" t="s">
        <v>3</v>
      </c>
      <c r="O1" s="30" t="s">
        <v>730</v>
      </c>
      <c r="P1" s="30" t="s">
        <v>731</v>
      </c>
      <c r="Q1" s="30" t="s">
        <v>932</v>
      </c>
      <c r="R1" s="30" t="s">
        <v>732</v>
      </c>
      <c r="S1" s="30" t="s">
        <v>733</v>
      </c>
      <c r="T1" s="30" t="s">
        <v>734</v>
      </c>
      <c r="U1" s="30" t="s">
        <v>736</v>
      </c>
      <c r="V1" s="30" t="s">
        <v>737</v>
      </c>
      <c r="W1" s="30" t="s">
        <v>0</v>
      </c>
      <c r="X1" s="30" t="s">
        <v>738</v>
      </c>
      <c r="Y1" s="30" t="s">
        <v>739</v>
      </c>
      <c r="Z1" s="30" t="s">
        <v>740</v>
      </c>
      <c r="AA1" s="31"/>
      <c r="AB1" s="30" t="s">
        <v>973</v>
      </c>
      <c r="AC1" s="30" t="s">
        <v>723</v>
      </c>
      <c r="AD1" s="30" t="s">
        <v>1023</v>
      </c>
    </row>
    <row r="2" customFormat="false" ht="15" hidden="false" customHeight="false" outlineLevel="0" collapsed="false">
      <c r="A2" s="32" t="s">
        <v>1024</v>
      </c>
      <c r="B2" s="32"/>
      <c r="C2" s="32" t="s">
        <v>1025</v>
      </c>
      <c r="D2" s="32"/>
      <c r="E2" s="32" t="s">
        <v>1026</v>
      </c>
      <c r="F2" s="32"/>
      <c r="G2" s="32"/>
      <c r="H2" s="32"/>
      <c r="I2" s="32"/>
      <c r="J2" s="32"/>
      <c r="K2" s="32"/>
      <c r="L2" s="32"/>
      <c r="M2" s="32"/>
      <c r="N2" s="4"/>
      <c r="O2" s="4"/>
      <c r="P2" s="4"/>
      <c r="Q2" s="4"/>
      <c r="R2" s="4"/>
      <c r="S2" s="4"/>
      <c r="T2" s="4"/>
      <c r="U2" s="4"/>
      <c r="V2" s="4"/>
      <c r="W2" s="4"/>
      <c r="X2" s="32"/>
      <c r="Y2" s="32"/>
      <c r="Z2" s="32"/>
    </row>
    <row r="3" customFormat="false" ht="15" hidden="false" customHeight="false" outlineLevel="0" collapsed="false">
      <c r="A3" s="32" t="s">
        <v>1024</v>
      </c>
      <c r="B3" s="32"/>
      <c r="C3" s="32" t="s">
        <v>1025</v>
      </c>
      <c r="D3" s="32"/>
      <c r="E3" s="32" t="s">
        <v>1725</v>
      </c>
      <c r="F3" s="32"/>
      <c r="G3" s="32"/>
      <c r="H3" s="32"/>
      <c r="I3" s="32"/>
      <c r="J3" s="32"/>
      <c r="K3" s="32"/>
      <c r="L3" s="32"/>
      <c r="M3" s="32"/>
      <c r="N3" s="4"/>
      <c r="O3" s="4"/>
      <c r="P3" s="4"/>
      <c r="Q3" s="4"/>
      <c r="R3" s="4"/>
      <c r="S3" s="4"/>
      <c r="T3" s="4"/>
      <c r="U3" s="4"/>
      <c r="V3" s="4"/>
      <c r="W3" s="4"/>
      <c r="X3" s="32"/>
      <c r="Y3" s="32"/>
      <c r="Z3" s="32"/>
    </row>
    <row r="4" customFormat="false" ht="13.5" hidden="false" customHeight="false" outlineLevel="0" collapsed="false">
      <c r="D4" s="33"/>
      <c r="E4" s="33"/>
      <c r="P4" s="31"/>
    </row>
    <row r="5" s="34" customFormat="true" ht="13.5" hidden="false" customHeight="false" outlineLevel="0" collapsed="false">
      <c r="A5" s="34" t="s">
        <v>576</v>
      </c>
      <c r="C5" s="102" t="s">
        <v>1837</v>
      </c>
      <c r="D5" s="102"/>
      <c r="E5" s="102"/>
      <c r="H5" s="34" t="s">
        <v>1838</v>
      </c>
      <c r="N5" s="34" t="s">
        <v>860</v>
      </c>
    </row>
    <row r="6" customFormat="false" ht="13.5" hidden="false" customHeight="false" outlineLevel="0" collapsed="false">
      <c r="A6" s="30" t="s">
        <v>596</v>
      </c>
      <c r="B6" s="102" t="s">
        <v>1837</v>
      </c>
      <c r="C6" s="102"/>
      <c r="D6" s="102"/>
      <c r="E6" s="102"/>
      <c r="H6" s="30" t="s">
        <v>1839</v>
      </c>
      <c r="P6" s="31"/>
    </row>
    <row r="7" customFormat="false" ht="13.5" hidden="false" customHeight="false" outlineLevel="0" collapsed="false">
      <c r="A7" s="30" t="s">
        <v>596</v>
      </c>
      <c r="B7" s="102" t="s">
        <v>1837</v>
      </c>
      <c r="H7" s="30" t="s">
        <v>598</v>
      </c>
      <c r="P7" s="31"/>
    </row>
    <row r="8" customFormat="false" ht="13.5" hidden="false" customHeight="false" outlineLevel="0" collapsed="false">
      <c r="A8" s="30" t="s">
        <v>596</v>
      </c>
      <c r="B8" s="102" t="s">
        <v>1837</v>
      </c>
      <c r="H8" s="30" t="s">
        <v>599</v>
      </c>
      <c r="P8" s="31"/>
    </row>
    <row r="9" customFormat="false" ht="13.5" hidden="false" customHeight="false" outlineLevel="0" collapsed="false">
      <c r="A9" s="30" t="s">
        <v>596</v>
      </c>
      <c r="B9" s="102" t="s">
        <v>1837</v>
      </c>
      <c r="H9" s="30" t="s">
        <v>1840</v>
      </c>
      <c r="P9" s="31"/>
    </row>
    <row r="10" customFormat="false" ht="13.5" hidden="false" customHeight="false" outlineLevel="0" collapsed="false">
      <c r="A10" s="30" t="s">
        <v>596</v>
      </c>
      <c r="B10" s="102" t="s">
        <v>1837</v>
      </c>
      <c r="H10" s="36" t="s">
        <v>1841</v>
      </c>
      <c r="P10" s="31"/>
    </row>
    <row r="11" customFormat="false" ht="13.5" hidden="false" customHeight="false" outlineLevel="0" collapsed="false">
      <c r="A11" s="30" t="s">
        <v>596</v>
      </c>
      <c r="B11" s="102" t="s">
        <v>1837</v>
      </c>
      <c r="H11" s="36" t="s">
        <v>1842</v>
      </c>
      <c r="P11" s="31"/>
    </row>
    <row r="12" customFormat="false" ht="13.5" hidden="false" customHeight="false" outlineLevel="0" collapsed="false">
      <c r="A12" s="30" t="s">
        <v>804</v>
      </c>
      <c r="C12" s="30" t="s">
        <v>1054</v>
      </c>
      <c r="D12" s="30" t="s">
        <v>1843</v>
      </c>
      <c r="E12" s="30" t="s">
        <v>1056</v>
      </c>
      <c r="G12" s="31"/>
      <c r="H12" s="31" t="s">
        <v>1844</v>
      </c>
      <c r="I12" s="31"/>
      <c r="J12" s="31" t="s">
        <v>1845</v>
      </c>
      <c r="K12" s="31"/>
      <c r="L12" s="31"/>
      <c r="N12" s="30" t="s">
        <v>1846</v>
      </c>
      <c r="O12" s="31"/>
      <c r="P12" s="31"/>
      <c r="Q12" s="31"/>
      <c r="R12" s="31"/>
      <c r="S12" s="31"/>
      <c r="T12" s="31"/>
      <c r="U12" s="44"/>
      <c r="V12" s="31"/>
      <c r="W12" s="31"/>
      <c r="X12" s="31"/>
      <c r="Y12" s="31"/>
      <c r="Z12" s="31"/>
      <c r="AA12" s="31"/>
    </row>
    <row r="13" customFormat="false" ht="13.8" hidden="false" customHeight="false" outlineLevel="0" collapsed="false">
      <c r="A13" s="30" t="s">
        <v>804</v>
      </c>
      <c r="C13" s="30" t="s">
        <v>1847</v>
      </c>
      <c r="D13" s="30" t="s">
        <v>1848</v>
      </c>
      <c r="E13" s="30" t="s">
        <v>1066</v>
      </c>
      <c r="G13" s="31"/>
      <c r="H13" s="31" t="s">
        <v>1844</v>
      </c>
      <c r="I13" s="31"/>
      <c r="J13" s="31" t="s">
        <v>1845</v>
      </c>
      <c r="K13" s="31"/>
      <c r="L13" s="31"/>
      <c r="N13" s="103" t="s">
        <v>1849</v>
      </c>
      <c r="P13" s="31"/>
      <c r="Q13" s="31"/>
      <c r="R13" s="31"/>
      <c r="S13" s="31"/>
      <c r="T13" s="44"/>
      <c r="U13" s="31"/>
      <c r="V13" s="31"/>
      <c r="W13" s="31"/>
    </row>
    <row r="14" customFormat="false" ht="13.8" hidden="false" customHeight="false" outlineLevel="0" collapsed="false">
      <c r="A14" s="30" t="s">
        <v>804</v>
      </c>
      <c r="C14" s="30" t="s">
        <v>1064</v>
      </c>
      <c r="D14" s="30" t="s">
        <v>1065</v>
      </c>
      <c r="E14" s="30" t="s">
        <v>1066</v>
      </c>
      <c r="G14" s="31"/>
      <c r="H14" s="31" t="s">
        <v>1844</v>
      </c>
      <c r="I14" s="31"/>
      <c r="J14" s="31" t="s">
        <v>1845</v>
      </c>
      <c r="K14" s="31"/>
      <c r="L14" s="31"/>
      <c r="N14" s="103" t="s">
        <v>1849</v>
      </c>
      <c r="P14" s="40" t="s">
        <v>1035</v>
      </c>
      <c r="Q14" s="104"/>
      <c r="R14" s="104"/>
      <c r="S14" s="104"/>
      <c r="T14" s="40" t="s">
        <v>952</v>
      </c>
      <c r="U14" s="40"/>
      <c r="V14" s="40"/>
      <c r="W14" s="40" t="s">
        <v>7</v>
      </c>
    </row>
    <row r="15" customFormat="false" ht="13.5" hidden="false" customHeight="false" outlineLevel="0" collapsed="false">
      <c r="G15" s="31"/>
      <c r="H15" s="31"/>
      <c r="I15" s="31"/>
      <c r="J15" s="31"/>
      <c r="K15" s="31"/>
      <c r="L15" s="31"/>
      <c r="P15" s="31"/>
      <c r="Q15" s="31"/>
      <c r="R15" s="31"/>
      <c r="S15" s="31"/>
      <c r="T15" s="44"/>
      <c r="U15" s="31"/>
      <c r="V15" s="31"/>
      <c r="W15" s="31"/>
    </row>
    <row r="16" customFormat="false" ht="13.5" hidden="false" customHeight="false" outlineLevel="0" collapsed="false">
      <c r="G16" s="31"/>
      <c r="H16" s="31"/>
      <c r="I16" s="31"/>
      <c r="J16" s="31"/>
      <c r="K16" s="31"/>
      <c r="L16" s="31"/>
      <c r="P16" s="31"/>
      <c r="Q16" s="31"/>
      <c r="R16" s="31"/>
      <c r="S16" s="31"/>
      <c r="T16" s="44"/>
      <c r="U16" s="31"/>
      <c r="V16" s="31"/>
      <c r="W16" s="31"/>
    </row>
    <row r="17" customFormat="false" ht="13.5" hidden="false" customHeight="false" outlineLevel="0" collapsed="false">
      <c r="G17" s="31"/>
      <c r="H17" s="31"/>
      <c r="I17" s="31"/>
      <c r="J17" s="31"/>
      <c r="K17" s="31"/>
      <c r="L17" s="31"/>
      <c r="P17" s="31"/>
      <c r="Q17" s="31"/>
      <c r="R17" s="31"/>
      <c r="S17" s="31"/>
      <c r="T17" s="44"/>
      <c r="U17" s="31"/>
      <c r="V17" s="31"/>
      <c r="W17" s="31"/>
    </row>
    <row r="18" customFormat="false" ht="13.5" hidden="false" customHeight="false" outlineLevel="0" collapsed="false">
      <c r="G18" s="31"/>
      <c r="H18" s="31"/>
      <c r="I18" s="31"/>
      <c r="J18" s="31"/>
      <c r="K18" s="31"/>
      <c r="L18" s="31"/>
      <c r="P18" s="31"/>
      <c r="Q18" s="31"/>
      <c r="R18" s="31"/>
      <c r="S18" s="31"/>
      <c r="T18" s="44"/>
      <c r="U18" s="31"/>
      <c r="V18" s="31"/>
      <c r="W18" s="31"/>
    </row>
    <row r="19" customFormat="false" ht="13.5" hidden="false" customHeight="false" outlineLevel="0" collapsed="false">
      <c r="G19" s="31"/>
      <c r="H19" s="31"/>
      <c r="I19" s="31"/>
      <c r="J19" s="31"/>
      <c r="K19" s="31"/>
      <c r="L19" s="31"/>
      <c r="P19" s="31"/>
      <c r="Q19" s="31"/>
      <c r="R19" s="31"/>
      <c r="S19" s="31"/>
      <c r="T19" s="44"/>
      <c r="U19" s="31"/>
      <c r="V19" s="31"/>
      <c r="W19" s="31"/>
    </row>
    <row r="20" customFormat="false" ht="13.5" hidden="false" customHeight="false" outlineLevel="0" collapsed="false">
      <c r="G20" s="31"/>
      <c r="H20" s="31"/>
      <c r="I20" s="31"/>
      <c r="J20" s="31"/>
      <c r="K20" s="31"/>
      <c r="L20" s="31"/>
      <c r="P20" s="31"/>
      <c r="Q20" s="31"/>
      <c r="R20" s="31"/>
      <c r="S20" s="31"/>
      <c r="T20" s="44"/>
      <c r="U20" s="31"/>
      <c r="V20" s="31"/>
      <c r="W20" s="31"/>
    </row>
    <row r="21" customFormat="false" ht="13.5" hidden="false" customHeight="false" outlineLevel="0" collapsed="false">
      <c r="G21" s="31"/>
      <c r="H21" s="31"/>
      <c r="I21" s="31"/>
      <c r="J21" s="31"/>
      <c r="K21" s="31"/>
      <c r="L21" s="31"/>
      <c r="P21" s="31"/>
      <c r="Q21" s="31"/>
      <c r="R21" s="31"/>
      <c r="S21" s="31"/>
      <c r="T21" s="44"/>
      <c r="U21" s="31"/>
      <c r="V21" s="31"/>
      <c r="W21" s="31"/>
    </row>
    <row r="22" customFormat="false" ht="13.5" hidden="false" customHeight="false" outlineLevel="0" collapsed="false">
      <c r="G22" s="31"/>
      <c r="H22" s="31"/>
      <c r="I22" s="31"/>
      <c r="J22" s="31"/>
      <c r="K22" s="31"/>
      <c r="L22" s="31"/>
      <c r="P22" s="31"/>
      <c r="Q22" s="31"/>
      <c r="R22" s="31"/>
      <c r="S22" s="31"/>
      <c r="T22" s="44"/>
      <c r="U22" s="31"/>
      <c r="V22" s="31"/>
      <c r="W22" s="31"/>
    </row>
    <row r="23" s="104" customFormat="true" ht="13.5" hidden="false" customHeight="false" outlineLevel="0" collapsed="false">
      <c r="A23" s="104" t="s">
        <v>1741</v>
      </c>
      <c r="C23" s="105" t="s">
        <v>1850</v>
      </c>
      <c r="D23" s="105" t="s">
        <v>1851</v>
      </c>
      <c r="E23" s="105"/>
      <c r="J23" s="40" t="s">
        <v>1852</v>
      </c>
      <c r="P23" s="40" t="str">
        <f aca="false">CONCATENATE("SetCondition")</f>
        <v>SetCondition</v>
      </c>
      <c r="T23" s="40" t="s">
        <v>1745</v>
      </c>
      <c r="U23" s="40"/>
      <c r="V23" s="40"/>
      <c r="W23" s="40" t="s">
        <v>7</v>
      </c>
    </row>
    <row r="24" s="34" customFormat="true" ht="97.5" hidden="false" customHeight="false" outlineLevel="0" collapsed="false">
      <c r="A24" s="34" t="s">
        <v>576</v>
      </c>
      <c r="C24" s="34" t="s">
        <v>1853</v>
      </c>
      <c r="D24" s="34" t="s">
        <v>1854</v>
      </c>
      <c r="E24" s="39" t="s">
        <v>1855</v>
      </c>
      <c r="H24" s="34" t="s">
        <v>1856</v>
      </c>
      <c r="N24" s="34" t="s">
        <v>860</v>
      </c>
      <c r="W24" s="34" t="s">
        <v>7</v>
      </c>
    </row>
    <row r="25" s="34" customFormat="true" ht="25.5" hidden="false" customHeight="true" outlineLevel="0" collapsed="false">
      <c r="A25" s="34" t="s">
        <v>576</v>
      </c>
      <c r="C25" s="34" t="s">
        <v>1857</v>
      </c>
      <c r="E25" s="39" t="s">
        <v>1858</v>
      </c>
      <c r="H25" s="34" t="s">
        <v>1859</v>
      </c>
      <c r="N25" s="34" t="s">
        <v>860</v>
      </c>
      <c r="W25" s="34" t="s">
        <v>7</v>
      </c>
    </row>
    <row r="26" s="34" customFormat="true" ht="111.75" hidden="false" customHeight="false" outlineLevel="0" collapsed="false">
      <c r="A26" s="34" t="s">
        <v>576</v>
      </c>
      <c r="C26" s="34" t="s">
        <v>1860</v>
      </c>
      <c r="E26" s="39" t="s">
        <v>1861</v>
      </c>
      <c r="H26" s="34" t="s">
        <v>1382</v>
      </c>
      <c r="N26" s="34" t="s">
        <v>860</v>
      </c>
      <c r="W26" s="34" t="s">
        <v>7</v>
      </c>
    </row>
    <row r="27" s="34" customFormat="true" ht="13.5" hidden="false" customHeight="false" outlineLevel="0" collapsed="false"/>
    <row r="28" s="34" customFormat="true" ht="13.5" hidden="false" customHeight="false" outlineLevel="0" collapsed="false">
      <c r="A28" s="34" t="s">
        <v>576</v>
      </c>
      <c r="C28" s="34" t="s">
        <v>1862</v>
      </c>
      <c r="H28" s="34" t="s">
        <v>1863</v>
      </c>
      <c r="N28" s="34" t="s">
        <v>860</v>
      </c>
      <c r="W28" s="34" t="s">
        <v>7</v>
      </c>
    </row>
    <row r="29" s="34" customFormat="true" ht="13.5" hidden="false" customHeight="false" outlineLevel="0" collapsed="false"/>
    <row r="30" customFormat="false" ht="13.5" hidden="false" customHeight="false" outlineLevel="0" collapsed="false">
      <c r="E30" s="34"/>
      <c r="J30" s="34"/>
    </row>
    <row r="31" customFormat="false" ht="13.5" hidden="false" customHeight="false" outlineLevel="0" collapsed="false">
      <c r="A31" s="30" t="s">
        <v>576</v>
      </c>
      <c r="C31" s="30" t="s">
        <v>1864</v>
      </c>
      <c r="H31" s="30" t="s">
        <v>1865</v>
      </c>
      <c r="N31" s="30" t="s">
        <v>860</v>
      </c>
    </row>
    <row r="32" s="40" customFormat="true" ht="15" hidden="false" customHeight="false" outlineLevel="0" collapsed="false">
      <c r="A32" s="40" t="s">
        <v>1741</v>
      </c>
      <c r="C32" s="40" t="s">
        <v>1866</v>
      </c>
      <c r="D32" s="40" t="s">
        <v>1854</v>
      </c>
      <c r="J32" s="40" t="s">
        <v>1867</v>
      </c>
      <c r="N32" s="40" t="s">
        <v>1868</v>
      </c>
      <c r="P32" s="40" t="str">
        <f aca="false">CONCATENATE("SetCondition::",C25,"::",C26)</f>
        <v>SetCondition::EmCare.B23.DE04::EmCare.B23.DE05</v>
      </c>
      <c r="Q32" s="106" t="s">
        <v>941</v>
      </c>
      <c r="R32" s="40" t="s">
        <v>1869</v>
      </c>
      <c r="S32" s="40" t="s">
        <v>1870</v>
      </c>
      <c r="T32" s="40" t="s">
        <v>1745</v>
      </c>
      <c r="W32" s="40" t="s">
        <v>7</v>
      </c>
    </row>
    <row r="33" s="107" customFormat="true" ht="13.5" hidden="false" customHeight="false" outlineLevel="0" collapsed="false">
      <c r="A33" s="107" t="s">
        <v>1076</v>
      </c>
      <c r="B33" s="107" t="s">
        <v>1866</v>
      </c>
      <c r="C33" s="107" t="s">
        <v>1871</v>
      </c>
      <c r="D33" s="107" t="s">
        <v>1872</v>
      </c>
      <c r="J33" s="107" t="s">
        <v>1873</v>
      </c>
      <c r="N33" s="107" t="s">
        <v>1821</v>
      </c>
      <c r="W33" s="107" t="s">
        <v>7</v>
      </c>
    </row>
    <row r="34" s="107" customFormat="true" ht="13.5" hidden="false" customHeight="false" outlineLevel="0" collapsed="false">
      <c r="A34" s="107" t="s">
        <v>1076</v>
      </c>
      <c r="B34" s="107" t="s">
        <v>1866</v>
      </c>
      <c r="C34" s="107" t="s">
        <v>1874</v>
      </c>
      <c r="D34" s="107" t="s">
        <v>1875</v>
      </c>
      <c r="J34" s="107" t="s">
        <v>1876</v>
      </c>
      <c r="N34" s="107" t="s">
        <v>1821</v>
      </c>
      <c r="W34" s="107" t="s">
        <v>7</v>
      </c>
    </row>
    <row r="35" customFormat="false" ht="13.5" hidden="false" customHeight="false" outlineLevel="0" collapsed="false">
      <c r="A35" s="30" t="s">
        <v>576</v>
      </c>
      <c r="C35" s="34" t="s">
        <v>1877</v>
      </c>
      <c r="D35" s="30" t="s">
        <v>1747</v>
      </c>
      <c r="H35" s="34" t="s">
        <v>1878</v>
      </c>
      <c r="J35" s="34"/>
      <c r="N35" s="30" t="s">
        <v>860</v>
      </c>
    </row>
    <row r="36" customFormat="false" ht="13.5" hidden="false" customHeight="false" outlineLevel="0" collapsed="false">
      <c r="A36" s="30" t="s">
        <v>596</v>
      </c>
      <c r="B36" s="30" t="s">
        <v>1877</v>
      </c>
      <c r="C36" s="34"/>
      <c r="H36" s="34" t="s">
        <v>1879</v>
      </c>
      <c r="J36" s="34"/>
    </row>
    <row r="37" customFormat="false" ht="13.5" hidden="false" customHeight="false" outlineLevel="0" collapsed="false">
      <c r="A37" s="30" t="s">
        <v>596</v>
      </c>
      <c r="B37" s="30" t="s">
        <v>1877</v>
      </c>
      <c r="C37" s="34"/>
      <c r="H37" s="34" t="s">
        <v>1880</v>
      </c>
      <c r="J37" s="34"/>
    </row>
    <row r="38" s="40" customFormat="true" ht="13.5" hidden="false" customHeight="false" outlineLevel="0" collapsed="false">
      <c r="A38" s="40" t="s">
        <v>1741</v>
      </c>
      <c r="C38" s="40" t="s">
        <v>1749</v>
      </c>
      <c r="D38" s="40" t="s">
        <v>1747</v>
      </c>
      <c r="E38" s="40" t="s">
        <v>1881</v>
      </c>
      <c r="H38" s="104"/>
      <c r="J38" s="40" t="s">
        <v>1882</v>
      </c>
      <c r="P38" s="40" t="str">
        <f aca="false">CONCATENATE("SetCondition::",C26,"::",C28)</f>
        <v>SetCondition::EmCare.B23.DE05::EmCare.B23.DE08</v>
      </c>
      <c r="T38" s="40" t="s">
        <v>1745</v>
      </c>
      <c r="W38" s="40" t="s">
        <v>7</v>
      </c>
    </row>
    <row r="39" s="107" customFormat="true" ht="13.5" hidden="false" customHeight="false" outlineLevel="0" collapsed="false">
      <c r="A39" s="107" t="s">
        <v>1076</v>
      </c>
      <c r="B39" s="107" t="s">
        <v>1749</v>
      </c>
      <c r="C39" s="107" t="s">
        <v>1874</v>
      </c>
      <c r="D39" s="107" t="s">
        <v>1875</v>
      </c>
      <c r="E39" s="107" t="s">
        <v>1883</v>
      </c>
      <c r="J39" s="107" t="s">
        <v>1876</v>
      </c>
      <c r="N39" s="107" t="s">
        <v>1821</v>
      </c>
      <c r="W39" s="107" t="s">
        <v>7</v>
      </c>
    </row>
    <row r="40" s="107" customFormat="true" ht="13.5" hidden="false" customHeight="false" outlineLevel="0" collapsed="false">
      <c r="A40" s="107" t="s">
        <v>1076</v>
      </c>
      <c r="B40" s="107" t="s">
        <v>1749</v>
      </c>
      <c r="C40" s="107" t="s">
        <v>1884</v>
      </c>
      <c r="D40" s="107" t="s">
        <v>1885</v>
      </c>
      <c r="E40" s="107" t="s">
        <v>1886</v>
      </c>
      <c r="J40" s="107" t="s">
        <v>1887</v>
      </c>
      <c r="N40" s="107" t="s">
        <v>1821</v>
      </c>
      <c r="W40" s="107" t="s">
        <v>7</v>
      </c>
    </row>
    <row r="41" customFormat="false" ht="25.5" hidden="false" customHeight="true" outlineLevel="0" collapsed="false">
      <c r="A41" s="30" t="s">
        <v>576</v>
      </c>
      <c r="C41" s="30" t="s">
        <v>1888</v>
      </c>
      <c r="D41" s="30" t="s">
        <v>1889</v>
      </c>
      <c r="H41" s="34" t="s">
        <v>1890</v>
      </c>
      <c r="N41" s="30" t="s">
        <v>860</v>
      </c>
    </row>
    <row r="42" s="40" customFormat="true" ht="25.5" hidden="false" customHeight="true" outlineLevel="0" collapsed="false">
      <c r="A42" s="40" t="s">
        <v>1741</v>
      </c>
      <c r="C42" s="40" t="s">
        <v>1891</v>
      </c>
      <c r="D42" s="40" t="s">
        <v>1889</v>
      </c>
      <c r="E42" s="40" t="s">
        <v>1892</v>
      </c>
      <c r="J42" s="40" t="s">
        <v>1893</v>
      </c>
      <c r="P42" s="40" t="str">
        <f aca="false">CONCATENATE("SetCondition::",C26,"::",C28)</f>
        <v>SetCondition::EmCare.B23.DE05::EmCare.B23.DE08</v>
      </c>
      <c r="T42" s="40" t="s">
        <v>1745</v>
      </c>
      <c r="W42" s="40" t="s">
        <v>7</v>
      </c>
    </row>
    <row r="43" s="107" customFormat="true" ht="13.5" hidden="false" customHeight="false" outlineLevel="0" collapsed="false">
      <c r="A43" s="107" t="s">
        <v>1076</v>
      </c>
      <c r="B43" s="107" t="s">
        <v>1891</v>
      </c>
      <c r="C43" s="107" t="s">
        <v>1874</v>
      </c>
      <c r="D43" s="107" t="s">
        <v>1875</v>
      </c>
      <c r="E43" s="107" t="s">
        <v>1894</v>
      </c>
      <c r="J43" s="107" t="s">
        <v>1876</v>
      </c>
      <c r="N43" s="107" t="s">
        <v>1821</v>
      </c>
      <c r="W43" s="107" t="s">
        <v>7</v>
      </c>
    </row>
    <row r="44" s="107" customFormat="true" ht="13.5" hidden="false" customHeight="false" outlineLevel="0" collapsed="false">
      <c r="A44" s="107" t="s">
        <v>1076</v>
      </c>
      <c r="B44" s="107" t="s">
        <v>1891</v>
      </c>
      <c r="C44" s="107" t="s">
        <v>1884</v>
      </c>
      <c r="D44" s="107" t="s">
        <v>1885</v>
      </c>
      <c r="E44" s="107" t="s">
        <v>1895</v>
      </c>
      <c r="J44" s="107" t="s">
        <v>1887</v>
      </c>
      <c r="N44" s="107" t="s">
        <v>1821</v>
      </c>
      <c r="W44" s="107" t="s">
        <v>7</v>
      </c>
    </row>
    <row r="46" s="34" customFormat="true" ht="13.5" hidden="false" customHeight="false" outlineLevel="0" collapsed="false">
      <c r="A46" s="34" t="s">
        <v>576</v>
      </c>
      <c r="C46" s="34" t="s">
        <v>615</v>
      </c>
      <c r="D46" s="34" t="s">
        <v>616</v>
      </c>
      <c r="H46" s="34" t="s">
        <v>1789</v>
      </c>
      <c r="N46" s="30" t="s">
        <v>860</v>
      </c>
    </row>
    <row r="47" s="40" customFormat="true" ht="25.5" hidden="false" customHeight="true" outlineLevel="0" collapsed="false">
      <c r="A47" s="40" t="s">
        <v>1741</v>
      </c>
      <c r="C47" s="40" t="s">
        <v>1790</v>
      </c>
      <c r="D47" s="40" t="s">
        <v>616</v>
      </c>
      <c r="J47" s="40" t="s">
        <v>1896</v>
      </c>
      <c r="P47" s="40" t="str">
        <f aca="false">CONCATENATE("SetCondition")</f>
        <v>SetCondition</v>
      </c>
      <c r="Q47" s="104"/>
      <c r="R47" s="104"/>
      <c r="S47" s="104"/>
      <c r="T47" s="40" t="s">
        <v>1745</v>
      </c>
      <c r="W47" s="40" t="s">
        <v>7</v>
      </c>
    </row>
    <row r="48" customFormat="false" ht="13.5" hidden="false" customHeight="false" outlineLevel="0" collapsed="false">
      <c r="A48" s="34" t="s">
        <v>576</v>
      </c>
      <c r="C48" s="34" t="s">
        <v>632</v>
      </c>
      <c r="D48" s="34" t="s">
        <v>633</v>
      </c>
      <c r="H48" s="34" t="s">
        <v>1792</v>
      </c>
      <c r="N48" s="30" t="s">
        <v>860</v>
      </c>
    </row>
    <row r="49" s="40" customFormat="true" ht="25.5" hidden="false" customHeight="true" outlineLevel="0" collapsed="false">
      <c r="A49" s="40" t="s">
        <v>1741</v>
      </c>
      <c r="C49" s="40" t="s">
        <v>1793</v>
      </c>
      <c r="D49" s="40" t="s">
        <v>633</v>
      </c>
      <c r="J49" s="40" t="s">
        <v>1897</v>
      </c>
      <c r="P49" s="40" t="str">
        <f aca="false">CONCATENATE("SetCondition")</f>
        <v>SetCondition</v>
      </c>
      <c r="Q49" s="104"/>
      <c r="R49" s="104"/>
      <c r="S49" s="104"/>
      <c r="T49" s="40" t="s">
        <v>1745</v>
      </c>
      <c r="W49" s="40" t="s">
        <v>7</v>
      </c>
    </row>
    <row r="50" s="34" customFormat="true" ht="13.5" hidden="false" customHeight="false" outlineLevel="0" collapsed="false">
      <c r="A50" s="34" t="s">
        <v>576</v>
      </c>
      <c r="C50" s="34" t="s">
        <v>1898</v>
      </c>
      <c r="D50" s="34" t="s">
        <v>1796</v>
      </c>
      <c r="H50" s="34" t="s">
        <v>1899</v>
      </c>
      <c r="N50" s="30" t="s">
        <v>860</v>
      </c>
      <c r="AD50" s="38"/>
    </row>
    <row r="51" s="40" customFormat="true" ht="25.5" hidden="false" customHeight="true" outlineLevel="0" collapsed="false">
      <c r="A51" s="40" t="s">
        <v>1741</v>
      </c>
      <c r="C51" s="40" t="s">
        <v>1798</v>
      </c>
      <c r="D51" s="40" t="s">
        <v>1796</v>
      </c>
      <c r="J51" s="40" t="s">
        <v>1900</v>
      </c>
      <c r="P51" s="40" t="str">
        <f aca="false">CONCATENATE("SetCondition")</f>
        <v>SetCondition</v>
      </c>
      <c r="Q51" s="104"/>
      <c r="R51" s="104"/>
      <c r="S51" s="104"/>
      <c r="T51" s="40" t="s">
        <v>1745</v>
      </c>
      <c r="W51" s="40" t="s">
        <v>7</v>
      </c>
    </row>
    <row r="52" s="34" customFormat="true" ht="13.5" hidden="false" customHeight="false" outlineLevel="0" collapsed="false">
      <c r="A52" s="34" t="s">
        <v>576</v>
      </c>
      <c r="C52" s="30" t="s">
        <v>1901</v>
      </c>
      <c r="D52" s="34" t="s">
        <v>1902</v>
      </c>
      <c r="H52" s="34" t="s">
        <v>1903</v>
      </c>
      <c r="N52" s="30" t="s">
        <v>860</v>
      </c>
      <c r="AD52" s="38"/>
    </row>
    <row r="53" s="40" customFormat="true" ht="13.5" hidden="false" customHeight="false" outlineLevel="0" collapsed="false">
      <c r="A53" s="40" t="s">
        <v>1741</v>
      </c>
      <c r="C53" s="40" t="s">
        <v>1904</v>
      </c>
      <c r="D53" s="40" t="s">
        <v>1902</v>
      </c>
      <c r="E53" s="40" t="s">
        <v>1905</v>
      </c>
      <c r="J53" s="40" t="s">
        <v>1906</v>
      </c>
      <c r="P53" s="40" t="str">
        <f aca="false">CONCATENATE("SetCondition")</f>
        <v>SetCondition</v>
      </c>
      <c r="Q53" s="104"/>
      <c r="R53" s="104"/>
      <c r="S53" s="104"/>
      <c r="T53" s="40" t="s">
        <v>1745</v>
      </c>
      <c r="W53" s="40" t="s">
        <v>7</v>
      </c>
    </row>
    <row r="54" s="34" customFormat="true" ht="13.5" hidden="false" customHeight="false" outlineLevel="0" collapsed="false">
      <c r="A54" s="34" t="s">
        <v>576</v>
      </c>
      <c r="C54" s="30" t="s">
        <v>1907</v>
      </c>
      <c r="D54" s="34" t="s">
        <v>1908</v>
      </c>
      <c r="H54" s="34" t="s">
        <v>1909</v>
      </c>
      <c r="N54" s="30" t="s">
        <v>860</v>
      </c>
      <c r="AD54" s="38"/>
    </row>
    <row r="55" s="40" customFormat="true" ht="13.5" hidden="false" customHeight="false" outlineLevel="0" collapsed="false">
      <c r="A55" s="40" t="s">
        <v>1741</v>
      </c>
      <c r="C55" s="40" t="s">
        <v>1910</v>
      </c>
      <c r="D55" s="40" t="s">
        <v>1908</v>
      </c>
      <c r="E55" s="40" t="s">
        <v>1911</v>
      </c>
      <c r="J55" s="40" t="s">
        <v>1912</v>
      </c>
      <c r="P55" s="40" t="str">
        <f aca="false">CONCATENATE("SetCondition")</f>
        <v>SetCondition</v>
      </c>
      <c r="Q55" s="104"/>
      <c r="R55" s="104"/>
      <c r="S55" s="104"/>
      <c r="T55" s="40" t="s">
        <v>1745</v>
      </c>
      <c r="W55" s="40" t="s">
        <v>7</v>
      </c>
    </row>
    <row r="57" customFormat="false" ht="13.5" hidden="false" customHeight="false" outlineLevel="0" collapsed="false">
      <c r="A57" s="30" t="s">
        <v>576</v>
      </c>
      <c r="C57" s="30" t="s">
        <v>1913</v>
      </c>
      <c r="D57" s="34" t="s">
        <v>1914</v>
      </c>
      <c r="H57" s="34" t="s">
        <v>1915</v>
      </c>
      <c r="N57" s="30" t="s">
        <v>860</v>
      </c>
    </row>
    <row r="58" s="40" customFormat="true" ht="13.5" hidden="false" customHeight="false" outlineLevel="0" collapsed="false">
      <c r="A58" s="40" t="s">
        <v>1741</v>
      </c>
      <c r="C58" s="40" t="s">
        <v>1916</v>
      </c>
      <c r="D58" s="40" t="s">
        <v>1914</v>
      </c>
      <c r="E58" s="40" t="s">
        <v>1917</v>
      </c>
      <c r="J58" s="40" t="s">
        <v>1918</v>
      </c>
      <c r="P58" s="40" t="str">
        <f aca="false">CONCATENATE("SetCondition")</f>
        <v>SetCondition</v>
      </c>
      <c r="Q58" s="104"/>
      <c r="R58" s="104"/>
      <c r="S58" s="104"/>
      <c r="T58" s="40" t="s">
        <v>1745</v>
      </c>
      <c r="W58" s="40" t="s">
        <v>7</v>
      </c>
    </row>
    <row r="59" s="34" customFormat="true" ht="13.5" hidden="false" customHeight="false" outlineLevel="0" collapsed="false">
      <c r="A59" s="30" t="s">
        <v>576</v>
      </c>
      <c r="C59" s="34" t="s">
        <v>1919</v>
      </c>
      <c r="D59" s="34" t="s">
        <v>1920</v>
      </c>
      <c r="H59" s="34" t="s">
        <v>1921</v>
      </c>
      <c r="N59" s="30" t="s">
        <v>860</v>
      </c>
    </row>
    <row r="60" s="40" customFormat="true" ht="13.5" hidden="false" customHeight="false" outlineLevel="0" collapsed="false">
      <c r="A60" s="40" t="s">
        <v>1741</v>
      </c>
      <c r="C60" s="40" t="s">
        <v>1922</v>
      </c>
      <c r="D60" s="40" t="s">
        <v>1920</v>
      </c>
      <c r="E60" s="40" t="s">
        <v>1923</v>
      </c>
      <c r="J60" s="40" t="s">
        <v>1924</v>
      </c>
      <c r="P60" s="40" t="str">
        <f aca="false">CONCATENATE("SetCondition")</f>
        <v>SetCondition</v>
      </c>
      <c r="Q60" s="104"/>
      <c r="R60" s="104"/>
      <c r="S60" s="104"/>
      <c r="T60" s="40" t="s">
        <v>1745</v>
      </c>
      <c r="W60" s="40" t="s">
        <v>7</v>
      </c>
    </row>
    <row r="61" s="34" customFormat="true" ht="13.5" hidden="false" customHeight="false" outlineLevel="0" collapsed="false">
      <c r="A61" s="30" t="s">
        <v>576</v>
      </c>
      <c r="C61" s="34" t="s">
        <v>1925</v>
      </c>
      <c r="D61" s="34" t="s">
        <v>1926</v>
      </c>
      <c r="H61" s="34" t="s">
        <v>1927</v>
      </c>
      <c r="N61" s="30" t="s">
        <v>860</v>
      </c>
    </row>
    <row r="62" s="40" customFormat="true" ht="13.5" hidden="false" customHeight="false" outlineLevel="0" collapsed="false">
      <c r="A62" s="40" t="s">
        <v>1741</v>
      </c>
      <c r="C62" s="40" t="s">
        <v>1928</v>
      </c>
      <c r="D62" s="40" t="s">
        <v>1926</v>
      </c>
      <c r="J62" s="40" t="s">
        <v>1929</v>
      </c>
      <c r="P62" s="40" t="str">
        <f aca="false">CONCATENATE("SetCondition")</f>
        <v>SetCondition</v>
      </c>
      <c r="Q62" s="104"/>
      <c r="R62" s="104"/>
      <c r="S62" s="104"/>
      <c r="T62" s="40" t="s">
        <v>1745</v>
      </c>
      <c r="W62" s="40" t="s">
        <v>7</v>
      </c>
    </row>
    <row r="63" customFormat="false" ht="13.5" hidden="false" customHeight="false" outlineLevel="0" collapsed="false">
      <c r="A63" s="30" t="s">
        <v>576</v>
      </c>
      <c r="C63" s="34" t="s">
        <v>1930</v>
      </c>
      <c r="D63" s="34" t="s">
        <v>1931</v>
      </c>
      <c r="H63" s="34" t="s">
        <v>1932</v>
      </c>
      <c r="N63" s="30" t="s">
        <v>860</v>
      </c>
    </row>
    <row r="64" s="40" customFormat="true" ht="13.5" hidden="false" customHeight="false" outlineLevel="0" collapsed="false">
      <c r="A64" s="40" t="s">
        <v>1741</v>
      </c>
      <c r="C64" s="40" t="s">
        <v>1933</v>
      </c>
      <c r="D64" s="40" t="s">
        <v>1931</v>
      </c>
      <c r="J64" s="40" t="s">
        <v>1934</v>
      </c>
      <c r="P64" s="40" t="str">
        <f aca="false">CONCATENATE("SetCondition")</f>
        <v>SetCondition</v>
      </c>
      <c r="Q64" s="104"/>
      <c r="R64" s="104"/>
      <c r="S64" s="104"/>
      <c r="T64" s="40" t="s">
        <v>1745</v>
      </c>
      <c r="W64" s="40" t="s">
        <v>7</v>
      </c>
    </row>
    <row r="65" customFormat="false" ht="13.5" hidden="false" customHeight="false" outlineLevel="0" collapsed="false">
      <c r="A65" s="30" t="s">
        <v>576</v>
      </c>
      <c r="C65" s="34" t="s">
        <v>1935</v>
      </c>
      <c r="D65" s="34" t="s">
        <v>1936</v>
      </c>
      <c r="H65" s="34" t="s">
        <v>1937</v>
      </c>
      <c r="N65" s="30" t="s">
        <v>860</v>
      </c>
    </row>
    <row r="66" s="40" customFormat="true" ht="13.5" hidden="false" customHeight="false" outlineLevel="0" collapsed="false">
      <c r="A66" s="40" t="s">
        <v>1741</v>
      </c>
      <c r="C66" s="40" t="s">
        <v>1938</v>
      </c>
      <c r="D66" s="40" t="s">
        <v>1936</v>
      </c>
      <c r="J66" s="40" t="s">
        <v>1939</v>
      </c>
      <c r="P66" s="40" t="str">
        <f aca="false">CONCATENATE("SetCondition")</f>
        <v>SetCondition</v>
      </c>
      <c r="Q66" s="104"/>
      <c r="R66" s="104"/>
      <c r="S66" s="104"/>
      <c r="T66" s="40" t="s">
        <v>1745</v>
      </c>
      <c r="W66" s="40" t="s">
        <v>7</v>
      </c>
    </row>
    <row r="67" customFormat="false" ht="13.5" hidden="false" customHeight="false" outlineLevel="0" collapsed="false">
      <c r="A67" s="30" t="s">
        <v>576</v>
      </c>
      <c r="C67" s="34" t="s">
        <v>1940</v>
      </c>
      <c r="D67" s="30" t="str">
        <f aca="false">D68</f>
        <v>No Throat Problem</v>
      </c>
      <c r="H67" s="34" t="s">
        <v>1941</v>
      </c>
      <c r="N67" s="30" t="s">
        <v>860</v>
      </c>
    </row>
    <row r="68" s="40" customFormat="true" ht="13.5" hidden="false" customHeight="false" outlineLevel="0" collapsed="false">
      <c r="A68" s="40" t="s">
        <v>1741</v>
      </c>
      <c r="C68" s="40" t="s">
        <v>1942</v>
      </c>
      <c r="D68" s="40" t="s">
        <v>1943</v>
      </c>
      <c r="H68" s="108"/>
      <c r="J68" s="40" t="s">
        <v>1944</v>
      </c>
      <c r="P68" s="40" t="str">
        <f aca="false">CONCATENATE("SetCondition")</f>
        <v>SetCondition</v>
      </c>
      <c r="Q68" s="104"/>
      <c r="R68" s="104"/>
      <c r="S68" s="104"/>
      <c r="T68" s="40" t="s">
        <v>1745</v>
      </c>
      <c r="W68" s="40" t="s">
        <v>7</v>
      </c>
    </row>
    <row r="69" customFormat="false" ht="13.5" hidden="false" customHeight="false" outlineLevel="0" collapsed="false">
      <c r="A69" s="30" t="s">
        <v>576</v>
      </c>
      <c r="C69" s="34" t="s">
        <v>1945</v>
      </c>
      <c r="D69" s="30" t="str">
        <f aca="false">D70</f>
        <v>Mastoiditis</v>
      </c>
      <c r="H69" s="34" t="s">
        <v>1946</v>
      </c>
      <c r="N69" s="30" t="s">
        <v>860</v>
      </c>
    </row>
    <row r="70" s="40" customFormat="true" ht="13.5" hidden="false" customHeight="false" outlineLevel="0" collapsed="false">
      <c r="A70" s="40" t="s">
        <v>1741</v>
      </c>
      <c r="C70" s="40" t="s">
        <v>1947</v>
      </c>
      <c r="D70" s="40" t="s">
        <v>1948</v>
      </c>
      <c r="J70" s="40" t="s">
        <v>1949</v>
      </c>
      <c r="P70" s="40" t="str">
        <f aca="false">CONCATENATE("SetCondition")</f>
        <v>SetCondition</v>
      </c>
      <c r="Q70" s="104"/>
      <c r="R70" s="104"/>
      <c r="S70" s="104"/>
      <c r="T70" s="40" t="s">
        <v>1745</v>
      </c>
      <c r="W70" s="40" t="s">
        <v>7</v>
      </c>
    </row>
    <row r="71" customFormat="false" ht="13.5" hidden="false" customHeight="false" outlineLevel="0" collapsed="false">
      <c r="A71" s="30" t="s">
        <v>576</v>
      </c>
      <c r="C71" s="34" t="s">
        <v>1950</v>
      </c>
      <c r="D71" s="30" t="str">
        <f aca="false">D75</f>
        <v>Acute Ear Infection</v>
      </c>
      <c r="H71" s="34" t="s">
        <v>1951</v>
      </c>
      <c r="N71" s="30" t="s">
        <v>860</v>
      </c>
    </row>
    <row r="72" customFormat="false" ht="13.5" hidden="false" customHeight="false" outlineLevel="0" collapsed="false">
      <c r="A72" s="30" t="s">
        <v>596</v>
      </c>
      <c r="B72" s="34" t="s">
        <v>1950</v>
      </c>
      <c r="C72" s="34" t="s">
        <v>1952</v>
      </c>
      <c r="H72" s="34" t="s">
        <v>1953</v>
      </c>
    </row>
    <row r="73" customFormat="false" ht="13.5" hidden="false" customHeight="false" outlineLevel="0" collapsed="false">
      <c r="A73" s="30" t="s">
        <v>596</v>
      </c>
      <c r="B73" s="34" t="s">
        <v>1950</v>
      </c>
      <c r="C73" s="34" t="s">
        <v>1954</v>
      </c>
      <c r="H73" s="34" t="s">
        <v>1955</v>
      </c>
    </row>
    <row r="74" customFormat="false" ht="13.5" hidden="false" customHeight="false" outlineLevel="0" collapsed="false">
      <c r="A74" s="30" t="s">
        <v>596</v>
      </c>
      <c r="B74" s="34" t="s">
        <v>1950</v>
      </c>
      <c r="C74" s="34" t="s">
        <v>1956</v>
      </c>
      <c r="H74" s="34" t="s">
        <v>1957</v>
      </c>
    </row>
    <row r="75" s="40" customFormat="true" ht="13.5" hidden="false" customHeight="false" outlineLevel="0" collapsed="false">
      <c r="A75" s="40" t="s">
        <v>1741</v>
      </c>
      <c r="C75" s="40" t="s">
        <v>1958</v>
      </c>
      <c r="D75" s="40" t="s">
        <v>1959</v>
      </c>
      <c r="J75" s="40" t="s">
        <v>1960</v>
      </c>
      <c r="P75" s="40" t="str">
        <f aca="false">CONCATENATE("SetCondition")</f>
        <v>SetCondition</v>
      </c>
      <c r="Q75" s="104"/>
      <c r="R75" s="104"/>
      <c r="S75" s="104"/>
      <c r="T75" s="40" t="s">
        <v>1745</v>
      </c>
      <c r="W75" s="40" t="s">
        <v>7</v>
      </c>
    </row>
    <row r="76" customFormat="false" ht="13.5" hidden="false" customHeight="false" outlineLevel="0" collapsed="false">
      <c r="A76" s="30" t="s">
        <v>576</v>
      </c>
      <c r="C76" s="34" t="s">
        <v>1961</v>
      </c>
      <c r="D76" s="30" t="str">
        <f aca="false">D80</f>
        <v>Chronic Ear Infection</v>
      </c>
      <c r="H76" s="34" t="s">
        <v>1962</v>
      </c>
      <c r="N76" s="30" t="s">
        <v>860</v>
      </c>
    </row>
    <row r="77" customFormat="false" ht="13.5" hidden="false" customHeight="false" outlineLevel="0" collapsed="false">
      <c r="A77" s="30" t="s">
        <v>596</v>
      </c>
      <c r="B77" s="34" t="s">
        <v>1961</v>
      </c>
      <c r="C77" s="34" t="s">
        <v>1963</v>
      </c>
      <c r="H77" s="34" t="s">
        <v>1964</v>
      </c>
    </row>
    <row r="78" customFormat="false" ht="13.5" hidden="false" customHeight="false" outlineLevel="0" collapsed="false">
      <c r="A78" s="30" t="s">
        <v>596</v>
      </c>
      <c r="B78" s="34" t="s">
        <v>1961</v>
      </c>
      <c r="C78" s="34" t="s">
        <v>1965</v>
      </c>
      <c r="H78" s="34" t="s">
        <v>1966</v>
      </c>
    </row>
    <row r="79" customFormat="false" ht="13.5" hidden="false" customHeight="false" outlineLevel="0" collapsed="false">
      <c r="A79" s="30" t="s">
        <v>576</v>
      </c>
      <c r="B79" s="34"/>
      <c r="C79" s="34" t="s">
        <v>1967</v>
      </c>
      <c r="H79" s="34" t="s">
        <v>1968</v>
      </c>
      <c r="N79" s="30" t="s">
        <v>860</v>
      </c>
    </row>
    <row r="80" s="40" customFormat="true" ht="13.5" hidden="false" customHeight="false" outlineLevel="0" collapsed="false">
      <c r="A80" s="40" t="s">
        <v>1741</v>
      </c>
      <c r="C80" s="40" t="s">
        <v>1969</v>
      </c>
      <c r="D80" s="40" t="s">
        <v>1970</v>
      </c>
      <c r="J80" s="40" t="s">
        <v>1971</v>
      </c>
      <c r="P80" s="40" t="str">
        <f aca="false">CONCATENATE("SetCondition::",C81)</f>
        <v>SetCondition::EmCare.B23.DE32a_l</v>
      </c>
      <c r="T80" s="40" t="s">
        <v>1745</v>
      </c>
      <c r="W80" s="40" t="s">
        <v>7</v>
      </c>
    </row>
    <row r="81" s="107" customFormat="true" ht="13.5" hidden="false" customHeight="false" outlineLevel="0" collapsed="false">
      <c r="A81" s="107" t="s">
        <v>1076</v>
      </c>
      <c r="B81" s="107" t="s">
        <v>1969</v>
      </c>
      <c r="C81" s="107" t="s">
        <v>1972</v>
      </c>
      <c r="D81" s="107" t="s">
        <v>1973</v>
      </c>
      <c r="J81" s="107" t="s">
        <v>1974</v>
      </c>
      <c r="N81" s="107" t="s">
        <v>1821</v>
      </c>
      <c r="W81" s="109" t="s">
        <v>7</v>
      </c>
    </row>
    <row r="82" customFormat="false" ht="13.5" hidden="false" customHeight="false" outlineLevel="0" collapsed="false">
      <c r="A82" s="30" t="s">
        <v>576</v>
      </c>
      <c r="C82" s="34" t="s">
        <v>1975</v>
      </c>
      <c r="D82" s="30" t="str">
        <f aca="false">D83</f>
        <v>No Ear Infection</v>
      </c>
      <c r="H82" s="34" t="s">
        <v>1976</v>
      </c>
      <c r="N82" s="30" t="s">
        <v>860</v>
      </c>
    </row>
    <row r="83" s="40" customFormat="true" ht="13.5" hidden="false" customHeight="false" outlineLevel="0" collapsed="false">
      <c r="A83" s="40" t="s">
        <v>1741</v>
      </c>
      <c r="C83" s="40" t="s">
        <v>1977</v>
      </c>
      <c r="D83" s="40" t="s">
        <v>1978</v>
      </c>
      <c r="J83" s="40" t="s">
        <v>1979</v>
      </c>
      <c r="P83" s="40" t="str">
        <f aca="false">CONCATENATE("SetCondition")</f>
        <v>SetCondition</v>
      </c>
      <c r="Q83" s="104"/>
      <c r="R83" s="104"/>
      <c r="S83" s="104"/>
      <c r="T83" s="40" t="s">
        <v>1745</v>
      </c>
      <c r="W83" s="40" t="s">
        <v>7</v>
      </c>
    </row>
    <row r="84" customFormat="false" ht="13.5" hidden="false" customHeight="false" outlineLevel="0" collapsed="false">
      <c r="A84" s="30" t="s">
        <v>576</v>
      </c>
      <c r="C84" s="34" t="s">
        <v>1980</v>
      </c>
      <c r="D84" s="30" t="str">
        <f aca="false">D85</f>
        <v>Very Severe Febrile Disease</v>
      </c>
      <c r="H84" s="34" t="s">
        <v>1981</v>
      </c>
      <c r="N84" s="30" t="s">
        <v>860</v>
      </c>
    </row>
    <row r="85" s="40" customFormat="true" ht="13.5" hidden="false" customHeight="false" outlineLevel="0" collapsed="false">
      <c r="A85" s="40" t="s">
        <v>1741</v>
      </c>
      <c r="C85" s="40" t="s">
        <v>1982</v>
      </c>
      <c r="D85" s="40" t="s">
        <v>1983</v>
      </c>
      <c r="J85" s="40" t="s">
        <v>1984</v>
      </c>
      <c r="P85" s="40" t="str">
        <f aca="false">CONCATENATE("SetCondition")</f>
        <v>SetCondition</v>
      </c>
      <c r="Q85" s="104"/>
      <c r="R85" s="104"/>
      <c r="S85" s="104"/>
      <c r="T85" s="40" t="s">
        <v>1745</v>
      </c>
      <c r="W85" s="40" t="s">
        <v>7</v>
      </c>
    </row>
    <row r="86" customFormat="false" ht="13.5" hidden="false" customHeight="false" outlineLevel="0" collapsed="false">
      <c r="A86" s="30" t="s">
        <v>576</v>
      </c>
      <c r="C86" s="34" t="s">
        <v>1985</v>
      </c>
      <c r="D86" s="30" t="str">
        <f aca="false">D88</f>
        <v>Fever: possible bacterial infection</v>
      </c>
      <c r="H86" s="34" t="s">
        <v>1986</v>
      </c>
      <c r="N86" s="30" t="s">
        <v>860</v>
      </c>
    </row>
    <row r="87" customFormat="false" ht="13.5" hidden="false" customHeight="false" outlineLevel="0" collapsed="false">
      <c r="A87" s="30" t="s">
        <v>576</v>
      </c>
      <c r="C87" s="34" t="s">
        <v>1987</v>
      </c>
      <c r="D87" s="30" t="str">
        <f aca="false">D89</f>
        <v>Fever present every day for 7 Days or more</v>
      </c>
      <c r="H87" s="34" t="s">
        <v>1988</v>
      </c>
      <c r="N87" s="30" t="s">
        <v>860</v>
      </c>
    </row>
    <row r="88" s="40" customFormat="true" ht="13.5" hidden="false" customHeight="false" outlineLevel="0" collapsed="false">
      <c r="A88" s="40" t="s">
        <v>1741</v>
      </c>
      <c r="C88" s="40" t="s">
        <v>1989</v>
      </c>
      <c r="D88" s="40" t="s">
        <v>1990</v>
      </c>
      <c r="J88" s="40" t="s">
        <v>1991</v>
      </c>
      <c r="P88" s="40" t="str">
        <f aca="false">CONCATENATE("SetCondition::",C89)</f>
        <v>SetCondition::EmCare.B23.DE26a_l</v>
      </c>
      <c r="T88" s="40" t="s">
        <v>1745</v>
      </c>
      <c r="W88" s="40" t="s">
        <v>7</v>
      </c>
    </row>
    <row r="89" s="107" customFormat="true" ht="13.5" hidden="false" customHeight="false" outlineLevel="0" collapsed="false">
      <c r="A89" s="107" t="s">
        <v>1076</v>
      </c>
      <c r="B89" s="107" t="s">
        <v>1989</v>
      </c>
      <c r="C89" s="107" t="s">
        <v>1992</v>
      </c>
      <c r="D89" s="107" t="s">
        <v>1993</v>
      </c>
      <c r="J89" s="107" t="s">
        <v>1994</v>
      </c>
      <c r="N89" s="107" t="s">
        <v>1821</v>
      </c>
      <c r="W89" s="109" t="s">
        <v>7</v>
      </c>
    </row>
    <row r="90" customFormat="false" ht="13.5" hidden="false" customHeight="false" outlineLevel="0" collapsed="false">
      <c r="A90" s="30" t="s">
        <v>576</v>
      </c>
      <c r="C90" s="34" t="s">
        <v>1995</v>
      </c>
      <c r="D90" s="30" t="str">
        <f aca="false">D91</f>
        <v>Fever: bacterial infection unlikely</v>
      </c>
      <c r="H90" s="34" t="s">
        <v>1996</v>
      </c>
      <c r="N90" s="30" t="s">
        <v>860</v>
      </c>
    </row>
    <row r="91" s="40" customFormat="true" ht="13.5" hidden="false" customHeight="false" outlineLevel="0" collapsed="false">
      <c r="A91" s="40" t="s">
        <v>1741</v>
      </c>
      <c r="C91" s="40" t="s">
        <v>1997</v>
      </c>
      <c r="D91" s="40" t="s">
        <v>1998</v>
      </c>
      <c r="J91" s="40" t="s">
        <v>1999</v>
      </c>
      <c r="P91" s="40" t="str">
        <f aca="false">CONCATENATE("SetCondition")</f>
        <v>SetCondition</v>
      </c>
      <c r="Q91" s="104"/>
      <c r="R91" s="104"/>
      <c r="S91" s="104"/>
      <c r="T91" s="40" t="s">
        <v>1745</v>
      </c>
      <c r="W91" s="40" t="s">
        <v>7</v>
      </c>
    </row>
    <row r="92" customFormat="false" ht="13.5" hidden="false" customHeight="false" outlineLevel="0" collapsed="false">
      <c r="A92" s="30" t="s">
        <v>576</v>
      </c>
      <c r="C92" s="34" t="s">
        <v>2000</v>
      </c>
      <c r="D92" s="30" t="str">
        <f aca="false">D99</f>
        <v>Severe Complicated Measles</v>
      </c>
      <c r="H92" s="34" t="s">
        <v>2001</v>
      </c>
      <c r="N92" s="30" t="s">
        <v>860</v>
      </c>
    </row>
    <row r="93" customFormat="false" ht="13.5" hidden="false" customHeight="false" outlineLevel="0" collapsed="false">
      <c r="A93" s="30" t="s">
        <v>596</v>
      </c>
      <c r="B93" s="34" t="s">
        <v>2000</v>
      </c>
      <c r="C93" s="34" t="s">
        <v>2002</v>
      </c>
      <c r="H93" s="30" t="s">
        <v>2003</v>
      </c>
    </row>
    <row r="94" customFormat="false" ht="13.5" hidden="false" customHeight="false" outlineLevel="0" collapsed="false">
      <c r="A94" s="30" t="s">
        <v>596</v>
      </c>
      <c r="B94" s="34" t="s">
        <v>2002</v>
      </c>
      <c r="C94" s="30" t="s">
        <v>2004</v>
      </c>
      <c r="H94" s="30" t="s">
        <v>2005</v>
      </c>
    </row>
    <row r="95" customFormat="false" ht="13.5" hidden="false" customHeight="false" outlineLevel="0" collapsed="false">
      <c r="A95" s="30" t="s">
        <v>596</v>
      </c>
      <c r="B95" s="34" t="s">
        <v>2002</v>
      </c>
      <c r="C95" s="30" t="s">
        <v>2006</v>
      </c>
      <c r="H95" s="34" t="s">
        <v>2007</v>
      </c>
    </row>
    <row r="96" customFormat="false" ht="13.5" hidden="false" customHeight="false" outlineLevel="0" collapsed="false">
      <c r="A96" s="30" t="s">
        <v>596</v>
      </c>
      <c r="B96" s="30" t="s">
        <v>2006</v>
      </c>
      <c r="C96" s="30" t="s">
        <v>2008</v>
      </c>
      <c r="H96" s="34" t="s">
        <v>2009</v>
      </c>
    </row>
    <row r="97" customFormat="false" ht="13.5" hidden="false" customHeight="false" outlineLevel="0" collapsed="false">
      <c r="A97" s="30" t="s">
        <v>596</v>
      </c>
      <c r="B97" s="30" t="s">
        <v>2006</v>
      </c>
      <c r="C97" s="34" t="s">
        <v>2010</v>
      </c>
      <c r="H97" s="30" t="s">
        <v>2011</v>
      </c>
    </row>
    <row r="98" customFormat="false" ht="13.5" hidden="false" customHeight="false" outlineLevel="0" collapsed="false">
      <c r="A98" s="30" t="s">
        <v>596</v>
      </c>
      <c r="B98" s="34" t="s">
        <v>2000</v>
      </c>
      <c r="C98" s="34" t="s">
        <v>2012</v>
      </c>
      <c r="H98" s="34" t="s">
        <v>2013</v>
      </c>
    </row>
    <row r="99" s="40" customFormat="true" ht="13.5" hidden="false" customHeight="false" outlineLevel="0" collapsed="false">
      <c r="A99" s="40" t="s">
        <v>1741</v>
      </c>
      <c r="C99" s="40" t="s">
        <v>2014</v>
      </c>
      <c r="D99" s="40" t="s">
        <v>2015</v>
      </c>
      <c r="J99" s="40" t="s">
        <v>2016</v>
      </c>
      <c r="P99" s="40" t="str">
        <f aca="false">CONCATENATE("SetCondition")</f>
        <v>SetCondition</v>
      </c>
      <c r="Q99" s="104"/>
      <c r="R99" s="104"/>
      <c r="S99" s="104"/>
      <c r="T99" s="40" t="s">
        <v>1745</v>
      </c>
      <c r="W99" s="40" t="s">
        <v>7</v>
      </c>
    </row>
    <row r="100" customFormat="false" ht="13.5" hidden="false" customHeight="false" outlineLevel="0" collapsed="false">
      <c r="A100" s="30" t="s">
        <v>576</v>
      </c>
      <c r="C100" s="34" t="s">
        <v>2017</v>
      </c>
      <c r="D100" s="30" t="str">
        <f aca="false">D105</f>
        <v>Measles with Eye or Mouth Complication</v>
      </c>
      <c r="H100" s="30" t="s">
        <v>2018</v>
      </c>
      <c r="J100" s="34"/>
      <c r="N100" s="30" t="s">
        <v>860</v>
      </c>
    </row>
    <row r="101" customFormat="false" ht="13.5" hidden="false" customHeight="false" outlineLevel="0" collapsed="false">
      <c r="A101" s="30" t="s">
        <v>596</v>
      </c>
      <c r="B101" s="34" t="s">
        <v>2017</v>
      </c>
      <c r="C101" s="34" t="s">
        <v>2019</v>
      </c>
      <c r="H101" s="34" t="s">
        <v>2020</v>
      </c>
      <c r="J101" s="34"/>
    </row>
    <row r="102" customFormat="false" ht="13.5" hidden="false" customHeight="false" outlineLevel="0" collapsed="false">
      <c r="A102" s="30" t="s">
        <v>596</v>
      </c>
      <c r="B102" s="34" t="s">
        <v>2017</v>
      </c>
      <c r="C102" s="34" t="s">
        <v>2021</v>
      </c>
      <c r="H102" s="34" t="s">
        <v>2003</v>
      </c>
      <c r="J102" s="34"/>
    </row>
    <row r="103" customFormat="false" ht="13.5" hidden="false" customHeight="false" outlineLevel="0" collapsed="false">
      <c r="A103" s="30" t="s">
        <v>596</v>
      </c>
      <c r="B103" s="34" t="s">
        <v>2021</v>
      </c>
      <c r="C103" s="34" t="s">
        <v>2022</v>
      </c>
      <c r="H103" s="34" t="s">
        <v>2023</v>
      </c>
      <c r="J103" s="34"/>
    </row>
    <row r="104" customFormat="false" ht="13.5" hidden="false" customHeight="false" outlineLevel="0" collapsed="false">
      <c r="A104" s="30" t="s">
        <v>596</v>
      </c>
      <c r="B104" s="34" t="s">
        <v>2021</v>
      </c>
      <c r="C104" s="34" t="s">
        <v>2024</v>
      </c>
      <c r="H104" s="34" t="s">
        <v>2025</v>
      </c>
      <c r="J104" s="34"/>
    </row>
    <row r="105" s="40" customFormat="true" ht="13.5" hidden="false" customHeight="false" outlineLevel="0" collapsed="false">
      <c r="A105" s="40" t="s">
        <v>1741</v>
      </c>
      <c r="C105" s="40" t="s">
        <v>2026</v>
      </c>
      <c r="D105" s="40" t="s">
        <v>2027</v>
      </c>
      <c r="J105" s="40" t="s">
        <v>2028</v>
      </c>
      <c r="P105" s="40" t="str">
        <f aca="false">CONCATENATE("SetCondition")</f>
        <v>SetCondition</v>
      </c>
      <c r="Q105" s="104"/>
      <c r="R105" s="104"/>
      <c r="S105" s="104"/>
      <c r="T105" s="40" t="s">
        <v>1745</v>
      </c>
      <c r="W105" s="40" t="s">
        <v>7</v>
      </c>
    </row>
    <row r="106" customFormat="false" ht="13.5" hidden="false" customHeight="false" outlineLevel="0" collapsed="false">
      <c r="A106" s="30" t="s">
        <v>576</v>
      </c>
      <c r="C106" s="34" t="s">
        <v>2029</v>
      </c>
      <c r="D106" s="30" t="str">
        <f aca="false">D107</f>
        <v>Possible Measles</v>
      </c>
      <c r="H106" s="34" t="s">
        <v>2030</v>
      </c>
      <c r="N106" s="30" t="s">
        <v>860</v>
      </c>
    </row>
    <row r="107" s="40" customFormat="true" ht="13.5" hidden="false" customHeight="false" outlineLevel="0" collapsed="false">
      <c r="A107" s="40" t="s">
        <v>1741</v>
      </c>
      <c r="C107" s="40" t="s">
        <v>2031</v>
      </c>
      <c r="D107" s="40" t="s">
        <v>2032</v>
      </c>
      <c r="J107" s="40" t="s">
        <v>2033</v>
      </c>
      <c r="P107" s="40" t="str">
        <f aca="false">CONCATENATE("SetCondition")</f>
        <v>SetCondition</v>
      </c>
      <c r="Q107" s="104"/>
      <c r="R107" s="104"/>
      <c r="S107" s="104"/>
      <c r="T107" s="40" t="s">
        <v>1745</v>
      </c>
      <c r="W107" s="40" t="s">
        <v>7</v>
      </c>
    </row>
    <row r="108" customFormat="false" ht="13.5" hidden="false" customHeight="false" outlineLevel="0" collapsed="false">
      <c r="A108" s="30" t="s">
        <v>576</v>
      </c>
      <c r="C108" s="30" t="s">
        <v>2034</v>
      </c>
      <c r="D108" s="30" t="str">
        <f aca="false">D109</f>
        <v>Severe Anaemia</v>
      </c>
      <c r="H108" s="30" t="s">
        <v>2035</v>
      </c>
      <c r="J108" s="34"/>
      <c r="N108" s="30" t="s">
        <v>860</v>
      </c>
    </row>
    <row r="109" s="104" customFormat="true" ht="13.5" hidden="false" customHeight="false" outlineLevel="0" collapsed="false">
      <c r="A109" s="40" t="s">
        <v>1741</v>
      </c>
      <c r="C109" s="104" t="s">
        <v>2036</v>
      </c>
      <c r="D109" s="40" t="s">
        <v>2037</v>
      </c>
      <c r="J109" s="104" t="s">
        <v>2038</v>
      </c>
      <c r="P109" s="40" t="str">
        <f aca="false">CONCATENATE("SetCondition")</f>
        <v>SetCondition</v>
      </c>
      <c r="T109" s="40" t="s">
        <v>1745</v>
      </c>
      <c r="W109" s="40" t="s">
        <v>7</v>
      </c>
    </row>
    <row r="110" customFormat="false" ht="13.5" hidden="false" customHeight="false" outlineLevel="0" collapsed="false">
      <c r="A110" s="30" t="s">
        <v>576</v>
      </c>
      <c r="C110" s="30" t="s">
        <v>2039</v>
      </c>
      <c r="D110" s="30" t="str">
        <f aca="false">D111</f>
        <v>Anaemia</v>
      </c>
      <c r="H110" s="30" t="s">
        <v>2040</v>
      </c>
      <c r="N110" s="30" t="s">
        <v>860</v>
      </c>
    </row>
    <row r="111" s="104" customFormat="true" ht="13.5" hidden="false" customHeight="false" outlineLevel="0" collapsed="false">
      <c r="A111" s="40" t="s">
        <v>1741</v>
      </c>
      <c r="C111" s="104" t="s">
        <v>2041</v>
      </c>
      <c r="D111" s="40" t="s">
        <v>2042</v>
      </c>
      <c r="J111" s="104" t="s">
        <v>2043</v>
      </c>
      <c r="P111" s="40" t="str">
        <f aca="false">CONCATENATE("SetCondition")</f>
        <v>SetCondition</v>
      </c>
      <c r="T111" s="40" t="s">
        <v>1745</v>
      </c>
      <c r="W111" s="40" t="s">
        <v>7</v>
      </c>
    </row>
    <row r="112" customFormat="false" ht="13.5" hidden="false" customHeight="false" outlineLevel="0" collapsed="false">
      <c r="A112" s="30" t="s">
        <v>576</v>
      </c>
      <c r="C112" s="30" t="s">
        <v>2044</v>
      </c>
      <c r="D112" s="30" t="str">
        <f aca="false">D113</f>
        <v>No Anaemia</v>
      </c>
      <c r="H112" s="30" t="s">
        <v>2045</v>
      </c>
      <c r="N112" s="30" t="s">
        <v>860</v>
      </c>
    </row>
    <row r="113" s="104" customFormat="true" ht="13.5" hidden="false" customHeight="false" outlineLevel="0" collapsed="false">
      <c r="A113" s="40" t="s">
        <v>1741</v>
      </c>
      <c r="C113" s="104" t="s">
        <v>2046</v>
      </c>
      <c r="D113" s="40" t="s">
        <v>2047</v>
      </c>
      <c r="J113" s="104" t="s">
        <v>2048</v>
      </c>
      <c r="P113" s="40" t="str">
        <f aca="false">CONCATENATE("SetCondition")</f>
        <v>SetCondition</v>
      </c>
      <c r="T113" s="40" t="s">
        <v>1745</v>
      </c>
      <c r="W113" s="40" t="s">
        <v>7</v>
      </c>
    </row>
    <row r="114" customFormat="false" ht="13.5" hidden="false" customHeight="false" outlineLevel="0" collapsed="false">
      <c r="A114" s="30" t="s">
        <v>576</v>
      </c>
      <c r="C114" s="30" t="s">
        <v>2049</v>
      </c>
      <c r="D114" s="30" t="str">
        <f aca="false">D115</f>
        <v>Eye Infection</v>
      </c>
      <c r="H114" s="34" t="s">
        <v>2050</v>
      </c>
      <c r="N114" s="30" t="s">
        <v>860</v>
      </c>
    </row>
    <row r="115" s="104" customFormat="true" ht="13.5" hidden="false" customHeight="false" outlineLevel="0" collapsed="false">
      <c r="A115" s="40" t="s">
        <v>1741</v>
      </c>
      <c r="C115" s="104" t="s">
        <v>2051</v>
      </c>
      <c r="D115" s="40" t="s">
        <v>2052</v>
      </c>
      <c r="J115" s="104" t="s">
        <v>2053</v>
      </c>
      <c r="P115" s="40" t="str">
        <f aca="false">CONCATENATE("SetCondition")</f>
        <v>SetCondition</v>
      </c>
      <c r="T115" s="40" t="s">
        <v>1745</v>
      </c>
      <c r="W115" s="40" t="s">
        <v>7</v>
      </c>
    </row>
    <row r="116" customFormat="false" ht="13.5" hidden="false" customHeight="false" outlineLevel="0" collapsed="false">
      <c r="A116" s="30" t="s">
        <v>576</v>
      </c>
      <c r="C116" s="30" t="s">
        <v>2054</v>
      </c>
      <c r="D116" s="30" t="str">
        <f aca="false">D117</f>
        <v>Clouding of the Cornea</v>
      </c>
      <c r="H116" s="110" t="s">
        <v>2055</v>
      </c>
      <c r="N116" s="30" t="s">
        <v>860</v>
      </c>
    </row>
    <row r="117" s="104" customFormat="true" ht="13.5" hidden="false" customHeight="false" outlineLevel="0" collapsed="false">
      <c r="A117" s="40" t="s">
        <v>1741</v>
      </c>
      <c r="C117" s="104" t="s">
        <v>2056</v>
      </c>
      <c r="D117" s="40" t="s">
        <v>1451</v>
      </c>
      <c r="J117" s="104" t="s">
        <v>2057</v>
      </c>
      <c r="P117" s="40" t="str">
        <f aca="false">CONCATENATE("SetCondition::",C118)</f>
        <v>SetCondition::EmCare.B23.DE36</v>
      </c>
      <c r="T117" s="40" t="s">
        <v>1745</v>
      </c>
      <c r="W117" s="40" t="s">
        <v>7</v>
      </c>
    </row>
    <row r="118" customFormat="false" ht="13.5" hidden="false" customHeight="false" outlineLevel="0" collapsed="false">
      <c r="A118" s="30" t="s">
        <v>576</v>
      </c>
      <c r="C118" s="34" t="s">
        <v>2058</v>
      </c>
      <c r="D118" s="30" t="str">
        <f aca="false">D121</f>
        <v>New or not previously treated</v>
      </c>
      <c r="H118" s="110" t="s">
        <v>596</v>
      </c>
      <c r="N118" s="30" t="s">
        <v>860</v>
      </c>
    </row>
    <row r="119" customFormat="false" ht="13.5" hidden="false" customHeight="false" outlineLevel="0" collapsed="false">
      <c r="A119" s="30" t="s">
        <v>596</v>
      </c>
      <c r="B119" s="34" t="s">
        <v>2058</v>
      </c>
      <c r="C119" s="30" t="s">
        <v>2059</v>
      </c>
      <c r="H119" s="30" t="s">
        <v>2060</v>
      </c>
    </row>
    <row r="120" customFormat="false" ht="13.5" hidden="false" customHeight="false" outlineLevel="0" collapsed="false">
      <c r="A120" s="30" t="s">
        <v>596</v>
      </c>
      <c r="B120" s="34" t="s">
        <v>2058</v>
      </c>
      <c r="C120" s="30" t="s">
        <v>2061</v>
      </c>
      <c r="H120" s="30" t="s">
        <v>2062</v>
      </c>
    </row>
    <row r="121" s="107" customFormat="true" ht="13.5" hidden="false" customHeight="false" outlineLevel="0" collapsed="false">
      <c r="A121" s="107" t="s">
        <v>1076</v>
      </c>
      <c r="B121" s="107" t="s">
        <v>2056</v>
      </c>
      <c r="C121" s="107" t="s">
        <v>2063</v>
      </c>
      <c r="D121" s="107" t="s">
        <v>2064</v>
      </c>
      <c r="J121" s="107" t="s">
        <v>2065</v>
      </c>
      <c r="N121" s="107" t="s">
        <v>1821</v>
      </c>
      <c r="W121" s="109" t="s">
        <v>7</v>
      </c>
    </row>
    <row r="122" customFormat="false" ht="13.5" hidden="false" customHeight="false" outlineLevel="0" collapsed="false">
      <c r="A122" s="30" t="s">
        <v>576</v>
      </c>
      <c r="C122" s="34" t="s">
        <v>2066</v>
      </c>
      <c r="D122" s="30" t="str">
        <f aca="false">D123</f>
        <v>Papular Urticaria or Papular Pruritic Eruptions</v>
      </c>
      <c r="E122" s="34"/>
      <c r="H122" s="34" t="s">
        <v>2067</v>
      </c>
      <c r="N122" s="30" t="s">
        <v>860</v>
      </c>
    </row>
    <row r="123" s="104" customFormat="true" ht="13.5" hidden="false" customHeight="false" outlineLevel="0" collapsed="false">
      <c r="A123" s="40" t="s">
        <v>1741</v>
      </c>
      <c r="C123" s="104" t="s">
        <v>2068</v>
      </c>
      <c r="D123" s="40" t="s">
        <v>183</v>
      </c>
      <c r="J123" s="104" t="s">
        <v>2069</v>
      </c>
      <c r="P123" s="40" t="str">
        <f aca="false">CONCATENATE("SetCondition")</f>
        <v>SetCondition</v>
      </c>
      <c r="T123" s="40" t="s">
        <v>1745</v>
      </c>
      <c r="W123" s="40" t="s">
        <v>7</v>
      </c>
    </row>
    <row r="124" customFormat="false" ht="13.5" hidden="false" customHeight="false" outlineLevel="0" collapsed="false">
      <c r="A124" s="30" t="s">
        <v>576</v>
      </c>
      <c r="C124" s="30" t="s">
        <v>2070</v>
      </c>
      <c r="D124" s="30" t="str">
        <f aca="false">D125</f>
        <v>Ringworm (Tinea)</v>
      </c>
      <c r="H124" s="34" t="s">
        <v>2071</v>
      </c>
      <c r="N124" s="30" t="s">
        <v>860</v>
      </c>
    </row>
    <row r="125" s="104" customFormat="true" ht="13.5" hidden="false" customHeight="false" outlineLevel="0" collapsed="false">
      <c r="A125" s="40" t="s">
        <v>1741</v>
      </c>
      <c r="C125" s="104" t="s">
        <v>2072</v>
      </c>
      <c r="D125" s="40" t="s">
        <v>186</v>
      </c>
      <c r="J125" s="104" t="s">
        <v>2073</v>
      </c>
      <c r="P125" s="40" t="str">
        <f aca="false">CONCATENATE("SetCondition::",C126)</f>
        <v>SetCondition::EmCare.B23.DE43a</v>
      </c>
      <c r="T125" s="40" t="s">
        <v>1745</v>
      </c>
      <c r="W125" s="40" t="s">
        <v>7</v>
      </c>
    </row>
    <row r="126" customFormat="false" ht="13.5" hidden="false" customHeight="false" outlineLevel="0" collapsed="false">
      <c r="A126" s="30" t="s">
        <v>576</v>
      </c>
      <c r="C126" s="34" t="s">
        <v>2074</v>
      </c>
      <c r="D126" s="30" t="str">
        <f aca="false">D127</f>
        <v>Scalp Infection (tinea capitis)</v>
      </c>
      <c r="H126" s="34" t="s">
        <v>2075</v>
      </c>
      <c r="J126" s="34"/>
      <c r="N126" s="30" t="s">
        <v>860</v>
      </c>
    </row>
    <row r="127" s="107" customFormat="true" ht="13.5" hidden="false" customHeight="false" outlineLevel="0" collapsed="false">
      <c r="A127" s="107" t="s">
        <v>1076</v>
      </c>
      <c r="B127" s="107" t="s">
        <v>2072</v>
      </c>
      <c r="C127" s="107" t="s">
        <v>2076</v>
      </c>
      <c r="D127" s="107" t="s">
        <v>1485</v>
      </c>
      <c r="E127" s="111"/>
      <c r="J127" s="107" t="s">
        <v>2077</v>
      </c>
      <c r="N127" s="107" t="s">
        <v>1821</v>
      </c>
      <c r="W127" s="109" t="s">
        <v>7</v>
      </c>
    </row>
    <row r="128" customFormat="false" ht="13.5" hidden="false" customHeight="false" outlineLevel="0" collapsed="false">
      <c r="A128" s="30" t="s">
        <v>576</v>
      </c>
      <c r="C128" s="34" t="s">
        <v>2078</v>
      </c>
      <c r="D128" s="30" t="str">
        <f aca="false">D129</f>
        <v>Scabies</v>
      </c>
      <c r="H128" s="34" t="s">
        <v>2079</v>
      </c>
      <c r="N128" s="30" t="s">
        <v>860</v>
      </c>
    </row>
    <row r="129" s="104" customFormat="true" ht="13.5" hidden="false" customHeight="false" outlineLevel="0" collapsed="false">
      <c r="A129" s="40" t="s">
        <v>1741</v>
      </c>
      <c r="C129" s="104" t="s">
        <v>2080</v>
      </c>
      <c r="D129" s="40" t="s">
        <v>189</v>
      </c>
      <c r="I129" s="40"/>
      <c r="J129" s="104" t="s">
        <v>2081</v>
      </c>
      <c r="P129" s="40" t="str">
        <f aca="false">CONCATENATE("SetCondition")</f>
        <v>SetCondition</v>
      </c>
      <c r="T129" s="40" t="s">
        <v>1745</v>
      </c>
      <c r="W129" s="40" t="s">
        <v>7</v>
      </c>
    </row>
    <row r="130" customFormat="false" ht="13.5" hidden="false" customHeight="false" outlineLevel="0" collapsed="false">
      <c r="A130" s="30" t="s">
        <v>576</v>
      </c>
      <c r="C130" s="30" t="s">
        <v>2082</v>
      </c>
      <c r="D130" s="30" t="str">
        <f aca="false">D131</f>
        <v>Chickenpox</v>
      </c>
      <c r="H130" s="34" t="s">
        <v>2083</v>
      </c>
      <c r="N130" s="30" t="s">
        <v>860</v>
      </c>
    </row>
    <row r="131" s="40" customFormat="true" ht="13.5" hidden="false" customHeight="false" outlineLevel="0" collapsed="false">
      <c r="A131" s="40" t="s">
        <v>1741</v>
      </c>
      <c r="C131" s="40" t="s">
        <v>2084</v>
      </c>
      <c r="D131" s="40" t="s">
        <v>192</v>
      </c>
      <c r="J131" s="40" t="s">
        <v>2085</v>
      </c>
      <c r="P131" s="40" t="str">
        <f aca="false">CONCATENATE("SetCondition::",C132,"::",C134)</f>
        <v>SetCondition::EmCare.B23.DE46A::EmCare.B23.DE46</v>
      </c>
      <c r="T131" s="40" t="s">
        <v>1745</v>
      </c>
      <c r="W131" s="40" t="s">
        <v>7</v>
      </c>
    </row>
    <row r="132" customFormat="false" ht="13.5" hidden="false" customHeight="false" outlineLevel="0" collapsed="false">
      <c r="A132" s="30" t="s">
        <v>576</v>
      </c>
      <c r="C132" s="34" t="s">
        <v>2086</v>
      </c>
      <c r="H132" s="30" t="s">
        <v>2087</v>
      </c>
      <c r="J132" s="38"/>
      <c r="N132" s="30" t="s">
        <v>860</v>
      </c>
    </row>
    <row r="133" s="107" customFormat="true" ht="13.5" hidden="false" customHeight="false" outlineLevel="0" collapsed="false">
      <c r="A133" s="107" t="s">
        <v>1076</v>
      </c>
      <c r="B133" s="107" t="s">
        <v>2084</v>
      </c>
      <c r="C133" s="107" t="s">
        <v>2088</v>
      </c>
      <c r="D133" s="107" t="s">
        <v>2089</v>
      </c>
      <c r="J133" s="107" t="s">
        <v>2090</v>
      </c>
      <c r="N133" s="107" t="s">
        <v>1821</v>
      </c>
      <c r="W133" s="109" t="s">
        <v>7</v>
      </c>
    </row>
    <row r="134" customFormat="false" ht="13.5" hidden="false" customHeight="false" outlineLevel="0" collapsed="false">
      <c r="A134" s="30" t="s">
        <v>576</v>
      </c>
      <c r="C134" s="34" t="s">
        <v>2091</v>
      </c>
      <c r="H134" s="110" t="s">
        <v>2092</v>
      </c>
      <c r="N134" s="30" t="s">
        <v>860</v>
      </c>
    </row>
    <row r="135" s="107" customFormat="true" ht="13.5" hidden="false" customHeight="false" outlineLevel="0" collapsed="false">
      <c r="A135" s="107" t="s">
        <v>1076</v>
      </c>
      <c r="B135" s="107" t="s">
        <v>2084</v>
      </c>
      <c r="C135" s="107" t="s">
        <v>2093</v>
      </c>
      <c r="D135" s="107" t="s">
        <v>2094</v>
      </c>
      <c r="J135" s="112" t="s">
        <v>2095</v>
      </c>
      <c r="N135" s="107" t="s">
        <v>1821</v>
      </c>
      <c r="W135" s="109" t="s">
        <v>7</v>
      </c>
    </row>
    <row r="136" customFormat="false" ht="13.5" hidden="false" customHeight="false" outlineLevel="0" collapsed="false">
      <c r="A136" s="30" t="s">
        <v>576</v>
      </c>
      <c r="C136" s="30" t="s">
        <v>2096</v>
      </c>
      <c r="D136" s="30" t="str">
        <f aca="false">D137</f>
        <v>Herpes Zoster</v>
      </c>
      <c r="H136" s="34" t="s">
        <v>2097</v>
      </c>
      <c r="J136" s="34"/>
      <c r="N136" s="30" t="s">
        <v>860</v>
      </c>
    </row>
    <row r="137" s="104" customFormat="true" ht="13.5" hidden="false" customHeight="false" outlineLevel="0" collapsed="false">
      <c r="A137" s="40" t="s">
        <v>1741</v>
      </c>
      <c r="C137" s="104" t="s">
        <v>2098</v>
      </c>
      <c r="D137" s="40" t="s">
        <v>195</v>
      </c>
      <c r="J137" s="40" t="s">
        <v>2099</v>
      </c>
      <c r="P137" s="40" t="str">
        <f aca="false">CONCATENATE("SetCondition::",C138,"::",C140)</f>
        <v>SetCondition::EmCare.B23.DE48::EmCare.B23.DE48a</v>
      </c>
      <c r="T137" s="40" t="s">
        <v>1745</v>
      </c>
      <c r="W137" s="40" t="s">
        <v>7</v>
      </c>
    </row>
    <row r="138" customFormat="false" ht="13.5" hidden="false" customHeight="false" outlineLevel="0" collapsed="false">
      <c r="A138" s="30" t="s">
        <v>576</v>
      </c>
      <c r="C138" s="34" t="s">
        <v>2100</v>
      </c>
      <c r="H138" s="30" t="s">
        <v>2101</v>
      </c>
      <c r="J138" s="34"/>
      <c r="N138" s="30" t="s">
        <v>860</v>
      </c>
    </row>
    <row r="139" s="113" customFormat="true" ht="13.5" hidden="false" customHeight="false" outlineLevel="0" collapsed="false">
      <c r="A139" s="107" t="s">
        <v>1076</v>
      </c>
      <c r="C139" s="109" t="s">
        <v>2102</v>
      </c>
      <c r="D139" s="109" t="s">
        <v>2103</v>
      </c>
      <c r="J139" s="109" t="s">
        <v>2104</v>
      </c>
      <c r="N139" s="107" t="s">
        <v>1821</v>
      </c>
      <c r="W139" s="109" t="s">
        <v>7</v>
      </c>
    </row>
    <row r="140" customFormat="false" ht="13.5" hidden="false" customHeight="false" outlineLevel="0" collapsed="false">
      <c r="A140" s="30" t="s">
        <v>576</v>
      </c>
      <c r="C140" s="34" t="s">
        <v>2105</v>
      </c>
      <c r="H140" s="30" t="s">
        <v>2106</v>
      </c>
      <c r="N140" s="30" t="s">
        <v>860</v>
      </c>
    </row>
    <row r="141" s="113" customFormat="true" ht="13.5" hidden="false" customHeight="false" outlineLevel="0" collapsed="false">
      <c r="A141" s="107" t="s">
        <v>1076</v>
      </c>
      <c r="C141" s="109" t="s">
        <v>2024</v>
      </c>
      <c r="D141" s="109" t="s">
        <v>2107</v>
      </c>
      <c r="J141" s="113" t="s">
        <v>2108</v>
      </c>
      <c r="N141" s="107" t="s">
        <v>1821</v>
      </c>
      <c r="W141" s="109" t="s">
        <v>7</v>
      </c>
    </row>
    <row r="142" customFormat="false" ht="13.5" hidden="false" customHeight="false" outlineLevel="0" collapsed="false">
      <c r="A142" s="30" t="s">
        <v>576</v>
      </c>
      <c r="C142" s="30" t="s">
        <v>2109</v>
      </c>
      <c r="D142" s="30" t="str">
        <f aca="false">D143</f>
        <v>Impetigo</v>
      </c>
      <c r="H142" s="34" t="s">
        <v>2110</v>
      </c>
      <c r="N142" s="30" t="s">
        <v>860</v>
      </c>
    </row>
    <row r="143" s="104" customFormat="true" ht="13.5" hidden="false" customHeight="false" outlineLevel="0" collapsed="false">
      <c r="A143" s="40" t="s">
        <v>1741</v>
      </c>
      <c r="C143" s="104" t="s">
        <v>2111</v>
      </c>
      <c r="D143" s="40" t="s">
        <v>198</v>
      </c>
      <c r="J143" s="104" t="s">
        <v>2112</v>
      </c>
      <c r="P143" s="40" t="str">
        <f aca="false">CONCATENATE("SetCondition::",C144,"::",C146)</f>
        <v>SetCondition::EmCare.B23.DE50::EmCare.B23.DE50a</v>
      </c>
      <c r="T143" s="40" t="s">
        <v>1745</v>
      </c>
      <c r="W143" s="40" t="s">
        <v>7</v>
      </c>
    </row>
    <row r="144" customFormat="false" ht="13.5" hidden="false" customHeight="false" outlineLevel="0" collapsed="false">
      <c r="A144" s="30" t="s">
        <v>576</v>
      </c>
      <c r="C144" s="34" t="s">
        <v>2113</v>
      </c>
      <c r="H144" s="30" t="s">
        <v>2114</v>
      </c>
      <c r="N144" s="30" t="s">
        <v>860</v>
      </c>
    </row>
    <row r="145" s="113" customFormat="true" ht="13.5" hidden="false" customHeight="false" outlineLevel="0" collapsed="false">
      <c r="A145" s="113" t="s">
        <v>1076</v>
      </c>
      <c r="B145" s="113" t="s">
        <v>2111</v>
      </c>
      <c r="C145" s="109" t="s">
        <v>2115</v>
      </c>
      <c r="D145" s="109" t="s">
        <v>2116</v>
      </c>
      <c r="J145" s="113" t="s">
        <v>2117</v>
      </c>
      <c r="N145" s="107" t="s">
        <v>1821</v>
      </c>
      <c r="W145" s="109" t="s">
        <v>7</v>
      </c>
    </row>
    <row r="146" customFormat="false" ht="13.5" hidden="false" customHeight="false" outlineLevel="0" collapsed="false">
      <c r="A146" s="30" t="s">
        <v>576</v>
      </c>
      <c r="C146" s="34" t="s">
        <v>2118</v>
      </c>
      <c r="H146" s="30" t="s">
        <v>2119</v>
      </c>
      <c r="N146" s="30" t="s">
        <v>860</v>
      </c>
    </row>
    <row r="147" s="113" customFormat="true" ht="13.5" hidden="false" customHeight="false" outlineLevel="0" collapsed="false">
      <c r="A147" s="109" t="s">
        <v>1076</v>
      </c>
      <c r="B147" s="113" t="s">
        <v>2111</v>
      </c>
      <c r="C147" s="109" t="s">
        <v>2120</v>
      </c>
      <c r="D147" s="109" t="s">
        <v>2121</v>
      </c>
      <c r="J147" s="113" t="s">
        <v>2122</v>
      </c>
      <c r="N147" s="107" t="s">
        <v>1821</v>
      </c>
      <c r="W147" s="109" t="s">
        <v>7</v>
      </c>
    </row>
    <row r="148" customFormat="false" ht="13.5" hidden="false" customHeight="false" outlineLevel="0" collapsed="false">
      <c r="A148" s="30" t="s">
        <v>576</v>
      </c>
      <c r="C148" s="30" t="s">
        <v>2123</v>
      </c>
      <c r="D148" s="30" t="str">
        <f aca="false">D149</f>
        <v>Molluscum Contagiosum</v>
      </c>
      <c r="H148" s="34" t="s">
        <v>2124</v>
      </c>
      <c r="N148" s="30" t="s">
        <v>860</v>
      </c>
    </row>
    <row r="149" s="104" customFormat="true" ht="13.5" hidden="false" customHeight="false" outlineLevel="0" collapsed="false">
      <c r="A149" s="40" t="s">
        <v>1741</v>
      </c>
      <c r="C149" s="104" t="s">
        <v>2125</v>
      </c>
      <c r="D149" s="104" t="s">
        <v>201</v>
      </c>
      <c r="J149" s="104" t="s">
        <v>2126</v>
      </c>
      <c r="P149" s="40" t="str">
        <f aca="false">CONCATENATE("SetCondition::",C150)</f>
        <v>SetCondition::EmCare.B23.DE52a</v>
      </c>
      <c r="T149" s="40" t="s">
        <v>1745</v>
      </c>
      <c r="W149" s="40" t="s">
        <v>7</v>
      </c>
    </row>
    <row r="150" customFormat="false" ht="13.5" hidden="false" customHeight="false" outlineLevel="0" collapsed="false">
      <c r="A150" s="30" t="s">
        <v>576</v>
      </c>
      <c r="C150" s="34" t="s">
        <v>2127</v>
      </c>
      <c r="H150" s="30" t="s">
        <v>2128</v>
      </c>
      <c r="N150" s="30" t="s">
        <v>860</v>
      </c>
    </row>
    <row r="151" s="113" customFormat="true" ht="13.5" hidden="false" customHeight="false" outlineLevel="0" collapsed="false">
      <c r="A151" s="113" t="s">
        <v>1076</v>
      </c>
      <c r="B151" s="113" t="s">
        <v>2125</v>
      </c>
      <c r="C151" s="109" t="s">
        <v>2129</v>
      </c>
      <c r="D151" s="109" t="s">
        <v>2130</v>
      </c>
      <c r="J151" s="113" t="s">
        <v>2131</v>
      </c>
      <c r="N151" s="107" t="s">
        <v>1821</v>
      </c>
      <c r="W151" s="109" t="s">
        <v>7</v>
      </c>
    </row>
    <row r="152" customFormat="false" ht="13.5" hidden="false" customHeight="false" outlineLevel="0" collapsed="false">
      <c r="A152" s="30" t="s">
        <v>576</v>
      </c>
      <c r="C152" s="30" t="s">
        <v>2132</v>
      </c>
      <c r="D152" s="30" t="str">
        <f aca="false">D153</f>
        <v>Warts</v>
      </c>
      <c r="H152" s="34" t="s">
        <v>2133</v>
      </c>
      <c r="N152" s="30" t="s">
        <v>860</v>
      </c>
    </row>
    <row r="153" s="104" customFormat="true" ht="13.5" hidden="false" customHeight="false" outlineLevel="0" collapsed="false">
      <c r="A153" s="40" t="s">
        <v>1741</v>
      </c>
      <c r="C153" s="104" t="s">
        <v>2134</v>
      </c>
      <c r="D153" s="40" t="s">
        <v>204</v>
      </c>
      <c r="J153" s="104" t="s">
        <v>2135</v>
      </c>
      <c r="P153" s="40" t="str">
        <f aca="false">CONCATENATE("SetCondition::",C154)</f>
        <v>SetCondition::EmCare.B23.DE53a</v>
      </c>
      <c r="T153" s="40" t="s">
        <v>1745</v>
      </c>
      <c r="W153" s="40" t="s">
        <v>7</v>
      </c>
    </row>
    <row r="154" customFormat="false" ht="13.5" hidden="false" customHeight="false" outlineLevel="0" collapsed="false">
      <c r="A154" s="30" t="s">
        <v>576</v>
      </c>
      <c r="C154" s="34" t="s">
        <v>2136</v>
      </c>
      <c r="H154" s="30" t="s">
        <v>2137</v>
      </c>
      <c r="N154" s="30" t="s">
        <v>860</v>
      </c>
    </row>
    <row r="155" s="113" customFormat="true" ht="13.5" hidden="false" customHeight="false" outlineLevel="0" collapsed="false">
      <c r="A155" s="113" t="s">
        <v>1076</v>
      </c>
      <c r="B155" s="113" t="s">
        <v>2134</v>
      </c>
      <c r="C155" s="109" t="s">
        <v>2138</v>
      </c>
      <c r="D155" s="109" t="s">
        <v>1519</v>
      </c>
      <c r="J155" s="113" t="s">
        <v>2139</v>
      </c>
      <c r="N155" s="107" t="s">
        <v>1821</v>
      </c>
      <c r="W155" s="109" t="s">
        <v>7</v>
      </c>
    </row>
    <row r="156" customFormat="false" ht="13.5" hidden="false" customHeight="false" outlineLevel="0" collapsed="false">
      <c r="A156" s="30" t="s">
        <v>576</v>
      </c>
      <c r="C156" s="30" t="s">
        <v>2140</v>
      </c>
      <c r="D156" s="30" t="str">
        <f aca="false">D157</f>
        <v>Seborrhoeic Dermatitis</v>
      </c>
      <c r="H156" s="34" t="s">
        <v>2141</v>
      </c>
      <c r="N156" s="30" t="s">
        <v>860</v>
      </c>
    </row>
    <row r="157" s="104" customFormat="true" ht="13.5" hidden="false" customHeight="false" outlineLevel="0" collapsed="false">
      <c r="A157" s="40" t="s">
        <v>1741</v>
      </c>
      <c r="C157" s="114" t="s">
        <v>2142</v>
      </c>
      <c r="D157" s="40" t="s">
        <v>207</v>
      </c>
      <c r="J157" s="104" t="s">
        <v>2143</v>
      </c>
      <c r="P157" s="40" t="str">
        <f aca="false">CONCATENATE("SetCondition::",C158)</f>
        <v>SetCondition::EmCare.B23.DE55</v>
      </c>
      <c r="T157" s="40" t="s">
        <v>1745</v>
      </c>
      <c r="W157" s="40" t="s">
        <v>7</v>
      </c>
    </row>
    <row r="158" customFormat="false" ht="13.5" hidden="false" customHeight="false" outlineLevel="0" collapsed="false">
      <c r="A158" s="30" t="s">
        <v>576</v>
      </c>
      <c r="C158" s="34" t="s">
        <v>2144</v>
      </c>
      <c r="H158" s="30" t="s">
        <v>2145</v>
      </c>
      <c r="N158" s="30" t="s">
        <v>860</v>
      </c>
    </row>
    <row r="159" s="113" customFormat="true" ht="13.5" hidden="false" customHeight="false" outlineLevel="0" collapsed="false">
      <c r="A159" s="113" t="s">
        <v>1076</v>
      </c>
      <c r="B159" s="113" t="s">
        <v>2142</v>
      </c>
      <c r="C159" s="109" t="s">
        <v>2146</v>
      </c>
      <c r="D159" s="109" t="s">
        <v>1523</v>
      </c>
      <c r="J159" s="113" t="s">
        <v>2147</v>
      </c>
      <c r="N159" s="107" t="s">
        <v>1821</v>
      </c>
      <c r="W159" s="109" t="s">
        <v>7</v>
      </c>
    </row>
    <row r="160" customFormat="false" ht="13.5" hidden="false" customHeight="false" outlineLevel="0" collapsed="false">
      <c r="A160" s="30" t="s">
        <v>576</v>
      </c>
      <c r="C160" s="30" t="s">
        <v>2148</v>
      </c>
      <c r="H160" s="34" t="s">
        <v>2149</v>
      </c>
      <c r="N160" s="30" t="s">
        <v>860</v>
      </c>
    </row>
    <row r="161" s="104" customFormat="true" ht="13.5" hidden="false" customHeight="false" outlineLevel="0" collapsed="false">
      <c r="A161" s="40" t="s">
        <v>1741</v>
      </c>
      <c r="C161" s="104" t="s">
        <v>2150</v>
      </c>
      <c r="D161" s="40" t="s">
        <v>210</v>
      </c>
      <c r="J161" s="104" t="s">
        <v>2151</v>
      </c>
      <c r="P161" s="40" t="str">
        <f aca="false">CONCATENATE("SetCondition")</f>
        <v>SetCondition</v>
      </c>
      <c r="T161" s="40" t="s">
        <v>1745</v>
      </c>
      <c r="W161" s="40" t="s">
        <v>7</v>
      </c>
    </row>
    <row r="162" customFormat="false" ht="13.5" hidden="false" customHeight="false" outlineLevel="0" collapsed="false">
      <c r="A162" s="30" t="s">
        <v>576</v>
      </c>
      <c r="C162" s="30" t="s">
        <v>2152</v>
      </c>
      <c r="H162" s="34" t="s">
        <v>2153</v>
      </c>
      <c r="N162" s="30" t="s">
        <v>860</v>
      </c>
    </row>
    <row r="163" s="104" customFormat="true" ht="13.5" hidden="false" customHeight="false" outlineLevel="0" collapsed="false">
      <c r="A163" s="40" t="s">
        <v>1741</v>
      </c>
      <c r="C163" s="104" t="s">
        <v>2154</v>
      </c>
      <c r="D163" s="40" t="s">
        <v>213</v>
      </c>
      <c r="J163" s="104" t="s">
        <v>2155</v>
      </c>
      <c r="P163" s="40" t="str">
        <f aca="false">CONCATENATE("SetCondition::",C164,"::",C166,"::",C168)</f>
        <v>SetCondition::EmCare.B23.DE57a::EmCare.B23.DE57b::EmCare.B23.DE57c</v>
      </c>
      <c r="T163" s="40" t="s">
        <v>1745</v>
      </c>
      <c r="W163" s="40" t="s">
        <v>7</v>
      </c>
    </row>
    <row r="164" customFormat="false" ht="13.5" hidden="false" customHeight="false" outlineLevel="0" collapsed="false">
      <c r="A164" s="30" t="s">
        <v>576</v>
      </c>
      <c r="C164" s="34" t="s">
        <v>2156</v>
      </c>
      <c r="H164" s="30" t="s">
        <v>2157</v>
      </c>
      <c r="N164" s="30" t="s">
        <v>860</v>
      </c>
    </row>
    <row r="165" s="113" customFormat="true" ht="13.5" hidden="false" customHeight="false" outlineLevel="0" collapsed="false">
      <c r="A165" s="113" t="s">
        <v>1076</v>
      </c>
      <c r="B165" s="113" t="s">
        <v>2154</v>
      </c>
      <c r="C165" s="109" t="s">
        <v>2158</v>
      </c>
      <c r="D165" s="109" t="s">
        <v>1531</v>
      </c>
      <c r="J165" s="113" t="s">
        <v>2159</v>
      </c>
      <c r="N165" s="107" t="s">
        <v>1821</v>
      </c>
      <c r="W165" s="109" t="s">
        <v>7</v>
      </c>
    </row>
    <row r="166" customFormat="false" ht="13.5" hidden="false" customHeight="false" outlineLevel="0" collapsed="false">
      <c r="A166" s="30" t="s">
        <v>576</v>
      </c>
      <c r="C166" s="34" t="s">
        <v>2160</v>
      </c>
      <c r="H166" s="30" t="s">
        <v>2161</v>
      </c>
      <c r="N166" s="30" t="s">
        <v>860</v>
      </c>
    </row>
    <row r="167" s="113" customFormat="true" ht="13.5" hidden="false" customHeight="false" outlineLevel="0" collapsed="false">
      <c r="A167" s="113" t="s">
        <v>1076</v>
      </c>
      <c r="B167" s="113" t="s">
        <v>2154</v>
      </c>
      <c r="C167" s="109" t="s">
        <v>2162</v>
      </c>
      <c r="D167" s="109" t="s">
        <v>1527</v>
      </c>
      <c r="J167" s="113" t="s">
        <v>2163</v>
      </c>
      <c r="N167" s="107" t="s">
        <v>1821</v>
      </c>
      <c r="W167" s="109" t="s">
        <v>7</v>
      </c>
    </row>
    <row r="168" customFormat="false" ht="13.5" hidden="false" customHeight="false" outlineLevel="0" collapsed="false">
      <c r="A168" s="30" t="s">
        <v>576</v>
      </c>
      <c r="C168" s="34" t="s">
        <v>2164</v>
      </c>
      <c r="H168" s="30" t="s">
        <v>2165</v>
      </c>
      <c r="N168" s="30" t="s">
        <v>860</v>
      </c>
    </row>
    <row r="169" s="113" customFormat="true" ht="13.5" hidden="false" customHeight="false" outlineLevel="0" collapsed="false">
      <c r="A169" s="113" t="s">
        <v>1076</v>
      </c>
      <c r="B169" s="113" t="s">
        <v>2154</v>
      </c>
      <c r="C169" s="109" t="s">
        <v>624</v>
      </c>
      <c r="D169" s="109" t="s">
        <v>2166</v>
      </c>
      <c r="J169" s="113" t="s">
        <v>2167</v>
      </c>
      <c r="N169" s="107" t="s">
        <v>1821</v>
      </c>
      <c r="W169" s="109" t="s">
        <v>7</v>
      </c>
    </row>
    <row r="170" customFormat="false" ht="13.5" hidden="false" customHeight="false" outlineLevel="0" collapsed="false">
      <c r="A170" s="30" t="s">
        <v>576</v>
      </c>
      <c r="C170" s="30" t="s">
        <v>2168</v>
      </c>
      <c r="D170" s="30" t="str">
        <f aca="false">D171</f>
        <v>Steven Johnson Syndrome (SJS)</v>
      </c>
      <c r="H170" s="34" t="s">
        <v>2169</v>
      </c>
      <c r="N170" s="30" t="s">
        <v>860</v>
      </c>
    </row>
    <row r="171" s="104" customFormat="true" ht="13.5" hidden="false" customHeight="false" outlineLevel="0" collapsed="false">
      <c r="A171" s="40" t="s">
        <v>1741</v>
      </c>
      <c r="C171" s="104" t="s">
        <v>2170</v>
      </c>
      <c r="D171" s="40" t="s">
        <v>216</v>
      </c>
      <c r="J171" s="104" t="s">
        <v>2171</v>
      </c>
      <c r="P171" s="40" t="str">
        <f aca="false">CONCATENATE("SetCondition")</f>
        <v>SetCondition</v>
      </c>
      <c r="T171" s="40" t="s">
        <v>1745</v>
      </c>
      <c r="W171" s="40" t="s">
        <v>7</v>
      </c>
    </row>
    <row r="172" customFormat="false" ht="13.5" hidden="false" customHeight="false" outlineLevel="0" collapsed="false">
      <c r="A172" s="30" t="s">
        <v>576</v>
      </c>
      <c r="C172" s="30" t="s">
        <v>2172</v>
      </c>
      <c r="D172" s="30" t="str">
        <f aca="false">D173</f>
        <v>Mouth Sores or Ulcer</v>
      </c>
      <c r="H172" s="34" t="s">
        <v>2173</v>
      </c>
      <c r="N172" s="30" t="s">
        <v>860</v>
      </c>
    </row>
    <row r="173" s="104" customFormat="true" ht="13.5" hidden="false" customHeight="false" outlineLevel="0" collapsed="false">
      <c r="A173" s="40" t="s">
        <v>1741</v>
      </c>
      <c r="C173" s="114" t="s">
        <v>2174</v>
      </c>
      <c r="D173" s="40" t="s">
        <v>2175</v>
      </c>
      <c r="J173" s="104" t="s">
        <v>2176</v>
      </c>
      <c r="P173" s="40" t="str">
        <f aca="false">CONCATENATE("SetCondition::",C174)</f>
        <v>SetCondition::EmCare.B23.DE60</v>
      </c>
      <c r="T173" s="40" t="s">
        <v>1745</v>
      </c>
      <c r="W173" s="40" t="s">
        <v>7</v>
      </c>
    </row>
    <row r="174" customFormat="false" ht="13.5" hidden="false" customHeight="false" outlineLevel="0" collapsed="false">
      <c r="A174" s="30" t="s">
        <v>576</v>
      </c>
      <c r="C174" s="34" t="s">
        <v>2177</v>
      </c>
      <c r="H174" s="34" t="s">
        <v>2178</v>
      </c>
      <c r="N174" s="30" t="s">
        <v>860</v>
      </c>
    </row>
    <row r="175" s="113" customFormat="true" ht="13.5" hidden="false" customHeight="false" outlineLevel="0" collapsed="false">
      <c r="A175" s="113" t="s">
        <v>1076</v>
      </c>
      <c r="B175" s="113" t="s">
        <v>2174</v>
      </c>
      <c r="C175" s="109" t="s">
        <v>2179</v>
      </c>
      <c r="D175" s="109" t="s">
        <v>2180</v>
      </c>
      <c r="J175" s="113" t="s">
        <v>2181</v>
      </c>
      <c r="N175" s="107" t="s">
        <v>1821</v>
      </c>
      <c r="W175" s="109" t="s">
        <v>7</v>
      </c>
    </row>
    <row r="176" customFormat="false" ht="13.5" hidden="false" customHeight="false" outlineLevel="0" collapsed="false">
      <c r="A176" s="30" t="s">
        <v>576</v>
      </c>
      <c r="C176" s="30" t="s">
        <v>2182</v>
      </c>
      <c r="D176" s="30" t="str">
        <f aca="false">D177</f>
        <v>Oral Thrush</v>
      </c>
      <c r="H176" s="34" t="s">
        <v>2183</v>
      </c>
      <c r="N176" s="30" t="s">
        <v>860</v>
      </c>
    </row>
    <row r="177" s="104" customFormat="true" ht="13.5" hidden="false" customHeight="false" outlineLevel="0" collapsed="false">
      <c r="A177" s="40" t="s">
        <v>1741</v>
      </c>
      <c r="C177" s="104" t="s">
        <v>2184</v>
      </c>
      <c r="D177" s="40" t="s">
        <v>230</v>
      </c>
      <c r="J177" s="104" t="s">
        <v>2185</v>
      </c>
      <c r="P177" s="40" t="str">
        <f aca="false">CONCATENATE("SetCondition")</f>
        <v>SetCondition</v>
      </c>
      <c r="T177" s="40" t="s">
        <v>1745</v>
      </c>
      <c r="W177" s="40" t="s">
        <v>7</v>
      </c>
    </row>
    <row r="178" customFormat="false" ht="13.5" hidden="false" customHeight="false" outlineLevel="0" collapsed="false">
      <c r="A178" s="30" t="s">
        <v>576</v>
      </c>
      <c r="C178" s="30" t="s">
        <v>2186</v>
      </c>
      <c r="D178" s="30" t="str">
        <f aca="false">D179</f>
        <v>Very Low Weight for Age</v>
      </c>
      <c r="H178" s="34" t="s">
        <v>2187</v>
      </c>
      <c r="N178" s="30" t="s">
        <v>860</v>
      </c>
    </row>
    <row r="179" s="104" customFormat="true" ht="13.5" hidden="false" customHeight="false" outlineLevel="0" collapsed="false">
      <c r="A179" s="40" t="s">
        <v>1741</v>
      </c>
      <c r="C179" s="104" t="s">
        <v>1763</v>
      </c>
      <c r="D179" s="40" t="s">
        <v>303</v>
      </c>
      <c r="J179" s="104" t="s">
        <v>2188</v>
      </c>
      <c r="P179" s="40" t="str">
        <f aca="false">CONCATENATE("SetCondition")</f>
        <v>SetCondition</v>
      </c>
      <c r="T179" s="40" t="s">
        <v>1745</v>
      </c>
      <c r="W179" s="40" t="s">
        <v>7</v>
      </c>
    </row>
    <row r="180" customFormat="false" ht="13.5" hidden="false" customHeight="false" outlineLevel="0" collapsed="false">
      <c r="A180" s="30" t="s">
        <v>576</v>
      </c>
      <c r="C180" s="30" t="s">
        <v>2189</v>
      </c>
      <c r="D180" s="30" t="str">
        <f aca="false">D181</f>
        <v>Low Weight for Age</v>
      </c>
      <c r="H180" s="34" t="s">
        <v>2190</v>
      </c>
      <c r="N180" s="30" t="s">
        <v>860</v>
      </c>
    </row>
    <row r="181" s="104" customFormat="true" ht="13.5" hidden="false" customHeight="false" outlineLevel="0" collapsed="false">
      <c r="A181" s="40" t="s">
        <v>1741</v>
      </c>
      <c r="C181" s="104" t="s">
        <v>2191</v>
      </c>
      <c r="D181" s="40" t="s">
        <v>306</v>
      </c>
      <c r="J181" s="104" t="s">
        <v>2192</v>
      </c>
      <c r="P181" s="40" t="str">
        <f aca="false">CONCATENATE("SetCondition")</f>
        <v>SetCondition</v>
      </c>
      <c r="T181" s="40" t="s">
        <v>1745</v>
      </c>
      <c r="W181" s="40" t="s">
        <v>7</v>
      </c>
    </row>
    <row r="182" customFormat="false" ht="13.5" hidden="false" customHeight="false" outlineLevel="0" collapsed="false">
      <c r="A182" s="30" t="s">
        <v>576</v>
      </c>
      <c r="C182" s="30" t="s">
        <v>2193</v>
      </c>
      <c r="D182" s="30" t="str">
        <f aca="false">D183</f>
        <v>Low MUAC or visual report of wasting</v>
      </c>
      <c r="H182" s="34" t="s">
        <v>2194</v>
      </c>
      <c r="N182" s="30" t="s">
        <v>860</v>
      </c>
    </row>
    <row r="183" s="104" customFormat="true" ht="13.5" hidden="false" customHeight="false" outlineLevel="0" collapsed="false">
      <c r="A183" s="40" t="s">
        <v>1741</v>
      </c>
      <c r="C183" s="104" t="s">
        <v>2195</v>
      </c>
      <c r="D183" s="40" t="s">
        <v>2196</v>
      </c>
      <c r="J183" s="104" t="s">
        <v>2197</v>
      </c>
      <c r="P183" s="40" t="str">
        <f aca="false">CONCATENATE("SetCondition")</f>
        <v>SetCondition</v>
      </c>
      <c r="T183" s="40" t="s">
        <v>1745</v>
      </c>
      <c r="W183" s="40" t="s">
        <v>7</v>
      </c>
    </row>
    <row r="184" customFormat="false" ht="13.5" hidden="false" customHeight="false" outlineLevel="0" collapsed="false">
      <c r="A184" s="30" t="s">
        <v>1833</v>
      </c>
      <c r="C184" s="30" t="s">
        <v>1834</v>
      </c>
      <c r="D184" s="30" t="s">
        <v>1835</v>
      </c>
      <c r="P184" s="30" t="s">
        <v>1836</v>
      </c>
      <c r="T184" s="40" t="s">
        <v>1745</v>
      </c>
      <c r="U184" s="104"/>
      <c r="V184" s="104"/>
      <c r="W184" s="40"/>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D134"/>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pane xSplit="0" ySplit="1" topLeftCell="A2" activePane="bottomLeft" state="frozen"/>
      <selection pane="topLeft" activeCell="A1" activeCellId="0" sqref="A1"/>
      <selection pane="bottomLeft" activeCell="Q13" activeCellId="1" sqref="6:6 Q13"/>
    </sheetView>
  </sheetViews>
  <sheetFormatPr defaultColWidth="10.4921875" defaultRowHeight="13.5" zeroHeight="false" outlineLevelRow="0" outlineLevelCol="0"/>
  <cols>
    <col collapsed="false" customWidth="false" hidden="false" outlineLevel="0" max="2" min="1" style="34" width="10.5"/>
    <col collapsed="false" customWidth="true" hidden="false" outlineLevel="0" max="3" min="3" style="34" width="23"/>
    <col collapsed="false" customWidth="true" hidden="false" outlineLevel="0" max="4" min="4" style="34" width="57.5"/>
    <col collapsed="false" customWidth="false" hidden="false" outlineLevel="0" max="1024" min="5" style="34" width="10.5"/>
  </cols>
  <sheetData>
    <row r="1" customFormat="false" ht="13.5" hidden="false" customHeight="false" outlineLevel="0" collapsed="false">
      <c r="A1" s="34" t="s">
        <v>570</v>
      </c>
      <c r="B1" s="34" t="s">
        <v>571</v>
      </c>
      <c r="C1" s="34" t="s">
        <v>572</v>
      </c>
      <c r="D1" s="34" t="s">
        <v>573</v>
      </c>
      <c r="E1" s="34" t="s">
        <v>574</v>
      </c>
      <c r="F1" s="34" t="s">
        <v>724</v>
      </c>
      <c r="G1" s="34" t="s">
        <v>974</v>
      </c>
      <c r="H1" s="31" t="s">
        <v>575</v>
      </c>
      <c r="I1" s="31" t="s">
        <v>725</v>
      </c>
      <c r="J1" s="34" t="s">
        <v>726</v>
      </c>
      <c r="K1" s="34" t="s">
        <v>1345</v>
      </c>
      <c r="L1" s="34" t="s">
        <v>729</v>
      </c>
      <c r="M1" s="34" t="s">
        <v>4</v>
      </c>
      <c r="N1" s="34" t="s">
        <v>3</v>
      </c>
      <c r="O1" s="34" t="s">
        <v>730</v>
      </c>
      <c r="P1" s="34" t="s">
        <v>731</v>
      </c>
      <c r="Q1" s="34" t="s">
        <v>932</v>
      </c>
      <c r="R1" s="34" t="s">
        <v>732</v>
      </c>
      <c r="S1" s="34" t="s">
        <v>733</v>
      </c>
      <c r="T1" s="34" t="s">
        <v>734</v>
      </c>
      <c r="U1" s="34" t="s">
        <v>736</v>
      </c>
      <c r="V1" s="34" t="s">
        <v>737</v>
      </c>
      <c r="W1" s="34" t="s">
        <v>0</v>
      </c>
      <c r="X1" s="34" t="s">
        <v>738</v>
      </c>
      <c r="Y1" s="34" t="s">
        <v>739</v>
      </c>
      <c r="Z1" s="34" t="s">
        <v>740</v>
      </c>
      <c r="AA1" s="31"/>
      <c r="AB1" s="34" t="s">
        <v>973</v>
      </c>
      <c r="AC1" s="34" t="s">
        <v>723</v>
      </c>
      <c r="AD1" s="34" t="s">
        <v>1023</v>
      </c>
    </row>
    <row r="2" customFormat="false" ht="15" hidden="false" customHeight="false" outlineLevel="0" collapsed="false">
      <c r="A2" s="32" t="s">
        <v>1024</v>
      </c>
      <c r="B2" s="32"/>
      <c r="C2" s="32" t="s">
        <v>1025</v>
      </c>
      <c r="D2" s="32"/>
      <c r="E2" s="32" t="s">
        <v>2198</v>
      </c>
    </row>
    <row r="3" customFormat="false" ht="13.5" hidden="false" customHeight="false" outlineLevel="0" collapsed="false">
      <c r="A3" s="34" t="s">
        <v>975</v>
      </c>
      <c r="C3" s="34" t="s">
        <v>781</v>
      </c>
      <c r="H3" s="34" t="s">
        <v>977</v>
      </c>
      <c r="N3" s="34" t="s">
        <v>860</v>
      </c>
    </row>
    <row r="10" customFormat="false" ht="13.5" hidden="false" customHeight="false" outlineLevel="0" collapsed="false">
      <c r="A10" s="34" t="s">
        <v>882</v>
      </c>
      <c r="C10" s="34" t="s">
        <v>577</v>
      </c>
      <c r="J10" s="34" t="s">
        <v>2199</v>
      </c>
    </row>
    <row r="11" customFormat="false" ht="210" hidden="false" customHeight="false" outlineLevel="0" collapsed="false">
      <c r="A11" s="34" t="s">
        <v>3</v>
      </c>
      <c r="B11" s="34" t="s">
        <v>577</v>
      </c>
      <c r="C11" s="34" t="s">
        <v>2200</v>
      </c>
      <c r="D11" s="39" t="s">
        <v>2201</v>
      </c>
      <c r="J11" s="34" t="s">
        <v>2202</v>
      </c>
    </row>
    <row r="12" customFormat="false" ht="181.5" hidden="false" customHeight="false" outlineLevel="0" collapsed="false">
      <c r="A12" s="34" t="s">
        <v>3</v>
      </c>
      <c r="B12" s="34" t="s">
        <v>577</v>
      </c>
      <c r="C12" s="34" t="s">
        <v>2203</v>
      </c>
      <c r="D12" s="39" t="s">
        <v>2204</v>
      </c>
      <c r="J12" s="34" t="s">
        <v>2205</v>
      </c>
    </row>
    <row r="13" customFormat="false" ht="254.95" hidden="false" customHeight="false" outlineLevel="0" collapsed="false">
      <c r="A13" s="34" t="s">
        <v>3</v>
      </c>
      <c r="B13" s="34" t="s">
        <v>577</v>
      </c>
      <c r="C13" s="34" t="s">
        <v>2206</v>
      </c>
      <c r="D13" s="39" t="s">
        <v>2207</v>
      </c>
      <c r="J13" s="34" t="s">
        <v>2208</v>
      </c>
    </row>
    <row r="14" customFormat="false" ht="181.5" hidden="false" customHeight="false" outlineLevel="0" collapsed="false">
      <c r="A14" s="34" t="s">
        <v>3</v>
      </c>
      <c r="B14" s="34" t="s">
        <v>577</v>
      </c>
      <c r="C14" s="34" t="s">
        <v>2209</v>
      </c>
      <c r="D14" s="39" t="s">
        <v>2210</v>
      </c>
      <c r="J14" s="34" t="s">
        <v>2211</v>
      </c>
    </row>
    <row r="15" customFormat="false" ht="179.1" hidden="false" customHeight="false" outlineLevel="0" collapsed="false">
      <c r="A15" s="34" t="s">
        <v>3</v>
      </c>
      <c r="B15" s="34" t="s">
        <v>577</v>
      </c>
      <c r="C15" s="34" t="s">
        <v>2212</v>
      </c>
      <c r="D15" s="39" t="s">
        <v>2213</v>
      </c>
      <c r="J15" s="34" t="s">
        <v>2214</v>
      </c>
    </row>
    <row r="16" customFormat="false" ht="280.45" hidden="false" customHeight="false" outlineLevel="0" collapsed="false">
      <c r="A16" s="34" t="s">
        <v>3</v>
      </c>
      <c r="B16" s="34" t="s">
        <v>577</v>
      </c>
      <c r="C16" s="34" t="s">
        <v>2215</v>
      </c>
      <c r="D16" s="39" t="s">
        <v>2216</v>
      </c>
      <c r="J16" s="34" t="s">
        <v>2217</v>
      </c>
    </row>
    <row r="17" customFormat="false" ht="252" hidden="false" customHeight="false" outlineLevel="0" collapsed="false">
      <c r="A17" s="34" t="s">
        <v>3</v>
      </c>
      <c r="B17" s="34" t="s">
        <v>577</v>
      </c>
      <c r="C17" s="34" t="s">
        <v>2218</v>
      </c>
      <c r="D17" s="39" t="s">
        <v>2219</v>
      </c>
      <c r="J17" s="34" t="s">
        <v>2220</v>
      </c>
    </row>
    <row r="18" customFormat="false" ht="84" hidden="false" customHeight="false" outlineLevel="0" collapsed="false">
      <c r="A18" s="34" t="s">
        <v>3</v>
      </c>
      <c r="B18" s="34" t="s">
        <v>577</v>
      </c>
      <c r="C18" s="34" t="s">
        <v>2221</v>
      </c>
      <c r="D18" s="39" t="s">
        <v>2222</v>
      </c>
      <c r="J18" s="34" t="s">
        <v>2223</v>
      </c>
    </row>
    <row r="19" customFormat="false" ht="111.75" hidden="false" customHeight="false" outlineLevel="0" collapsed="false">
      <c r="A19" s="34" t="s">
        <v>3</v>
      </c>
      <c r="B19" s="34" t="s">
        <v>577</v>
      </c>
      <c r="C19" s="34" t="s">
        <v>2224</v>
      </c>
      <c r="D19" s="39" t="s">
        <v>2225</v>
      </c>
      <c r="J19" s="34" t="s">
        <v>2226</v>
      </c>
    </row>
    <row r="20" customFormat="false" ht="84" hidden="false" customHeight="false" outlineLevel="0" collapsed="false">
      <c r="A20" s="34" t="s">
        <v>3</v>
      </c>
      <c r="B20" s="34" t="s">
        <v>577</v>
      </c>
      <c r="C20" s="34" t="s">
        <v>2227</v>
      </c>
      <c r="D20" s="39" t="s">
        <v>2228</v>
      </c>
      <c r="J20" s="34" t="s">
        <v>2229</v>
      </c>
    </row>
    <row r="21" customFormat="false" ht="97.5" hidden="false" customHeight="false" outlineLevel="0" collapsed="false">
      <c r="A21" s="34" t="s">
        <v>3</v>
      </c>
      <c r="B21" s="34" t="s">
        <v>577</v>
      </c>
      <c r="C21" s="34" t="s">
        <v>2230</v>
      </c>
      <c r="D21" s="39" t="s">
        <v>2231</v>
      </c>
      <c r="J21" s="34" t="s">
        <v>2232</v>
      </c>
    </row>
    <row r="22" customFormat="false" ht="139.5" hidden="false" customHeight="false" outlineLevel="0" collapsed="false">
      <c r="A22" s="34" t="s">
        <v>3</v>
      </c>
      <c r="B22" s="34" t="s">
        <v>577</v>
      </c>
      <c r="C22" s="34" t="s">
        <v>2233</v>
      </c>
      <c r="D22" s="39" t="s">
        <v>2234</v>
      </c>
      <c r="J22" s="34" t="s">
        <v>2235</v>
      </c>
    </row>
    <row r="23" customFormat="false" ht="210" hidden="false" customHeight="false" outlineLevel="0" collapsed="false">
      <c r="A23" s="34" t="s">
        <v>3</v>
      </c>
      <c r="B23" s="34" t="s">
        <v>577</v>
      </c>
      <c r="C23" s="34" t="s">
        <v>2236</v>
      </c>
      <c r="D23" s="39" t="s">
        <v>2237</v>
      </c>
      <c r="J23" s="34" t="s">
        <v>2238</v>
      </c>
    </row>
    <row r="24" customFormat="false" ht="153.75" hidden="false" customHeight="false" outlineLevel="0" collapsed="false">
      <c r="A24" s="34" t="s">
        <v>3</v>
      </c>
      <c r="B24" s="34" t="s">
        <v>577</v>
      </c>
      <c r="C24" s="34" t="s">
        <v>2239</v>
      </c>
      <c r="D24" s="39" t="s">
        <v>2240</v>
      </c>
      <c r="J24" s="34" t="s">
        <v>2241</v>
      </c>
    </row>
    <row r="25" customFormat="false" ht="97.5" hidden="false" customHeight="false" outlineLevel="0" collapsed="false">
      <c r="A25" s="34" t="s">
        <v>3</v>
      </c>
      <c r="B25" s="34" t="s">
        <v>577</v>
      </c>
      <c r="C25" s="34" t="s">
        <v>2242</v>
      </c>
      <c r="D25" s="39" t="s">
        <v>2243</v>
      </c>
      <c r="J25" s="34" t="s">
        <v>2244</v>
      </c>
    </row>
    <row r="26" customFormat="false" ht="111.75" hidden="false" customHeight="false" outlineLevel="0" collapsed="false">
      <c r="A26" s="34" t="s">
        <v>3</v>
      </c>
      <c r="B26" s="34" t="s">
        <v>577</v>
      </c>
      <c r="C26" s="34" t="s">
        <v>2245</v>
      </c>
      <c r="D26" s="39" t="s">
        <v>2246</v>
      </c>
      <c r="J26" s="34" t="s">
        <v>2247</v>
      </c>
    </row>
    <row r="27" customFormat="false" ht="229.45" hidden="false" customHeight="false" outlineLevel="0" collapsed="false">
      <c r="A27" s="34" t="s">
        <v>3</v>
      </c>
      <c r="B27" s="34" t="s">
        <v>577</v>
      </c>
      <c r="C27" s="34" t="s">
        <v>2248</v>
      </c>
      <c r="D27" s="39" t="s">
        <v>2249</v>
      </c>
      <c r="J27" s="34" t="s">
        <v>2250</v>
      </c>
    </row>
    <row r="28" customFormat="false" ht="223.5" hidden="false" customHeight="false" outlineLevel="0" collapsed="false">
      <c r="A28" s="34" t="s">
        <v>3</v>
      </c>
      <c r="B28" s="34" t="s">
        <v>577</v>
      </c>
      <c r="C28" s="34" t="s">
        <v>2251</v>
      </c>
      <c r="D28" s="39" t="s">
        <v>2252</v>
      </c>
      <c r="J28" s="34" t="s">
        <v>2253</v>
      </c>
    </row>
    <row r="29" customFormat="false" ht="69.75" hidden="false" customHeight="false" outlineLevel="0" collapsed="false">
      <c r="A29" s="34" t="s">
        <v>3</v>
      </c>
      <c r="B29" s="34" t="s">
        <v>577</v>
      </c>
      <c r="C29" s="34" t="s">
        <v>2254</v>
      </c>
      <c r="D29" s="39" t="s">
        <v>2255</v>
      </c>
      <c r="J29" s="34" t="s">
        <v>2256</v>
      </c>
    </row>
    <row r="30" customFormat="false" ht="139.5" hidden="false" customHeight="false" outlineLevel="0" collapsed="false">
      <c r="A30" s="34" t="s">
        <v>3</v>
      </c>
      <c r="B30" s="34" t="s">
        <v>577</v>
      </c>
      <c r="C30" s="34" t="s">
        <v>2257</v>
      </c>
      <c r="D30" s="39" t="s">
        <v>2258</v>
      </c>
      <c r="J30" s="34" t="s">
        <v>2259</v>
      </c>
    </row>
    <row r="31" customFormat="false" ht="195.75" hidden="false" customHeight="false" outlineLevel="0" collapsed="false">
      <c r="A31" s="34" t="s">
        <v>3</v>
      </c>
      <c r="B31" s="34" t="s">
        <v>577</v>
      </c>
      <c r="C31" s="34" t="s">
        <v>2260</v>
      </c>
      <c r="D31" s="39" t="s">
        <v>2261</v>
      </c>
      <c r="J31" s="34" t="s">
        <v>2262</v>
      </c>
    </row>
    <row r="32" customFormat="false" ht="168" hidden="false" customHeight="false" outlineLevel="0" collapsed="false">
      <c r="A32" s="34" t="s">
        <v>3</v>
      </c>
      <c r="B32" s="34" t="s">
        <v>577</v>
      </c>
      <c r="C32" s="34" t="s">
        <v>2263</v>
      </c>
      <c r="D32" s="39" t="s">
        <v>2264</v>
      </c>
      <c r="J32" s="34" t="s">
        <v>2265</v>
      </c>
    </row>
    <row r="33" customFormat="false" ht="237.75" hidden="false" customHeight="false" outlineLevel="0" collapsed="false">
      <c r="A33" s="34" t="s">
        <v>3</v>
      </c>
      <c r="B33" s="34" t="s">
        <v>577</v>
      </c>
      <c r="C33" s="34" t="s">
        <v>2266</v>
      </c>
      <c r="D33" s="39" t="s">
        <v>2267</v>
      </c>
      <c r="J33" s="34" t="s">
        <v>2268</v>
      </c>
    </row>
    <row r="34" customFormat="false" ht="265.5" hidden="false" customHeight="false" outlineLevel="0" collapsed="false">
      <c r="A34" s="34" t="s">
        <v>3</v>
      </c>
      <c r="B34" s="34" t="s">
        <v>577</v>
      </c>
      <c r="C34" s="34" t="s">
        <v>2269</v>
      </c>
      <c r="D34" s="39" t="s">
        <v>2270</v>
      </c>
      <c r="J34" s="34" t="s">
        <v>2271</v>
      </c>
    </row>
    <row r="35" customFormat="false" ht="126" hidden="false" customHeight="false" outlineLevel="0" collapsed="false">
      <c r="A35" s="34" t="s">
        <v>3</v>
      </c>
      <c r="B35" s="34" t="s">
        <v>577</v>
      </c>
      <c r="C35" s="34" t="s">
        <v>2272</v>
      </c>
      <c r="D35" s="39" t="s">
        <v>2273</v>
      </c>
      <c r="J35" s="34" t="s">
        <v>2274</v>
      </c>
    </row>
    <row r="36" customFormat="false" ht="69.75" hidden="false" customHeight="false" outlineLevel="0" collapsed="false">
      <c r="A36" s="34" t="s">
        <v>3</v>
      </c>
      <c r="B36" s="34" t="s">
        <v>577</v>
      </c>
      <c r="C36" s="34" t="s">
        <v>2275</v>
      </c>
      <c r="D36" s="39" t="s">
        <v>2276</v>
      </c>
      <c r="J36" s="34" t="s">
        <v>2277</v>
      </c>
    </row>
    <row r="37" customFormat="false" ht="279.75" hidden="false" customHeight="false" outlineLevel="0" collapsed="false">
      <c r="A37" s="34" t="s">
        <v>3</v>
      </c>
      <c r="B37" s="34" t="s">
        <v>577</v>
      </c>
      <c r="C37" s="34" t="s">
        <v>2278</v>
      </c>
      <c r="D37" s="39" t="s">
        <v>2279</v>
      </c>
      <c r="J37" s="34" t="s">
        <v>2280</v>
      </c>
    </row>
    <row r="38" customFormat="false" ht="42" hidden="false" customHeight="false" outlineLevel="0" collapsed="false">
      <c r="A38" s="34" t="s">
        <v>3</v>
      </c>
      <c r="B38" s="34" t="s">
        <v>577</v>
      </c>
      <c r="C38" s="34" t="s">
        <v>2281</v>
      </c>
      <c r="D38" s="39" t="s">
        <v>2282</v>
      </c>
      <c r="J38" s="34" t="s">
        <v>2283</v>
      </c>
    </row>
    <row r="39" customFormat="false" ht="55.5" hidden="false" customHeight="false" outlineLevel="0" collapsed="false">
      <c r="A39" s="34" t="s">
        <v>3</v>
      </c>
      <c r="B39" s="34" t="s">
        <v>577</v>
      </c>
      <c r="C39" s="34" t="s">
        <v>2284</v>
      </c>
      <c r="D39" s="39" t="s">
        <v>2285</v>
      </c>
      <c r="J39" s="34" t="s">
        <v>2286</v>
      </c>
    </row>
    <row r="40" customFormat="false" ht="42" hidden="false" customHeight="false" outlineLevel="0" collapsed="false">
      <c r="A40" s="34" t="s">
        <v>3</v>
      </c>
      <c r="B40" s="34" t="s">
        <v>577</v>
      </c>
      <c r="C40" s="34" t="s">
        <v>2287</v>
      </c>
      <c r="D40" s="39" t="s">
        <v>2288</v>
      </c>
      <c r="J40" s="34" t="s">
        <v>2289</v>
      </c>
    </row>
    <row r="41" customFormat="false" ht="168" hidden="false" customHeight="false" outlineLevel="0" collapsed="false">
      <c r="A41" s="34" t="s">
        <v>3</v>
      </c>
      <c r="B41" s="34" t="s">
        <v>577</v>
      </c>
      <c r="C41" s="34" t="s">
        <v>2290</v>
      </c>
      <c r="D41" s="115" t="s">
        <v>2291</v>
      </c>
      <c r="E41" s="88"/>
      <c r="J41" s="34" t="s">
        <v>2292</v>
      </c>
    </row>
    <row r="42" customFormat="false" ht="139.5" hidden="false" customHeight="false" outlineLevel="0" collapsed="false">
      <c r="A42" s="34" t="s">
        <v>3</v>
      </c>
      <c r="B42" s="34" t="s">
        <v>577</v>
      </c>
      <c r="C42" s="34" t="s">
        <v>2293</v>
      </c>
      <c r="D42" s="39" t="s">
        <v>2294</v>
      </c>
      <c r="J42" s="34" t="s">
        <v>2295</v>
      </c>
    </row>
    <row r="43" customFormat="false" ht="321.75" hidden="false" customHeight="false" outlineLevel="0" collapsed="false">
      <c r="A43" s="34" t="s">
        <v>3</v>
      </c>
      <c r="B43" s="34" t="s">
        <v>577</v>
      </c>
      <c r="C43" s="34" t="s">
        <v>2296</v>
      </c>
      <c r="D43" s="39" t="s">
        <v>2297</v>
      </c>
      <c r="J43" s="34" t="s">
        <v>2298</v>
      </c>
    </row>
    <row r="44" customFormat="false" ht="195.75" hidden="false" customHeight="false" outlineLevel="0" collapsed="false">
      <c r="A44" s="34" t="s">
        <v>3</v>
      </c>
      <c r="B44" s="34" t="s">
        <v>577</v>
      </c>
      <c r="C44" s="34" t="s">
        <v>2299</v>
      </c>
      <c r="D44" s="39" t="s">
        <v>2300</v>
      </c>
      <c r="J44" s="34" t="s">
        <v>2301</v>
      </c>
    </row>
    <row r="45" customFormat="false" ht="153.75" hidden="false" customHeight="false" outlineLevel="0" collapsed="false">
      <c r="A45" s="34" t="s">
        <v>3</v>
      </c>
      <c r="B45" s="34" t="s">
        <v>577</v>
      </c>
      <c r="C45" s="34" t="s">
        <v>2302</v>
      </c>
      <c r="D45" s="39" t="s">
        <v>2303</v>
      </c>
      <c r="J45" s="34" t="s">
        <v>2304</v>
      </c>
    </row>
    <row r="46" customFormat="false" ht="223.5" hidden="false" customHeight="false" outlineLevel="0" collapsed="false">
      <c r="A46" s="34" t="s">
        <v>3</v>
      </c>
      <c r="B46" s="34" t="s">
        <v>577</v>
      </c>
      <c r="C46" s="34" t="s">
        <v>2305</v>
      </c>
      <c r="D46" s="39" t="s">
        <v>2306</v>
      </c>
      <c r="J46" s="34" t="s">
        <v>2307</v>
      </c>
    </row>
    <row r="47" customFormat="false" ht="153.75" hidden="false" customHeight="false" outlineLevel="0" collapsed="false">
      <c r="A47" s="34" t="s">
        <v>3</v>
      </c>
      <c r="B47" s="34" t="s">
        <v>577</v>
      </c>
      <c r="C47" s="34" t="s">
        <v>2308</v>
      </c>
      <c r="D47" s="39" t="s">
        <v>2309</v>
      </c>
      <c r="J47" s="34" t="s">
        <v>2310</v>
      </c>
    </row>
    <row r="48" customFormat="false" ht="168" hidden="false" customHeight="false" outlineLevel="0" collapsed="false">
      <c r="A48" s="34" t="s">
        <v>3</v>
      </c>
      <c r="B48" s="34" t="s">
        <v>577</v>
      </c>
      <c r="C48" s="34" t="s">
        <v>2311</v>
      </c>
      <c r="D48" s="39" t="s">
        <v>2312</v>
      </c>
      <c r="J48" s="34" t="s">
        <v>2313</v>
      </c>
    </row>
    <row r="49" customFormat="false" ht="111.75" hidden="false" customHeight="false" outlineLevel="0" collapsed="false">
      <c r="A49" s="34" t="s">
        <v>3</v>
      </c>
      <c r="B49" s="34" t="s">
        <v>577</v>
      </c>
      <c r="C49" s="34" t="s">
        <v>2314</v>
      </c>
      <c r="D49" s="39" t="s">
        <v>2315</v>
      </c>
      <c r="J49" s="34" t="s">
        <v>2316</v>
      </c>
    </row>
    <row r="50" customFormat="false" ht="84" hidden="false" customHeight="false" outlineLevel="0" collapsed="false">
      <c r="A50" s="34" t="s">
        <v>3</v>
      </c>
      <c r="B50" s="34" t="s">
        <v>577</v>
      </c>
      <c r="C50" s="34" t="s">
        <v>2317</v>
      </c>
      <c r="D50" s="39" t="s">
        <v>2318</v>
      </c>
      <c r="J50" s="34" t="s">
        <v>2319</v>
      </c>
    </row>
    <row r="51" customFormat="false" ht="223.5" hidden="false" customHeight="false" outlineLevel="0" collapsed="false">
      <c r="A51" s="34" t="s">
        <v>3</v>
      </c>
      <c r="B51" s="34" t="s">
        <v>577</v>
      </c>
      <c r="C51" s="34" t="s">
        <v>2320</v>
      </c>
      <c r="D51" s="39" t="s">
        <v>2321</v>
      </c>
      <c r="J51" s="34" t="s">
        <v>2322</v>
      </c>
    </row>
    <row r="52" customFormat="false" ht="97.5" hidden="false" customHeight="false" outlineLevel="0" collapsed="false">
      <c r="A52" s="34" t="s">
        <v>3</v>
      </c>
      <c r="B52" s="34" t="s">
        <v>577</v>
      </c>
      <c r="C52" s="34" t="s">
        <v>2323</v>
      </c>
      <c r="D52" s="39" t="s">
        <v>2324</v>
      </c>
      <c r="J52" s="34" t="s">
        <v>2325</v>
      </c>
    </row>
    <row r="53" customFormat="false" ht="126" hidden="false" customHeight="false" outlineLevel="0" collapsed="false">
      <c r="A53" s="34" t="s">
        <v>3</v>
      </c>
      <c r="B53" s="34" t="s">
        <v>577</v>
      </c>
      <c r="C53" s="34" t="s">
        <v>2326</v>
      </c>
      <c r="D53" s="39" t="s">
        <v>2327</v>
      </c>
      <c r="J53" s="34" t="s">
        <v>2328</v>
      </c>
    </row>
    <row r="54" customFormat="false" ht="42" hidden="false" customHeight="false" outlineLevel="0" collapsed="false">
      <c r="A54" s="34" t="s">
        <v>3</v>
      </c>
      <c r="B54" s="34" t="s">
        <v>577</v>
      </c>
      <c r="C54" s="34" t="s">
        <v>2329</v>
      </c>
      <c r="D54" s="39" t="s">
        <v>2330</v>
      </c>
      <c r="J54" s="34" t="s">
        <v>2331</v>
      </c>
    </row>
    <row r="55" customFormat="false" ht="42" hidden="false" customHeight="false" outlineLevel="0" collapsed="false">
      <c r="A55" s="34" t="s">
        <v>3</v>
      </c>
      <c r="B55" s="34" t="s">
        <v>577</v>
      </c>
      <c r="C55" s="34" t="s">
        <v>2332</v>
      </c>
      <c r="D55" s="39" t="s">
        <v>2333</v>
      </c>
      <c r="J55" s="34" t="s">
        <v>2334</v>
      </c>
    </row>
    <row r="56" customFormat="false" ht="42" hidden="false" customHeight="false" outlineLevel="0" collapsed="false">
      <c r="A56" s="34" t="s">
        <v>3</v>
      </c>
      <c r="B56" s="34" t="s">
        <v>577</v>
      </c>
      <c r="C56" s="34" t="s">
        <v>2335</v>
      </c>
      <c r="D56" s="39" t="s">
        <v>2336</v>
      </c>
      <c r="J56" s="34" t="s">
        <v>2337</v>
      </c>
    </row>
    <row r="57" customFormat="false" ht="42" hidden="false" customHeight="false" outlineLevel="0" collapsed="false">
      <c r="A57" s="34" t="s">
        <v>3</v>
      </c>
      <c r="B57" s="34" t="s">
        <v>577</v>
      </c>
      <c r="C57" s="34" t="s">
        <v>2338</v>
      </c>
      <c r="D57" s="39" t="s">
        <v>2339</v>
      </c>
      <c r="J57" s="34" t="s">
        <v>2340</v>
      </c>
    </row>
    <row r="58" customFormat="false" ht="13.5" hidden="false" customHeight="false" outlineLevel="0" collapsed="false">
      <c r="A58" s="34" t="s">
        <v>882</v>
      </c>
      <c r="C58" s="34" t="s">
        <v>580</v>
      </c>
      <c r="J58" s="34" t="s">
        <v>2341</v>
      </c>
    </row>
    <row r="59" customFormat="false" ht="349.5" hidden="false" customHeight="false" outlineLevel="0" collapsed="false">
      <c r="A59" s="34" t="s">
        <v>3</v>
      </c>
      <c r="B59" s="34" t="s">
        <v>580</v>
      </c>
      <c r="C59" s="34" t="s">
        <v>2342</v>
      </c>
      <c r="D59" s="39" t="s">
        <v>2343</v>
      </c>
      <c r="J59" s="34" t="s">
        <v>2344</v>
      </c>
    </row>
    <row r="60" customFormat="false" ht="97.5" hidden="false" customHeight="false" outlineLevel="0" collapsed="false">
      <c r="A60" s="34" t="s">
        <v>3</v>
      </c>
      <c r="B60" s="34" t="s">
        <v>580</v>
      </c>
      <c r="C60" s="34" t="s">
        <v>2345</v>
      </c>
      <c r="D60" s="39" t="s">
        <v>2346</v>
      </c>
      <c r="J60" s="34" t="s">
        <v>2347</v>
      </c>
    </row>
    <row r="61" customFormat="false" ht="126" hidden="false" customHeight="false" outlineLevel="0" collapsed="false">
      <c r="A61" s="34" t="s">
        <v>3</v>
      </c>
      <c r="B61" s="34" t="s">
        <v>580</v>
      </c>
      <c r="C61" s="34" t="s">
        <v>2348</v>
      </c>
      <c r="D61" s="39" t="s">
        <v>2349</v>
      </c>
      <c r="J61" s="34" t="s">
        <v>2350</v>
      </c>
    </row>
    <row r="62" customFormat="false" ht="42" hidden="false" customHeight="false" outlineLevel="0" collapsed="false">
      <c r="A62" s="34" t="s">
        <v>3</v>
      </c>
      <c r="B62" s="34" t="s">
        <v>580</v>
      </c>
      <c r="C62" s="34" t="s">
        <v>2351</v>
      </c>
      <c r="D62" s="39" t="s">
        <v>2352</v>
      </c>
      <c r="J62" s="34" t="s">
        <v>2353</v>
      </c>
    </row>
    <row r="63" customFormat="false" ht="111.75" hidden="false" customHeight="false" outlineLevel="0" collapsed="false">
      <c r="A63" s="34" t="s">
        <v>3</v>
      </c>
      <c r="B63" s="34" t="s">
        <v>580</v>
      </c>
      <c r="C63" s="34" t="s">
        <v>2354</v>
      </c>
      <c r="D63" s="39" t="s">
        <v>2355</v>
      </c>
      <c r="J63" s="34" t="s">
        <v>2356</v>
      </c>
    </row>
    <row r="64" customFormat="false" ht="153.75" hidden="false" customHeight="false" outlineLevel="0" collapsed="false">
      <c r="A64" s="34" t="s">
        <v>3</v>
      </c>
      <c r="B64" s="34" t="s">
        <v>580</v>
      </c>
      <c r="C64" s="34" t="s">
        <v>2357</v>
      </c>
      <c r="D64" s="39" t="s">
        <v>2358</v>
      </c>
      <c r="J64" s="34" t="s">
        <v>2359</v>
      </c>
    </row>
    <row r="65" customFormat="false" ht="42" hidden="false" customHeight="false" outlineLevel="0" collapsed="false">
      <c r="A65" s="34" t="s">
        <v>3</v>
      </c>
      <c r="B65" s="34" t="s">
        <v>580</v>
      </c>
      <c r="C65" s="34" t="s">
        <v>2360</v>
      </c>
      <c r="D65" s="39" t="s">
        <v>2361</v>
      </c>
      <c r="J65" s="34" t="s">
        <v>2362</v>
      </c>
    </row>
    <row r="66" customFormat="false" ht="179.1" hidden="false" customHeight="false" outlineLevel="0" collapsed="false">
      <c r="A66" s="34" t="s">
        <v>3</v>
      </c>
      <c r="B66" s="34" t="s">
        <v>580</v>
      </c>
      <c r="C66" s="34" t="s">
        <v>2363</v>
      </c>
      <c r="D66" s="39" t="s">
        <v>2364</v>
      </c>
      <c r="J66" s="34" t="s">
        <v>2365</v>
      </c>
    </row>
    <row r="67" customFormat="false" ht="210" hidden="false" customHeight="false" outlineLevel="0" collapsed="false">
      <c r="A67" s="34" t="s">
        <v>3</v>
      </c>
      <c r="B67" s="34" t="s">
        <v>580</v>
      </c>
      <c r="C67" s="34" t="s">
        <v>2366</v>
      </c>
      <c r="D67" s="39" t="s">
        <v>2367</v>
      </c>
      <c r="J67" s="34" t="s">
        <v>2368</v>
      </c>
    </row>
    <row r="68" customFormat="false" ht="97.5" hidden="false" customHeight="false" outlineLevel="0" collapsed="false">
      <c r="A68" s="34" t="s">
        <v>3</v>
      </c>
      <c r="B68" s="34" t="s">
        <v>580</v>
      </c>
      <c r="C68" s="34" t="s">
        <v>2369</v>
      </c>
      <c r="D68" s="39" t="s">
        <v>2370</v>
      </c>
      <c r="J68" s="34" t="s">
        <v>2371</v>
      </c>
    </row>
    <row r="69" customFormat="false" ht="111.75" hidden="false" customHeight="false" outlineLevel="0" collapsed="false">
      <c r="A69" s="34" t="s">
        <v>3</v>
      </c>
      <c r="B69" s="34" t="s">
        <v>580</v>
      </c>
      <c r="C69" s="34" t="s">
        <v>2372</v>
      </c>
      <c r="D69" s="39" t="s">
        <v>2373</v>
      </c>
      <c r="J69" s="34" t="s">
        <v>2374</v>
      </c>
    </row>
    <row r="70" customFormat="false" ht="111.75" hidden="false" customHeight="false" outlineLevel="0" collapsed="false">
      <c r="A70" s="34" t="s">
        <v>3</v>
      </c>
      <c r="B70" s="34" t="s">
        <v>580</v>
      </c>
      <c r="C70" s="34" t="s">
        <v>2375</v>
      </c>
      <c r="D70" s="39" t="s">
        <v>2376</v>
      </c>
      <c r="J70" s="34" t="s">
        <v>2377</v>
      </c>
    </row>
    <row r="71" customFormat="false" ht="409.5" hidden="false" customHeight="false" outlineLevel="0" collapsed="false">
      <c r="A71" s="34" t="s">
        <v>3</v>
      </c>
      <c r="B71" s="34" t="s">
        <v>580</v>
      </c>
      <c r="C71" s="34" t="s">
        <v>2378</v>
      </c>
      <c r="D71" s="39" t="s">
        <v>2379</v>
      </c>
      <c r="J71" s="34" t="s">
        <v>2380</v>
      </c>
    </row>
    <row r="74" customFormat="false" ht="13.5" hidden="false" customHeight="false" outlineLevel="0" collapsed="false">
      <c r="A74" s="34" t="s">
        <v>576</v>
      </c>
      <c r="C74" s="34" t="str">
        <f aca="false">CONCATENATE("load-",C11)</f>
        <v>load-EmCare.C10.IT.DE01</v>
      </c>
      <c r="H74" s="34" t="s">
        <v>2381</v>
      </c>
      <c r="N74" s="34" t="s">
        <v>860</v>
      </c>
    </row>
    <row r="75" customFormat="false" ht="13.5" hidden="false" customHeight="false" outlineLevel="0" collapsed="false">
      <c r="A75" s="34" t="s">
        <v>576</v>
      </c>
      <c r="C75" s="34" t="str">
        <f aca="false">CONCATENATE("load-",C12)</f>
        <v>load-EmCare.C10.IT.DE02</v>
      </c>
      <c r="H75" s="34" t="s">
        <v>2382</v>
      </c>
      <c r="N75" s="34" t="s">
        <v>860</v>
      </c>
    </row>
    <row r="76" customFormat="false" ht="13.5" hidden="false" customHeight="false" outlineLevel="0" collapsed="false">
      <c r="A76" s="34" t="s">
        <v>576</v>
      </c>
      <c r="C76" s="34" t="str">
        <f aca="false">CONCATENATE("load-",C13)</f>
        <v>load-EmCare.C10.IT.DE03</v>
      </c>
      <c r="H76" s="116" t="s">
        <v>2383</v>
      </c>
      <c r="N76" s="34" t="s">
        <v>860</v>
      </c>
    </row>
    <row r="77" customFormat="false" ht="13.5" hidden="false" customHeight="false" outlineLevel="0" collapsed="false">
      <c r="A77" s="34" t="s">
        <v>576</v>
      </c>
      <c r="C77" s="34" t="str">
        <f aca="false">CONCATENATE("load-",C14)</f>
        <v>load-EmCare.C10.IT.DE04</v>
      </c>
      <c r="H77" s="34" t="s">
        <v>2384</v>
      </c>
      <c r="N77" s="34" t="s">
        <v>860</v>
      </c>
    </row>
    <row r="78" customFormat="false" ht="13.5" hidden="false" customHeight="false" outlineLevel="0" collapsed="false">
      <c r="A78" s="34" t="s">
        <v>576</v>
      </c>
      <c r="C78" s="34" t="str">
        <f aca="false">CONCATENATE("load-",C15)</f>
        <v>load-EmCare.C10.IT.DE05</v>
      </c>
      <c r="H78" s="34" t="s">
        <v>2385</v>
      </c>
      <c r="N78" s="34" t="s">
        <v>860</v>
      </c>
    </row>
    <row r="79" customFormat="false" ht="13.5" hidden="false" customHeight="false" outlineLevel="0" collapsed="false">
      <c r="A79" s="34" t="s">
        <v>576</v>
      </c>
      <c r="C79" s="34" t="str">
        <f aca="false">CONCATENATE("load-",C16)</f>
        <v>load-EmCare.C10.IT.DE06</v>
      </c>
      <c r="H79" s="34" t="s">
        <v>2386</v>
      </c>
      <c r="N79" s="34" t="s">
        <v>860</v>
      </c>
    </row>
    <row r="80" customFormat="false" ht="13.5" hidden="false" customHeight="false" outlineLevel="0" collapsed="false">
      <c r="A80" s="34" t="s">
        <v>576</v>
      </c>
      <c r="C80" s="34" t="str">
        <f aca="false">CONCATENATE("load-",C17)</f>
        <v>load-EmCare.C10.IT.DE07</v>
      </c>
      <c r="H80" s="34" t="s">
        <v>2387</v>
      </c>
      <c r="N80" s="34" t="s">
        <v>860</v>
      </c>
    </row>
    <row r="81" customFormat="false" ht="13.5" hidden="false" customHeight="false" outlineLevel="0" collapsed="false">
      <c r="A81" s="34" t="s">
        <v>576</v>
      </c>
      <c r="C81" s="34" t="str">
        <f aca="false">CONCATENATE("load-",C18)</f>
        <v>load-EmCare.C10.IT.DE08</v>
      </c>
      <c r="H81" s="34" t="s">
        <v>2388</v>
      </c>
      <c r="N81" s="34" t="s">
        <v>860</v>
      </c>
    </row>
    <row r="82" customFormat="false" ht="13.5" hidden="false" customHeight="false" outlineLevel="0" collapsed="false">
      <c r="A82" s="34" t="s">
        <v>576</v>
      </c>
      <c r="C82" s="34" t="str">
        <f aca="false">CONCATENATE("load-",C19)</f>
        <v>load-EmCare.C10.IT.DE09</v>
      </c>
      <c r="H82" s="34" t="s">
        <v>2389</v>
      </c>
      <c r="N82" s="34" t="s">
        <v>860</v>
      </c>
    </row>
    <row r="83" customFormat="false" ht="13.5" hidden="false" customHeight="false" outlineLevel="0" collapsed="false">
      <c r="A83" s="34" t="s">
        <v>576</v>
      </c>
      <c r="C83" s="34" t="str">
        <f aca="false">CONCATENATE("load-",C20)</f>
        <v>load-EmCare.C10.IT.DE10</v>
      </c>
      <c r="H83" s="34" t="s">
        <v>2390</v>
      </c>
      <c r="N83" s="34" t="s">
        <v>860</v>
      </c>
    </row>
    <row r="84" customFormat="false" ht="13.5" hidden="false" customHeight="false" outlineLevel="0" collapsed="false">
      <c r="A84" s="34" t="s">
        <v>576</v>
      </c>
      <c r="C84" s="34" t="str">
        <f aca="false">CONCATENATE("load-",C21)</f>
        <v>load-EmCare.C10.IT.DE11</v>
      </c>
      <c r="H84" s="34" t="s">
        <v>2391</v>
      </c>
      <c r="N84" s="34" t="s">
        <v>860</v>
      </c>
    </row>
    <row r="85" customFormat="false" ht="13.5" hidden="false" customHeight="false" outlineLevel="0" collapsed="false">
      <c r="A85" s="34" t="s">
        <v>576</v>
      </c>
      <c r="C85" s="34" t="str">
        <f aca="false">CONCATENATE("load-",C22)</f>
        <v>load-EmCare.C10.IT.DE12</v>
      </c>
      <c r="H85" s="34" t="s">
        <v>2392</v>
      </c>
      <c r="N85" s="34" t="s">
        <v>860</v>
      </c>
    </row>
    <row r="86" customFormat="false" ht="13.5" hidden="false" customHeight="false" outlineLevel="0" collapsed="false">
      <c r="A86" s="34" t="s">
        <v>576</v>
      </c>
      <c r="C86" s="34" t="str">
        <f aca="false">CONCATENATE("load-",C23)</f>
        <v>load-EmCare.C10.IT.DE13</v>
      </c>
      <c r="H86" s="34" t="s">
        <v>2393</v>
      </c>
      <c r="N86" s="34" t="s">
        <v>860</v>
      </c>
    </row>
    <row r="87" customFormat="false" ht="13.5" hidden="false" customHeight="false" outlineLevel="0" collapsed="false">
      <c r="A87" s="34" t="s">
        <v>576</v>
      </c>
      <c r="C87" s="34" t="str">
        <f aca="false">CONCATENATE("load-",C24)</f>
        <v>load-EmCare.C10.IT.DE14</v>
      </c>
      <c r="H87" s="34" t="s">
        <v>2394</v>
      </c>
      <c r="N87" s="34" t="s">
        <v>860</v>
      </c>
    </row>
    <row r="88" customFormat="false" ht="13.5" hidden="false" customHeight="false" outlineLevel="0" collapsed="false">
      <c r="A88" s="34" t="s">
        <v>576</v>
      </c>
      <c r="C88" s="34" t="str">
        <f aca="false">CONCATENATE("load-",C25)</f>
        <v>load-EmCare.C10.IT.DE15</v>
      </c>
      <c r="H88" s="34" t="s">
        <v>2395</v>
      </c>
      <c r="N88" s="34" t="s">
        <v>860</v>
      </c>
    </row>
    <row r="89" customFormat="false" ht="13.5" hidden="false" customHeight="false" outlineLevel="0" collapsed="false">
      <c r="A89" s="34" t="s">
        <v>576</v>
      </c>
      <c r="C89" s="34" t="str">
        <f aca="false">CONCATENATE("load-",C26)</f>
        <v>load-EmCare.C10.IT.DE16</v>
      </c>
      <c r="H89" s="34" t="s">
        <v>2396</v>
      </c>
      <c r="N89" s="34" t="s">
        <v>860</v>
      </c>
    </row>
    <row r="90" customFormat="false" ht="13.5" hidden="false" customHeight="false" outlineLevel="0" collapsed="false">
      <c r="A90" s="34" t="s">
        <v>576</v>
      </c>
      <c r="C90" s="34" t="str">
        <f aca="false">CONCATENATE("load-",C27)</f>
        <v>load-EmCare.C10.IT.DE17</v>
      </c>
      <c r="H90" s="34" t="s">
        <v>2397</v>
      </c>
      <c r="N90" s="34" t="s">
        <v>860</v>
      </c>
    </row>
    <row r="91" customFormat="false" ht="13.5" hidden="false" customHeight="false" outlineLevel="0" collapsed="false">
      <c r="A91" s="34" t="s">
        <v>576</v>
      </c>
      <c r="C91" s="34" t="str">
        <f aca="false">CONCATENATE("load-",C28)</f>
        <v>load-EmCare.C10.IT.DE18</v>
      </c>
      <c r="H91" s="34" t="s">
        <v>2398</v>
      </c>
      <c r="N91" s="34" t="s">
        <v>860</v>
      </c>
    </row>
    <row r="92" customFormat="false" ht="13.5" hidden="false" customHeight="false" outlineLevel="0" collapsed="false">
      <c r="A92" s="34" t="s">
        <v>576</v>
      </c>
      <c r="C92" s="34" t="str">
        <f aca="false">CONCATENATE("load-",C29)</f>
        <v>load-EmCare.C10.IT.DE19</v>
      </c>
      <c r="H92" s="34" t="s">
        <v>2399</v>
      </c>
      <c r="N92" s="34" t="s">
        <v>860</v>
      </c>
    </row>
    <row r="93" customFormat="false" ht="13.5" hidden="false" customHeight="false" outlineLevel="0" collapsed="false">
      <c r="A93" s="34" t="s">
        <v>576</v>
      </c>
      <c r="C93" s="34" t="str">
        <f aca="false">CONCATENATE("load-",C30)</f>
        <v>load-EmCare.C10.IT.DE20</v>
      </c>
      <c r="H93" s="34" t="s">
        <v>2400</v>
      </c>
      <c r="N93" s="34" t="s">
        <v>860</v>
      </c>
    </row>
    <row r="94" customFormat="false" ht="13.5" hidden="false" customHeight="false" outlineLevel="0" collapsed="false">
      <c r="A94" s="34" t="s">
        <v>576</v>
      </c>
      <c r="C94" s="34" t="str">
        <f aca="false">CONCATENATE("load-",C31)</f>
        <v>load-EmCare.C10.IT.DE21</v>
      </c>
      <c r="H94" s="34" t="s">
        <v>2401</v>
      </c>
      <c r="N94" s="34" t="s">
        <v>860</v>
      </c>
    </row>
    <row r="95" customFormat="false" ht="13.5" hidden="false" customHeight="false" outlineLevel="0" collapsed="false">
      <c r="A95" s="34" t="s">
        <v>576</v>
      </c>
      <c r="C95" s="34" t="str">
        <f aca="false">CONCATENATE("load-",C32)</f>
        <v>load-EmCare.C10.IT.DE22</v>
      </c>
      <c r="H95" s="34" t="s">
        <v>2402</v>
      </c>
      <c r="N95" s="34" t="s">
        <v>860</v>
      </c>
    </row>
    <row r="96" customFormat="false" ht="13.5" hidden="false" customHeight="false" outlineLevel="0" collapsed="false">
      <c r="A96" s="34" t="s">
        <v>576</v>
      </c>
      <c r="C96" s="34" t="str">
        <f aca="false">CONCATENATE("load-",C33)</f>
        <v>load-EmCare.C10.IT.DE23</v>
      </c>
      <c r="H96" s="34" t="s">
        <v>2403</v>
      </c>
      <c r="N96" s="34" t="s">
        <v>860</v>
      </c>
    </row>
    <row r="97" customFormat="false" ht="13.5" hidden="false" customHeight="false" outlineLevel="0" collapsed="false">
      <c r="A97" s="34" t="s">
        <v>576</v>
      </c>
      <c r="C97" s="34" t="str">
        <f aca="false">CONCATENATE("load-",C34)</f>
        <v>load-EmCare.C10.IT.DE24</v>
      </c>
      <c r="H97" s="34" t="s">
        <v>2404</v>
      </c>
      <c r="N97" s="34" t="s">
        <v>860</v>
      </c>
    </row>
    <row r="98" customFormat="false" ht="13.5" hidden="false" customHeight="false" outlineLevel="0" collapsed="false">
      <c r="A98" s="34" t="s">
        <v>576</v>
      </c>
      <c r="C98" s="34" t="str">
        <f aca="false">CONCATENATE("load-",C35)</f>
        <v>load-EmCare.C10.IT.DE25</v>
      </c>
      <c r="H98" s="34" t="s">
        <v>2405</v>
      </c>
      <c r="N98" s="34" t="s">
        <v>860</v>
      </c>
    </row>
    <row r="99" customFormat="false" ht="13.5" hidden="false" customHeight="false" outlineLevel="0" collapsed="false">
      <c r="A99" s="34" t="s">
        <v>576</v>
      </c>
      <c r="C99" s="34" t="str">
        <f aca="false">CONCATENATE("load-",C36)</f>
        <v>load-EmCare.C10.IT.DE42</v>
      </c>
      <c r="H99" s="34" t="s">
        <v>2406</v>
      </c>
      <c r="N99" s="34" t="s">
        <v>860</v>
      </c>
    </row>
    <row r="100" customFormat="false" ht="13.5" hidden="false" customHeight="false" outlineLevel="0" collapsed="false">
      <c r="A100" s="34" t="s">
        <v>576</v>
      </c>
      <c r="C100" s="34" t="str">
        <f aca="false">CONCATENATE("load-",C37)</f>
        <v>load-EmCare.C10.IT.DE43</v>
      </c>
      <c r="H100" s="34" t="s">
        <v>2407</v>
      </c>
      <c r="N100" s="34" t="s">
        <v>860</v>
      </c>
    </row>
    <row r="101" customFormat="false" ht="13.5" hidden="false" customHeight="false" outlineLevel="0" collapsed="false">
      <c r="A101" s="34" t="s">
        <v>576</v>
      </c>
      <c r="C101" s="34" t="str">
        <f aca="false">CONCATENATE("load-",C38)</f>
        <v>load-EmCare.C10.IT.DE44</v>
      </c>
      <c r="H101" s="34" t="s">
        <v>2408</v>
      </c>
      <c r="N101" s="34" t="s">
        <v>860</v>
      </c>
    </row>
    <row r="102" customFormat="false" ht="13.5" hidden="false" customHeight="false" outlineLevel="0" collapsed="false">
      <c r="A102" s="34" t="s">
        <v>576</v>
      </c>
      <c r="C102" s="34" t="str">
        <f aca="false">CONCATENATE("load-",C39)</f>
        <v>load-EmCare.C10.IT.DE26</v>
      </c>
      <c r="H102" s="34" t="s">
        <v>2409</v>
      </c>
      <c r="N102" s="34" t="s">
        <v>860</v>
      </c>
    </row>
    <row r="103" customFormat="false" ht="13.5" hidden="false" customHeight="false" outlineLevel="0" collapsed="false">
      <c r="A103" s="34" t="s">
        <v>576</v>
      </c>
      <c r="C103" s="34" t="str">
        <f aca="false">CONCATENATE("load-",C40)</f>
        <v>load-EmCare.C10.IT.DE27</v>
      </c>
      <c r="H103" s="34" t="s">
        <v>2410</v>
      </c>
      <c r="N103" s="34" t="s">
        <v>860</v>
      </c>
    </row>
    <row r="104" customFormat="false" ht="13.5" hidden="false" customHeight="false" outlineLevel="0" collapsed="false">
      <c r="A104" s="34" t="s">
        <v>576</v>
      </c>
      <c r="C104" s="34" t="str">
        <f aca="false">CONCATENATE("load-",C41)</f>
        <v>load-EmCare.C10.IT.DE28</v>
      </c>
      <c r="H104" s="34" t="s">
        <v>2411</v>
      </c>
      <c r="J104" s="116"/>
      <c r="K104" s="34" t="str">
        <f aca="false">LOWER(J104)</f>
        <v/>
      </c>
      <c r="N104" s="34" t="s">
        <v>860</v>
      </c>
    </row>
    <row r="105" customFormat="false" ht="13.5" hidden="false" customHeight="false" outlineLevel="0" collapsed="false">
      <c r="A105" s="34" t="s">
        <v>576</v>
      </c>
      <c r="C105" s="34" t="str">
        <f aca="false">CONCATENATE("load-",C42)</f>
        <v>load-EmCare.C10.IT.DE29</v>
      </c>
      <c r="H105" s="34" t="s">
        <v>2412</v>
      </c>
      <c r="N105" s="34" t="s">
        <v>860</v>
      </c>
    </row>
    <row r="106" customFormat="false" ht="13.5" hidden="false" customHeight="false" outlineLevel="0" collapsed="false">
      <c r="A106" s="34" t="s">
        <v>576</v>
      </c>
      <c r="C106" s="34" t="str">
        <f aca="false">CONCATENATE("load-",C43)</f>
        <v>load-EmCare.C10.IT.DE30</v>
      </c>
      <c r="H106" s="34" t="s">
        <v>2413</v>
      </c>
      <c r="N106" s="34" t="s">
        <v>860</v>
      </c>
    </row>
    <row r="107" customFormat="false" ht="13.5" hidden="false" customHeight="false" outlineLevel="0" collapsed="false">
      <c r="A107" s="34" t="s">
        <v>576</v>
      </c>
      <c r="C107" s="34" t="str">
        <f aca="false">CONCATENATE("load-",C44)</f>
        <v>load-EmCare.C10.IT.DE31</v>
      </c>
      <c r="H107" s="34" t="s">
        <v>2414</v>
      </c>
      <c r="N107" s="34" t="s">
        <v>860</v>
      </c>
    </row>
    <row r="108" customFormat="false" ht="13.5" hidden="false" customHeight="false" outlineLevel="0" collapsed="false">
      <c r="A108" s="34" t="s">
        <v>576</v>
      </c>
      <c r="C108" s="34" t="str">
        <f aca="false">CONCATENATE("load-",C45)</f>
        <v>load-EmCare.C10.IT.DE32</v>
      </c>
      <c r="H108" s="34" t="s">
        <v>2415</v>
      </c>
      <c r="N108" s="34" t="s">
        <v>860</v>
      </c>
    </row>
    <row r="109" customFormat="false" ht="13.5" hidden="false" customHeight="false" outlineLevel="0" collapsed="false">
      <c r="A109" s="34" t="s">
        <v>576</v>
      </c>
      <c r="C109" s="34" t="str">
        <f aca="false">CONCATENATE("load-",C46)</f>
        <v>load-EmCare.C10.IT.DE33</v>
      </c>
      <c r="H109" s="34" t="s">
        <v>2416</v>
      </c>
      <c r="N109" s="34" t="s">
        <v>860</v>
      </c>
    </row>
    <row r="110" customFormat="false" ht="13.5" hidden="false" customHeight="false" outlineLevel="0" collapsed="false">
      <c r="A110" s="34" t="s">
        <v>576</v>
      </c>
      <c r="C110" s="34" t="str">
        <f aca="false">CONCATENATE("load-",C47)</f>
        <v>load-EmCare.C10.IT.DE34</v>
      </c>
      <c r="H110" s="34" t="s">
        <v>2417</v>
      </c>
      <c r="N110" s="34" t="s">
        <v>860</v>
      </c>
    </row>
    <row r="111" customFormat="false" ht="13.5" hidden="false" customHeight="false" outlineLevel="0" collapsed="false">
      <c r="A111" s="34" t="s">
        <v>576</v>
      </c>
      <c r="C111" s="34" t="str">
        <f aca="false">CONCATENATE("load-",C48)</f>
        <v>load-EmCare.C10.IT.DE35</v>
      </c>
      <c r="H111" s="34" t="s">
        <v>2418</v>
      </c>
      <c r="N111" s="34" t="s">
        <v>860</v>
      </c>
    </row>
    <row r="112" customFormat="false" ht="13.5" hidden="false" customHeight="false" outlineLevel="0" collapsed="false">
      <c r="A112" s="34" t="s">
        <v>576</v>
      </c>
      <c r="C112" s="34" t="str">
        <f aca="false">CONCATENATE("load-",C49)</f>
        <v>load-EmCare.C10.IT.DE36</v>
      </c>
      <c r="H112" s="34" t="s">
        <v>2419</v>
      </c>
      <c r="N112" s="34" t="s">
        <v>860</v>
      </c>
    </row>
    <row r="113" customFormat="false" ht="13.5" hidden="false" customHeight="false" outlineLevel="0" collapsed="false">
      <c r="A113" s="34" t="s">
        <v>576</v>
      </c>
      <c r="C113" s="34" t="str">
        <f aca="false">CONCATENATE("load-",C50)</f>
        <v>load-EmCare.C10.IT.DE37</v>
      </c>
      <c r="H113" s="34" t="s">
        <v>2420</v>
      </c>
      <c r="N113" s="34" t="s">
        <v>860</v>
      </c>
    </row>
    <row r="114" customFormat="false" ht="13.5" hidden="false" customHeight="false" outlineLevel="0" collapsed="false">
      <c r="A114" s="34" t="s">
        <v>576</v>
      </c>
      <c r="C114" s="34" t="str">
        <f aca="false">CONCATENATE("load-",C51)</f>
        <v>load-EmCare.C10.IT.DE38</v>
      </c>
      <c r="H114" s="34" t="s">
        <v>2421</v>
      </c>
      <c r="N114" s="34" t="s">
        <v>860</v>
      </c>
    </row>
    <row r="115" customFormat="false" ht="13.5" hidden="false" customHeight="false" outlineLevel="0" collapsed="false">
      <c r="A115" s="34" t="s">
        <v>576</v>
      </c>
      <c r="C115" s="34" t="str">
        <f aca="false">CONCATENATE("load-",C52)</f>
        <v>load-EmCare.C10.IT.DE39</v>
      </c>
      <c r="H115" s="34" t="s">
        <v>2422</v>
      </c>
      <c r="N115" s="34" t="s">
        <v>860</v>
      </c>
    </row>
    <row r="116" customFormat="false" ht="13.5" hidden="false" customHeight="false" outlineLevel="0" collapsed="false">
      <c r="A116" s="34" t="s">
        <v>576</v>
      </c>
      <c r="C116" s="34" t="str">
        <f aca="false">CONCATENATE("load-",C53)</f>
        <v>load-EmCare.C10.IT.DE40</v>
      </c>
      <c r="H116" s="34" t="s">
        <v>2423</v>
      </c>
      <c r="N116" s="34" t="s">
        <v>860</v>
      </c>
    </row>
    <row r="117" customFormat="false" ht="13.5" hidden="false" customHeight="false" outlineLevel="0" collapsed="false">
      <c r="A117" s="34" t="s">
        <v>576</v>
      </c>
      <c r="C117" s="34" t="str">
        <f aca="false">CONCATENATE("load-",C54)</f>
        <v>load-EmCare.C10.IT.DE41</v>
      </c>
      <c r="H117" s="34" t="s">
        <v>2424</v>
      </c>
      <c r="N117" s="34" t="s">
        <v>860</v>
      </c>
    </row>
    <row r="118" customFormat="false" ht="13.5" hidden="false" customHeight="false" outlineLevel="0" collapsed="false">
      <c r="A118" s="34" t="s">
        <v>576</v>
      </c>
      <c r="C118" s="34" t="str">
        <f aca="false">CONCATENATE("load-",C55)</f>
        <v>load-EmCare.C10.IT.DE45</v>
      </c>
      <c r="H118" s="34" t="s">
        <v>2425</v>
      </c>
      <c r="N118" s="34" t="s">
        <v>860</v>
      </c>
    </row>
    <row r="119" customFormat="false" ht="13.5" hidden="false" customHeight="false" outlineLevel="0" collapsed="false">
      <c r="A119" s="34" t="s">
        <v>576</v>
      </c>
      <c r="C119" s="34" t="str">
        <f aca="false">CONCATENATE("load-",C56)</f>
        <v>load-EmCare.C10.IT.DE46</v>
      </c>
      <c r="H119" s="34" t="s">
        <v>2426</v>
      </c>
      <c r="N119" s="34" t="s">
        <v>860</v>
      </c>
    </row>
    <row r="120" customFormat="false" ht="13.5" hidden="false" customHeight="false" outlineLevel="0" collapsed="false">
      <c r="A120" s="34" t="s">
        <v>576</v>
      </c>
      <c r="C120" s="34" t="str">
        <f aca="false">CONCATENATE("load-",C57)</f>
        <v>load-EmCare.C10.IT.DE47</v>
      </c>
      <c r="H120" s="34" t="s">
        <v>2427</v>
      </c>
      <c r="N120" s="34" t="s">
        <v>860</v>
      </c>
    </row>
    <row r="122" customFormat="false" ht="13.5" hidden="false" customHeight="false" outlineLevel="0" collapsed="false">
      <c r="A122" s="34" t="s">
        <v>576</v>
      </c>
      <c r="C122" s="34" t="str">
        <f aca="false">CONCATENATE("load-",C59)</f>
        <v>load-EmCare.C10.IT.DE48</v>
      </c>
      <c r="H122" s="34" t="s">
        <v>2428</v>
      </c>
      <c r="N122" s="34" t="s">
        <v>860</v>
      </c>
    </row>
    <row r="123" customFormat="false" ht="13.5" hidden="false" customHeight="false" outlineLevel="0" collapsed="false">
      <c r="A123" s="34" t="s">
        <v>576</v>
      </c>
      <c r="C123" s="34" t="str">
        <f aca="false">CONCATENATE("load-",C60)</f>
        <v>load-EmCare.C10.IT.DE49</v>
      </c>
      <c r="H123" s="34" t="s">
        <v>2429</v>
      </c>
      <c r="N123" s="34" t="s">
        <v>860</v>
      </c>
    </row>
    <row r="124" customFormat="false" ht="13.5" hidden="false" customHeight="false" outlineLevel="0" collapsed="false">
      <c r="A124" s="34" t="s">
        <v>576</v>
      </c>
      <c r="C124" s="34" t="str">
        <f aca="false">CONCATENATE("load-",C61)</f>
        <v>load-EmCare.C10.IT.DE50</v>
      </c>
      <c r="H124" s="34" t="s">
        <v>2430</v>
      </c>
      <c r="N124" s="34" t="s">
        <v>860</v>
      </c>
    </row>
    <row r="125" customFormat="false" ht="13.5" hidden="false" customHeight="false" outlineLevel="0" collapsed="false">
      <c r="A125" s="34" t="s">
        <v>576</v>
      </c>
      <c r="C125" s="34" t="str">
        <f aca="false">CONCATENATE("load-",C62)</f>
        <v>load-EmCare.C10.IT.DE51</v>
      </c>
      <c r="H125" s="34" t="s">
        <v>2431</v>
      </c>
      <c r="N125" s="34" t="s">
        <v>860</v>
      </c>
    </row>
    <row r="126" customFormat="false" ht="13.5" hidden="false" customHeight="false" outlineLevel="0" collapsed="false">
      <c r="A126" s="34" t="s">
        <v>576</v>
      </c>
      <c r="C126" s="34" t="str">
        <f aca="false">CONCATENATE("load-",C63)</f>
        <v>load-EmCare.C10.IT.DE52</v>
      </c>
      <c r="H126" s="34" t="s">
        <v>2432</v>
      </c>
      <c r="N126" s="34" t="s">
        <v>860</v>
      </c>
    </row>
    <row r="127" customFormat="false" ht="13.5" hidden="false" customHeight="false" outlineLevel="0" collapsed="false">
      <c r="A127" s="34" t="s">
        <v>576</v>
      </c>
      <c r="C127" s="34" t="str">
        <f aca="false">CONCATENATE("load-",C64)</f>
        <v>load-EmCare.C10.IT.DE53</v>
      </c>
      <c r="H127" s="34" t="s">
        <v>2433</v>
      </c>
      <c r="N127" s="34" t="s">
        <v>860</v>
      </c>
    </row>
    <row r="128" customFormat="false" ht="13.5" hidden="false" customHeight="false" outlineLevel="0" collapsed="false">
      <c r="A128" s="34" t="s">
        <v>576</v>
      </c>
      <c r="C128" s="34" t="str">
        <f aca="false">CONCATENATE("load-",C65)</f>
        <v>load-EmCare.C10.IT.DE54</v>
      </c>
      <c r="H128" s="34" t="s">
        <v>2434</v>
      </c>
      <c r="N128" s="34" t="s">
        <v>860</v>
      </c>
    </row>
    <row r="129" customFormat="false" ht="13.5" hidden="false" customHeight="false" outlineLevel="0" collapsed="false">
      <c r="A129" s="34" t="s">
        <v>576</v>
      </c>
      <c r="C129" s="34" t="str">
        <f aca="false">CONCATENATE("load-",C66)</f>
        <v>load-EmCare.C10.IT.DE55</v>
      </c>
      <c r="H129" s="34" t="s">
        <v>2435</v>
      </c>
      <c r="N129" s="34" t="s">
        <v>860</v>
      </c>
    </row>
    <row r="130" customFormat="false" ht="13.5" hidden="false" customHeight="false" outlineLevel="0" collapsed="false">
      <c r="A130" s="34" t="s">
        <v>576</v>
      </c>
      <c r="C130" s="34" t="str">
        <f aca="false">CONCATENATE("load-",C67)</f>
        <v>load-EmCare.C10.IT.DE56</v>
      </c>
      <c r="H130" s="34" t="s">
        <v>2436</v>
      </c>
      <c r="N130" s="34" t="s">
        <v>860</v>
      </c>
    </row>
    <row r="131" customFormat="false" ht="13.5" hidden="false" customHeight="false" outlineLevel="0" collapsed="false">
      <c r="A131" s="34" t="s">
        <v>576</v>
      </c>
      <c r="C131" s="34" t="str">
        <f aca="false">CONCATENATE("load-",C68)</f>
        <v>load-EmCare.C10.IT.DE57</v>
      </c>
      <c r="H131" s="34" t="s">
        <v>2437</v>
      </c>
      <c r="N131" s="34" t="s">
        <v>860</v>
      </c>
    </row>
    <row r="132" customFormat="false" ht="13.5" hidden="false" customHeight="false" outlineLevel="0" collapsed="false">
      <c r="A132" s="34" t="s">
        <v>576</v>
      </c>
      <c r="C132" s="34" t="str">
        <f aca="false">CONCATENATE("load-",C69)</f>
        <v>load-EmCare.C10.IT.DE58</v>
      </c>
      <c r="H132" s="34" t="s">
        <v>2438</v>
      </c>
      <c r="N132" s="34" t="s">
        <v>860</v>
      </c>
    </row>
    <row r="133" customFormat="false" ht="13.5" hidden="false" customHeight="false" outlineLevel="0" collapsed="false">
      <c r="A133" s="34" t="s">
        <v>576</v>
      </c>
      <c r="C133" s="34" t="str">
        <f aca="false">CONCATENATE("load-",C70)</f>
        <v>load-EmCare.C10.IT.DE59</v>
      </c>
      <c r="H133" s="34" t="s">
        <v>2439</v>
      </c>
      <c r="N133" s="34" t="s">
        <v>860</v>
      </c>
    </row>
    <row r="134" customFormat="false" ht="13.5" hidden="false" customHeight="false" outlineLevel="0" collapsed="false">
      <c r="A134" s="34" t="s">
        <v>576</v>
      </c>
      <c r="C134" s="34" t="str">
        <f aca="false">CONCATENATE("load-",C71)</f>
        <v>load-EmCare.C10.IT.DE60</v>
      </c>
      <c r="H134" s="34" t="s">
        <v>2440</v>
      </c>
      <c r="N134" s="34" t="s">
        <v>860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P15"/>
  <sheetViews>
    <sheetView showFormulas="false" showGridLines="true" showRowColHeaders="true" showZeros="true" rightToLeft="false" tabSelected="true" showOutlineSymbols="true" defaultGridColor="true" view="normal" topLeftCell="A1" colorId="64" zoomScale="120" zoomScaleNormal="120" zoomScalePageLayoutView="100" workbookViewId="0">
      <selection pane="topLeft" activeCell="A6" activeCellId="0" sqref="6:6"/>
    </sheetView>
  </sheetViews>
  <sheetFormatPr defaultColWidth="8.4609375" defaultRowHeight="13.5" zeroHeight="false" outlineLevelRow="0" outlineLevelCol="0"/>
  <cols>
    <col collapsed="false" customWidth="true" hidden="false" outlineLevel="0" max="1" min="1" style="0" width="26.92"/>
    <col collapsed="false" customWidth="true" hidden="false" outlineLevel="0" max="2" min="2" style="0" width="17.41"/>
    <col collapsed="false" customWidth="true" hidden="false" outlineLevel="0" max="3" min="3" style="0" width="28.5"/>
    <col collapsed="false" customWidth="true" hidden="false" outlineLevel="0" max="4" min="4" style="0" width="44.5"/>
    <col collapsed="false" customWidth="true" hidden="false" outlineLevel="0" max="5" min="5" style="0" width="59.5"/>
    <col collapsed="false" customWidth="true" hidden="false" outlineLevel="0" max="6" min="6" style="0" width="9.08"/>
    <col collapsed="false" customWidth="true" hidden="false" outlineLevel="0" max="7" min="7" style="0" width="28.75"/>
    <col collapsed="false" customWidth="true" hidden="false" outlineLevel="0" max="8" min="8" style="0" width="15.58"/>
    <col collapsed="false" customWidth="true" hidden="false" outlineLevel="0" max="9" min="9" style="0" width="20.59"/>
    <col collapsed="false" customWidth="true" hidden="false" outlineLevel="0" max="10" min="10" style="0" width="8.74"/>
    <col collapsed="false" customWidth="true" hidden="false" outlineLevel="0" max="11" min="11" style="0" width="9.75"/>
    <col collapsed="false" customWidth="true" hidden="false" outlineLevel="0" max="12" min="12" style="0" width="7.25"/>
    <col collapsed="false" customWidth="true" hidden="false" outlineLevel="0" max="13" min="13" style="0" width="59.5"/>
    <col collapsed="false" customWidth="true" hidden="false" outlineLevel="0" max="14" min="14" style="0" width="9.58"/>
    <col collapsed="false" customWidth="true" hidden="false" outlineLevel="0" max="15" min="15" style="0" width="10.16"/>
  </cols>
  <sheetData>
    <row r="1" customFormat="false" ht="15" hidden="false" customHeight="false" outlineLevel="0" collapsed="false">
      <c r="A1" s="0" t="s">
        <v>572</v>
      </c>
      <c r="B1" s="0" t="s">
        <v>2441</v>
      </c>
      <c r="C1" s="0" t="s">
        <v>657</v>
      </c>
      <c r="D1" s="0" t="s">
        <v>574</v>
      </c>
      <c r="E1" s="0" t="s">
        <v>2442</v>
      </c>
      <c r="F1" s="0" t="s">
        <v>2443</v>
      </c>
      <c r="G1" s="0" t="s">
        <v>735</v>
      </c>
      <c r="H1" s="0" t="s">
        <v>570</v>
      </c>
      <c r="I1" s="0" t="s">
        <v>2444</v>
      </c>
      <c r="L1" s="54"/>
      <c r="M1" s="54"/>
      <c r="N1" s="54"/>
      <c r="O1" s="54"/>
      <c r="P1" s="54"/>
    </row>
    <row r="2" customFormat="false" ht="15" hidden="false" customHeight="false" outlineLevel="0" collapsed="false">
      <c r="A2" s="117" t="s">
        <v>2445</v>
      </c>
      <c r="B2" s="118"/>
      <c r="C2" s="118" t="s">
        <v>746</v>
      </c>
      <c r="D2" s="118" t="s">
        <v>746</v>
      </c>
      <c r="E2" s="118" t="s">
        <v>2446</v>
      </c>
      <c r="F2" s="118"/>
      <c r="G2" s="118"/>
      <c r="H2" s="118"/>
      <c r="I2" s="118"/>
      <c r="J2" s="54"/>
      <c r="K2" s="119" t="s">
        <v>2447</v>
      </c>
      <c r="L2" s="54"/>
      <c r="N2" s="54"/>
      <c r="O2" s="54"/>
      <c r="P2" s="54"/>
    </row>
    <row r="3" customFormat="false" ht="15" hidden="false" customHeight="false" outlineLevel="0" collapsed="false">
      <c r="A3" s="117"/>
      <c r="B3" s="118"/>
      <c r="C3" s="118"/>
      <c r="D3" s="118"/>
      <c r="E3" s="118"/>
      <c r="F3" s="118"/>
      <c r="G3" s="118"/>
      <c r="H3" s="118"/>
      <c r="I3" s="118"/>
      <c r="J3" s="54"/>
      <c r="K3" s="54"/>
      <c r="L3" s="54"/>
      <c r="N3" s="54"/>
      <c r="O3" s="54"/>
      <c r="P3" s="54"/>
    </row>
    <row r="4" customFormat="false" ht="15" hidden="false" customHeight="false" outlineLevel="0" collapsed="false">
      <c r="A4" s="117"/>
      <c r="B4" s="118"/>
      <c r="C4" s="118"/>
      <c r="D4" s="118"/>
      <c r="E4" s="118"/>
      <c r="F4" s="118"/>
      <c r="G4" s="118"/>
      <c r="H4" s="118"/>
      <c r="I4" s="118"/>
      <c r="J4" s="54"/>
      <c r="K4" s="54"/>
      <c r="L4" s="54"/>
      <c r="N4" s="54"/>
      <c r="O4" s="54"/>
      <c r="P4" s="54"/>
    </row>
    <row r="5" customFormat="false" ht="15" hidden="false" customHeight="false" outlineLevel="0" collapsed="false">
      <c r="A5" s="117" t="s">
        <v>2448</v>
      </c>
      <c r="B5" s="118"/>
      <c r="C5" s="118" t="s">
        <v>1745</v>
      </c>
      <c r="D5" s="118"/>
      <c r="E5" s="118"/>
      <c r="F5" s="118"/>
      <c r="G5" s="118"/>
      <c r="H5" s="118"/>
      <c r="I5" s="118"/>
      <c r="J5" s="54"/>
      <c r="K5" s="54"/>
      <c r="L5" s="54"/>
      <c r="N5" s="54"/>
      <c r="O5" s="54"/>
      <c r="P5" s="54"/>
    </row>
    <row r="6" customFormat="false" ht="15" hidden="false" customHeight="false" outlineLevel="0" collapsed="false">
      <c r="A6" s="117"/>
      <c r="B6" s="118"/>
      <c r="C6" s="118"/>
      <c r="D6" s="118"/>
      <c r="E6" s="118"/>
      <c r="F6" s="118"/>
      <c r="G6" s="118"/>
      <c r="H6" s="118"/>
      <c r="I6" s="118"/>
      <c r="J6" s="54"/>
      <c r="K6" s="54"/>
      <c r="L6" s="54"/>
      <c r="N6" s="54"/>
      <c r="O6" s="54"/>
      <c r="P6" s="54"/>
    </row>
    <row r="7" customFormat="false" ht="15" hidden="false" customHeight="false" outlineLevel="0" collapsed="false">
      <c r="A7" s="120" t="s">
        <v>2449</v>
      </c>
      <c r="B7" s="121" t="s">
        <v>2445</v>
      </c>
      <c r="C7" s="121" t="s">
        <v>2450</v>
      </c>
      <c r="D7" s="121" t="s">
        <v>751</v>
      </c>
      <c r="E7" s="121"/>
      <c r="F7" s="121" t="s">
        <v>2451</v>
      </c>
      <c r="G7" s="121" t="s">
        <v>2452</v>
      </c>
      <c r="H7" s="121" t="s">
        <v>2453</v>
      </c>
      <c r="I7" s="121"/>
      <c r="J7" s="54"/>
      <c r="K7" s="122" t="s">
        <v>2454</v>
      </c>
      <c r="L7" s="54"/>
      <c r="N7" s="54"/>
      <c r="O7" s="54"/>
      <c r="P7" s="54"/>
    </row>
    <row r="8" customFormat="false" ht="13.5" hidden="false" customHeight="false" outlineLevel="0" collapsed="false">
      <c r="A8" s="120" t="s">
        <v>2455</v>
      </c>
      <c r="B8" s="121" t="s">
        <v>2445</v>
      </c>
      <c r="C8" s="121" t="s">
        <v>2456</v>
      </c>
      <c r="D8" s="121" t="s">
        <v>2457</v>
      </c>
      <c r="E8" s="121"/>
      <c r="F8" s="121" t="s">
        <v>2458</v>
      </c>
      <c r="G8" s="121" t="s">
        <v>2452</v>
      </c>
      <c r="H8" s="121" t="s">
        <v>941</v>
      </c>
      <c r="I8" s="121" t="s">
        <v>26</v>
      </c>
    </row>
    <row r="9" customFormat="false" ht="13.5" hidden="false" customHeight="false" outlineLevel="0" collapsed="false">
      <c r="A9" s="120" t="s">
        <v>2459</v>
      </c>
      <c r="B9" s="121" t="s">
        <v>2445</v>
      </c>
      <c r="C9" s="121" t="s">
        <v>2460</v>
      </c>
      <c r="D9" s="121" t="s">
        <v>2460</v>
      </c>
      <c r="E9" s="121"/>
      <c r="F9" s="121" t="s">
        <v>2461</v>
      </c>
      <c r="G9" s="121" t="s">
        <v>2452</v>
      </c>
      <c r="H9" s="121" t="s">
        <v>2462</v>
      </c>
      <c r="I9" s="121" t="s">
        <v>2463</v>
      </c>
    </row>
    <row r="10" customFormat="false" ht="13.5" hidden="false" customHeight="false" outlineLevel="0" collapsed="false">
      <c r="A10" s="120" t="s">
        <v>2464</v>
      </c>
      <c r="B10" s="121" t="s">
        <v>2445</v>
      </c>
      <c r="C10" s="121" t="s">
        <v>2465</v>
      </c>
      <c r="D10" s="121" t="s">
        <v>2466</v>
      </c>
      <c r="E10" s="121"/>
      <c r="F10" s="121" t="s">
        <v>2451</v>
      </c>
      <c r="G10" s="121" t="s">
        <v>2452</v>
      </c>
      <c r="H10" s="121" t="s">
        <v>941</v>
      </c>
      <c r="I10" s="121" t="s">
        <v>67</v>
      </c>
    </row>
    <row r="11" customFormat="false" ht="13.5" hidden="false" customHeight="false" outlineLevel="0" collapsed="false">
      <c r="A11" s="120" t="s">
        <v>2467</v>
      </c>
      <c r="B11" s="121" t="s">
        <v>2445</v>
      </c>
      <c r="C11" s="121" t="s">
        <v>2468</v>
      </c>
      <c r="D11" s="121" t="s">
        <v>2469</v>
      </c>
      <c r="E11" s="121"/>
      <c r="F11" s="121" t="s">
        <v>2451</v>
      </c>
      <c r="G11" s="121" t="s">
        <v>2452</v>
      </c>
      <c r="H11" s="121" t="s">
        <v>941</v>
      </c>
      <c r="I11" s="121" t="s">
        <v>67</v>
      </c>
    </row>
    <row r="12" customFormat="false" ht="13.5" hidden="false" customHeight="false" outlineLevel="0" collapsed="false">
      <c r="A12" s="120" t="s">
        <v>2470</v>
      </c>
      <c r="B12" s="121" t="s">
        <v>2445</v>
      </c>
      <c r="C12" s="121" t="s">
        <v>2471</v>
      </c>
      <c r="D12" s="121" t="s">
        <v>2471</v>
      </c>
      <c r="E12" s="121"/>
      <c r="F12" s="121" t="s">
        <v>2458</v>
      </c>
      <c r="G12" s="121" t="s">
        <v>2472</v>
      </c>
      <c r="H12" s="121" t="s">
        <v>2453</v>
      </c>
      <c r="I12" s="121"/>
    </row>
    <row r="13" customFormat="false" ht="13.5" hidden="false" customHeight="false" outlineLevel="0" collapsed="false">
      <c r="A13" s="121" t="s">
        <v>2473</v>
      </c>
      <c r="B13" s="121" t="s">
        <v>2445</v>
      </c>
      <c r="C13" s="121" t="s">
        <v>2474</v>
      </c>
      <c r="D13" s="121" t="s">
        <v>2475</v>
      </c>
      <c r="E13" s="121"/>
      <c r="F13" s="121" t="s">
        <v>2451</v>
      </c>
      <c r="G13" s="121" t="s">
        <v>2452</v>
      </c>
      <c r="H13" s="121" t="s">
        <v>2476</v>
      </c>
      <c r="I13" s="121"/>
    </row>
    <row r="14" customFormat="false" ht="13.5" hidden="false" customHeight="false" outlineLevel="0" collapsed="false">
      <c r="A14" s="0" t="s">
        <v>2477</v>
      </c>
      <c r="B14" s="28" t="s">
        <v>2448</v>
      </c>
      <c r="C14" s="0" t="s">
        <v>2478</v>
      </c>
      <c r="D14" s="0" t="s">
        <v>2479</v>
      </c>
      <c r="F14" s="0" t="s">
        <v>2480</v>
      </c>
      <c r="G14" s="28" t="s">
        <v>2481</v>
      </c>
      <c r="H14" s="121" t="s">
        <v>941</v>
      </c>
    </row>
    <row r="15" customFormat="false" ht="13.5" hidden="false" customHeight="false" outlineLevel="0" collapsed="false">
      <c r="A15" s="120"/>
      <c r="B15" s="121"/>
      <c r="C15" s="121"/>
      <c r="D15" s="121"/>
      <c r="E15" s="121"/>
      <c r="F15" s="121"/>
      <c r="G15" s="121"/>
      <c r="H15" s="121"/>
      <c r="I15" s="121"/>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P22"/>
  <sheetViews>
    <sheetView showFormulas="false" showGridLines="true" showRowColHeaders="true" showZeros="true" rightToLeft="false" tabSelected="false" showOutlineSymbols="true" defaultGridColor="true" view="normal" topLeftCell="D157" colorId="64" zoomScale="120" zoomScaleNormal="120" zoomScalePageLayoutView="100" workbookViewId="0">
      <selection pane="topLeft" activeCell="H11" activeCellId="1" sqref="6:6 H11"/>
    </sheetView>
  </sheetViews>
  <sheetFormatPr defaultColWidth="8.4609375" defaultRowHeight="13.5" zeroHeight="false" outlineLevelRow="0" outlineLevelCol="0"/>
  <cols>
    <col collapsed="false" customWidth="true" hidden="false" outlineLevel="0" max="1" min="1" style="0" width="14.58"/>
    <col collapsed="false" customWidth="true" hidden="false" outlineLevel="0" max="2" min="2" style="0" width="29.17"/>
    <col collapsed="false" customWidth="true" hidden="false" outlineLevel="0" max="3" min="3" style="0" width="27.74"/>
    <col collapsed="false" customWidth="true" hidden="false" outlineLevel="0" max="5" min="5" style="0" width="59.16"/>
    <col collapsed="false" customWidth="true" hidden="false" outlineLevel="0" max="10" min="10" style="0" width="27.5"/>
    <col collapsed="false" customWidth="true" hidden="false" outlineLevel="0" max="14" min="14" style="0" width="19.58"/>
  </cols>
  <sheetData>
    <row r="1" customFormat="false" ht="15" hidden="false" customHeight="false" outlineLevel="0" collapsed="false">
      <c r="A1" s="42" t="s">
        <v>571</v>
      </c>
      <c r="B1" s="42" t="s">
        <v>572</v>
      </c>
      <c r="C1" s="42" t="s">
        <v>574</v>
      </c>
      <c r="D1" s="42" t="s">
        <v>655</v>
      </c>
      <c r="E1" s="42" t="s">
        <v>656</v>
      </c>
      <c r="F1" s="42" t="s">
        <v>657</v>
      </c>
      <c r="G1" s="42" t="s">
        <v>658</v>
      </c>
      <c r="H1" s="42" t="s">
        <v>659</v>
      </c>
      <c r="I1" s="42" t="s">
        <v>660</v>
      </c>
      <c r="J1" s="42" t="s">
        <v>661</v>
      </c>
      <c r="K1" s="42" t="s">
        <v>662</v>
      </c>
      <c r="L1" s="42" t="s">
        <v>663</v>
      </c>
      <c r="M1" s="42" t="s">
        <v>664</v>
      </c>
      <c r="N1" s="42" t="s">
        <v>570</v>
      </c>
      <c r="P1" s="0" t="s">
        <v>665</v>
      </c>
    </row>
    <row r="2" customFormat="false" ht="15" hidden="false" customHeight="false" outlineLevel="0" collapsed="false">
      <c r="A2" s="32"/>
      <c r="B2" s="32" t="s">
        <v>666</v>
      </c>
      <c r="C2" s="32" t="s">
        <v>667</v>
      </c>
      <c r="F2" s="42"/>
      <c r="G2" s="42"/>
      <c r="H2" s="42"/>
      <c r="I2" s="42"/>
      <c r="J2" s="42"/>
      <c r="K2" s="42"/>
      <c r="L2" s="42"/>
      <c r="M2" s="42"/>
      <c r="N2" s="42"/>
    </row>
    <row r="3" customFormat="false" ht="15" hidden="false" customHeight="false" outlineLevel="0" collapsed="false">
      <c r="A3" s="42"/>
      <c r="B3" s="32" t="s">
        <v>668</v>
      </c>
      <c r="C3" s="42" t="s">
        <v>669</v>
      </c>
      <c r="D3" s="42"/>
      <c r="E3" s="32" t="str">
        <f aca="false">CONCATENATE("{{canonical_base}}ActivityDefinition/",LOWER(P3))</f>
        <v>{{canonical_base}}ActivityDefinition/emcarea.registration.p</v>
      </c>
      <c r="F3" s="42"/>
      <c r="G3" s="42"/>
      <c r="H3" s="42"/>
      <c r="I3" s="42"/>
      <c r="J3" s="42"/>
      <c r="K3" s="42"/>
      <c r="L3" s="42"/>
      <c r="N3" s="0" t="s">
        <v>670</v>
      </c>
      <c r="P3" s="0" t="s">
        <v>671</v>
      </c>
    </row>
    <row r="4" customFormat="false" ht="15" hidden="false" customHeight="false" outlineLevel="0" collapsed="false">
      <c r="A4" s="42"/>
      <c r="B4" s="32" t="s">
        <v>672</v>
      </c>
      <c r="C4" s="42" t="s">
        <v>673</v>
      </c>
      <c r="D4" s="42"/>
      <c r="E4" s="32" t="str">
        <f aca="false">CONCATENATE("{{canonical_base}}ActivityDefinition/",LOWER(P4))</f>
        <v>{{canonical_base}}ActivityDefinition/emcareb.registration.e</v>
      </c>
      <c r="F4" s="42"/>
      <c r="G4" s="42" t="s">
        <v>674</v>
      </c>
      <c r="H4" s="42"/>
      <c r="I4" s="42"/>
      <c r="J4" s="32"/>
      <c r="K4" s="42"/>
      <c r="L4" s="42"/>
      <c r="N4" s="0" t="s">
        <v>675</v>
      </c>
      <c r="P4" s="0" t="s">
        <v>676</v>
      </c>
    </row>
    <row r="5" customFormat="false" ht="15" hidden="false" customHeight="false" outlineLevel="0" collapsed="false">
      <c r="A5" s="42"/>
      <c r="B5" s="32" t="s">
        <v>677</v>
      </c>
      <c r="C5" s="42" t="s">
        <v>678</v>
      </c>
      <c r="D5" s="42"/>
      <c r="E5" s="32" t="str">
        <f aca="false">CONCATENATE("{{canonical_base}}ActivityDefinition/",LOWER(P5))</f>
        <v>{{canonical_base}}ActivityDefinition/emcare.b7.lti-dangersigns</v>
      </c>
      <c r="F5" s="42"/>
      <c r="G5" s="42" t="s">
        <v>674</v>
      </c>
      <c r="H5" s="42"/>
      <c r="I5" s="42"/>
      <c r="J5" s="32"/>
      <c r="K5" s="42"/>
      <c r="L5" s="42"/>
      <c r="M5" s="0" t="s">
        <v>679</v>
      </c>
      <c r="N5" s="0" t="s">
        <v>680</v>
      </c>
      <c r="P5" s="0" t="s">
        <v>681</v>
      </c>
    </row>
    <row r="6" customFormat="false" ht="15" hidden="false" customHeight="false" outlineLevel="0" collapsed="false">
      <c r="A6" s="42"/>
      <c r="B6" s="32" t="s">
        <v>682</v>
      </c>
      <c r="C6" s="42" t="s">
        <v>683</v>
      </c>
      <c r="D6" s="42"/>
      <c r="E6" s="32" t="str">
        <f aca="false">CONCATENATE("{{canonical_base}}ActivityDefinition/",LOWER(P6))</f>
        <v>{{canonical_base}}ActivityDefinition/emcare.b6.measurements</v>
      </c>
      <c r="F6" s="42"/>
      <c r="G6" s="42" t="s">
        <v>674</v>
      </c>
      <c r="H6" s="42"/>
      <c r="I6" s="42"/>
      <c r="J6" s="32"/>
      <c r="K6" s="42"/>
      <c r="L6" s="42"/>
      <c r="M6" s="0" t="s">
        <v>684</v>
      </c>
      <c r="N6" s="0" t="s">
        <v>685</v>
      </c>
      <c r="P6" s="0" t="s">
        <v>686</v>
      </c>
    </row>
    <row r="7" customFormat="false" ht="15" hidden="false" customHeight="false" outlineLevel="0" collapsed="false">
      <c r="A7" s="43"/>
      <c r="B7" s="32" t="s">
        <v>687</v>
      </c>
      <c r="C7" s="32" t="s">
        <v>688</v>
      </c>
      <c r="D7" s="32"/>
      <c r="E7" s="32" t="str">
        <f aca="false">CONCATENATE("{{canonical_base}}ActivityDefinition/",LOWER(P7))</f>
        <v>{{canonical_base}}ActivityDefinition/emcare.b18-21.symptoms.2m.m</v>
      </c>
      <c r="F7" s="32"/>
      <c r="G7" s="42" t="s">
        <v>689</v>
      </c>
      <c r="H7" s="32"/>
      <c r="I7" s="32"/>
      <c r="J7" s="32"/>
      <c r="K7" s="31"/>
      <c r="L7" s="31"/>
      <c r="M7" s="0" t="s">
        <v>690</v>
      </c>
      <c r="N7" s="0" t="s">
        <v>691</v>
      </c>
      <c r="P7" s="0" t="s">
        <v>692</v>
      </c>
    </row>
    <row r="8" customFormat="false" ht="15" hidden="false" customHeight="false" outlineLevel="0" collapsed="false">
      <c r="A8" s="32"/>
      <c r="B8" s="32" t="s">
        <v>693</v>
      </c>
      <c r="C8" s="32" t="s">
        <v>694</v>
      </c>
      <c r="D8" s="32"/>
      <c r="E8" s="32" t="str">
        <f aca="false">CONCATENATE("{{canonical_base}}ActivityDefinition/",LOWER(P8))</f>
        <v>{{canonical_base}}ActivityDefinition/emcare.b10-14.symptoms.2m.p</v>
      </c>
      <c r="F8" s="32"/>
      <c r="G8" s="42" t="s">
        <v>695</v>
      </c>
      <c r="H8" s="32"/>
      <c r="I8" s="31"/>
      <c r="J8" s="31"/>
      <c r="K8" s="31"/>
      <c r="L8" s="32"/>
      <c r="M8" s="0" t="s">
        <v>690</v>
      </c>
      <c r="N8" s="0" t="s">
        <v>691</v>
      </c>
      <c r="P8" s="0" t="s">
        <v>696</v>
      </c>
    </row>
    <row r="9" customFormat="false" ht="15" hidden="false" customHeight="false" outlineLevel="0" collapsed="false">
      <c r="A9" s="32"/>
      <c r="B9" s="32" t="s">
        <v>697</v>
      </c>
      <c r="C9" s="32" t="s">
        <v>698</v>
      </c>
      <c r="D9" s="32"/>
      <c r="E9" s="32" t="str">
        <f aca="false">CONCATENATE("{{canonical_base}}ActivityDefinition/",LOWER(P9))</f>
        <v>{{canonical_base}}ActivityDefinition/emcare.b18-21.signs.2m.m</v>
      </c>
      <c r="F9" s="32"/>
      <c r="G9" s="42" t="s">
        <v>689</v>
      </c>
      <c r="H9" s="32"/>
      <c r="I9" s="31"/>
      <c r="J9" s="32"/>
      <c r="K9" s="32"/>
      <c r="L9" s="32"/>
      <c r="M9" s="0" t="s">
        <v>699</v>
      </c>
      <c r="N9" s="0" t="s">
        <v>691</v>
      </c>
      <c r="P9" s="0" t="s">
        <v>700</v>
      </c>
    </row>
    <row r="10" customFormat="false" ht="15" hidden="false" customHeight="false" outlineLevel="0" collapsed="false">
      <c r="A10" s="32"/>
      <c r="B10" s="32" t="s">
        <v>701</v>
      </c>
      <c r="C10" s="32" t="s">
        <v>702</v>
      </c>
      <c r="D10" s="32"/>
      <c r="E10" s="32" t="str">
        <f aca="false">CONCATENATE("{{canonical_base}}ActivityDefinition/",LOWER(P10))</f>
        <v>{{canonical_base}}ActivityDefinition/emcare.b10-16.signs.2m.p</v>
      </c>
      <c r="F10" s="32"/>
      <c r="G10" s="42" t="s">
        <v>695</v>
      </c>
      <c r="H10" s="32"/>
      <c r="I10" s="31"/>
      <c r="J10" s="32"/>
      <c r="K10" s="32"/>
      <c r="L10" s="32"/>
      <c r="M10" s="0" t="s">
        <v>703</v>
      </c>
      <c r="N10" s="0" t="s">
        <v>691</v>
      </c>
      <c r="P10" s="0" t="s">
        <v>704</v>
      </c>
    </row>
    <row r="11" customFormat="false" ht="15" hidden="false" customHeight="false" outlineLevel="0" collapsed="false">
      <c r="A11" s="32"/>
      <c r="B11" s="32" t="s">
        <v>705</v>
      </c>
      <c r="C11" s="32" t="s">
        <v>706</v>
      </c>
      <c r="D11" s="32"/>
      <c r="E11" s="32" t="str">
        <f aca="false">CONCATENATE("{{canonical_base}}ActivityDefinition/",LOWER(P11))</f>
        <v>{{canonical_base}}ActivityDefinition/emcare.b23.classification</v>
      </c>
      <c r="F11" s="32"/>
      <c r="G11" s="42" t="s">
        <v>695</v>
      </c>
      <c r="H11" s="32"/>
      <c r="I11" s="31"/>
      <c r="J11" s="32"/>
      <c r="K11" s="32"/>
      <c r="L11" s="32"/>
      <c r="M11" s="0" t="s">
        <v>707</v>
      </c>
      <c r="N11" s="39" t="s">
        <v>708</v>
      </c>
      <c r="P11" s="0" t="s">
        <v>709</v>
      </c>
    </row>
    <row r="12" customFormat="false" ht="15" hidden="false" customHeight="false" outlineLevel="0" collapsed="false">
      <c r="A12" s="32"/>
      <c r="B12" s="32" t="s">
        <v>710</v>
      </c>
      <c r="C12" s="32" t="s">
        <v>711</v>
      </c>
      <c r="D12" s="32"/>
      <c r="E12" s="32" t="str">
        <f aca="false">CONCATENATE("{{canonical_base}}ActivityDefinition/",LOWER(P12))</f>
        <v>{{canonical_base}}ActivityDefinition/emcare.b22.assessmentstests</v>
      </c>
      <c r="F12" s="32"/>
      <c r="G12" s="42" t="s">
        <v>674</v>
      </c>
      <c r="H12" s="32"/>
      <c r="I12" s="31"/>
      <c r="J12" s="32"/>
      <c r="K12" s="32"/>
      <c r="L12" s="32"/>
      <c r="M12" s="0" t="s">
        <v>712</v>
      </c>
      <c r="N12" s="0" t="s">
        <v>713</v>
      </c>
      <c r="P12" s="0" t="s">
        <v>714</v>
      </c>
    </row>
    <row r="13" customFormat="false" ht="15" hidden="false" customHeight="false" outlineLevel="0" collapsed="false">
      <c r="A13" s="32"/>
      <c r="B13" s="32" t="s">
        <v>715</v>
      </c>
      <c r="C13" s="32" t="s">
        <v>716</v>
      </c>
      <c r="D13" s="32"/>
      <c r="E13" s="32" t="str">
        <f aca="false">CONCATENATE("{{canonical_base}}ActivityDefinition/",LOWER(P13))</f>
        <v>{{canonical_base}}ActivityDefinition/emcare.treatment</v>
      </c>
      <c r="F13" s="32"/>
      <c r="G13" s="42" t="s">
        <v>674</v>
      </c>
      <c r="H13" s="32"/>
      <c r="I13" s="31"/>
      <c r="J13" s="32"/>
      <c r="K13" s="32"/>
      <c r="L13" s="32"/>
      <c r="M13" s="0" t="s">
        <v>717</v>
      </c>
      <c r="N13" s="0" t="s">
        <v>718</v>
      </c>
      <c r="P13" s="0" t="s">
        <v>719</v>
      </c>
    </row>
    <row r="14" customFormat="false" ht="15" hidden="false" customHeight="false" outlineLevel="0" collapsed="false">
      <c r="A14" s="32"/>
      <c r="B14" s="32" t="s">
        <v>720</v>
      </c>
      <c r="C14" s="32" t="s">
        <v>721</v>
      </c>
      <c r="D14" s="32"/>
      <c r="E14" s="32" t="str">
        <f aca="false">CONCATENATE("{{canonical_base}}ActivityDefinition/",LOWER(P14))</f>
        <v>{{canonical_base}}ActivityDefinition/emcare.b23.classification.2m</v>
      </c>
      <c r="F14" s="32"/>
      <c r="G14" s="42" t="s">
        <v>689</v>
      </c>
      <c r="H14" s="32"/>
      <c r="I14" s="31"/>
      <c r="J14" s="32"/>
      <c r="K14" s="31"/>
      <c r="L14" s="32"/>
      <c r="P14" s="0" t="s">
        <v>722</v>
      </c>
    </row>
    <row r="15" customFormat="false" ht="15" hidden="false" customHeight="false" outlineLevel="0" collapsed="false">
      <c r="A15" s="32"/>
      <c r="B15" s="32"/>
      <c r="C15" s="32"/>
      <c r="D15" s="32"/>
      <c r="E15" s="32"/>
      <c r="F15" s="32"/>
      <c r="G15" s="42"/>
      <c r="H15" s="32"/>
      <c r="I15" s="31"/>
      <c r="J15" s="32"/>
      <c r="K15" s="31"/>
      <c r="L15" s="32"/>
    </row>
    <row r="16" customFormat="false" ht="15" hidden="false" customHeight="false" outlineLevel="0" collapsed="false">
      <c r="A16" s="32"/>
      <c r="B16" s="32"/>
      <c r="C16" s="32"/>
      <c r="D16" s="32"/>
      <c r="E16" s="32"/>
      <c r="F16" s="32"/>
      <c r="G16" s="32"/>
      <c r="H16" s="32"/>
      <c r="I16" s="31"/>
      <c r="J16" s="31"/>
      <c r="K16" s="31"/>
      <c r="L16" s="31"/>
    </row>
    <row r="17" customFormat="false" ht="15" hidden="false" customHeight="false" outlineLevel="0" collapsed="false">
      <c r="A17" s="32"/>
      <c r="B17" s="32"/>
      <c r="C17" s="32"/>
      <c r="D17" s="32"/>
      <c r="E17" s="32"/>
      <c r="F17" s="32"/>
      <c r="G17" s="32"/>
      <c r="H17" s="32"/>
      <c r="I17" s="31"/>
      <c r="J17" s="31"/>
      <c r="K17" s="31"/>
      <c r="L17" s="31"/>
    </row>
    <row r="18" customFormat="false" ht="15" hidden="false" customHeight="false" outlineLevel="0" collapsed="false">
      <c r="A18" s="32"/>
      <c r="B18" s="32"/>
      <c r="C18" s="32"/>
      <c r="D18" s="32"/>
      <c r="E18" s="32"/>
      <c r="F18" s="32"/>
      <c r="G18" s="32"/>
      <c r="H18" s="32"/>
      <c r="I18" s="31"/>
      <c r="J18" s="31"/>
      <c r="K18" s="31"/>
      <c r="L18" s="32"/>
    </row>
    <row r="19" customFormat="false" ht="15" hidden="false" customHeight="false" outlineLevel="0" collapsed="false">
      <c r="A19" s="32"/>
      <c r="B19" s="32"/>
      <c r="C19" s="32"/>
      <c r="D19" s="32"/>
      <c r="E19" s="32"/>
      <c r="F19" s="32"/>
      <c r="G19" s="32"/>
      <c r="H19" s="32"/>
      <c r="I19" s="31"/>
      <c r="J19" s="31"/>
      <c r="K19" s="31"/>
      <c r="L19" s="32"/>
    </row>
    <row r="20" customFormat="false" ht="15" hidden="false" customHeight="false" outlineLevel="0" collapsed="false">
      <c r="A20" s="32"/>
      <c r="B20" s="32"/>
      <c r="C20" s="32"/>
      <c r="D20" s="32"/>
      <c r="E20" s="32"/>
      <c r="F20" s="32"/>
      <c r="G20" s="32"/>
      <c r="H20" s="32"/>
      <c r="I20" s="31"/>
      <c r="J20" s="31"/>
      <c r="K20" s="31"/>
      <c r="L20" s="32"/>
    </row>
    <row r="21" customFormat="false" ht="15" hidden="false" customHeight="false" outlineLevel="0" collapsed="false">
      <c r="A21" s="32"/>
      <c r="B21" s="32"/>
      <c r="C21" s="32"/>
      <c r="D21" s="32"/>
      <c r="E21" s="32"/>
      <c r="F21" s="32"/>
      <c r="G21" s="32"/>
      <c r="H21" s="32"/>
      <c r="I21" s="31"/>
      <c r="J21" s="31"/>
      <c r="K21" s="31"/>
      <c r="L21" s="32"/>
    </row>
    <row r="22" customFormat="false" ht="15" hidden="false" customHeight="false" outlineLevel="0" collapsed="false">
      <c r="A22" s="32"/>
      <c r="B22" s="32"/>
      <c r="C22" s="32"/>
      <c r="D22" s="32"/>
      <c r="E22" s="32"/>
      <c r="F22" s="32"/>
      <c r="G22" s="32"/>
      <c r="H22" s="32"/>
      <c r="I22" s="31"/>
      <c r="J22" s="31"/>
      <c r="K22" s="31"/>
      <c r="L22" s="31"/>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A64"/>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pane xSplit="0" ySplit="1" topLeftCell="A2" activePane="bottomLeft" state="frozen"/>
      <selection pane="topLeft" activeCell="A1" activeCellId="0" sqref="A1"/>
      <selection pane="bottomLeft" activeCell="O14" activeCellId="1" sqref="6:6 O14"/>
    </sheetView>
  </sheetViews>
  <sheetFormatPr defaultColWidth="8.4609375" defaultRowHeight="13.5" zeroHeight="false" outlineLevelRow="0" outlineLevelCol="0"/>
  <cols>
    <col collapsed="false" customWidth="true" hidden="false" outlineLevel="0" max="2" min="2" style="0" width="31"/>
    <col collapsed="false" customWidth="true" hidden="false" outlineLevel="0" max="3" min="3" style="0" width="27"/>
    <col collapsed="false" customWidth="true" hidden="false" outlineLevel="0" max="4" min="4" style="0" width="41"/>
    <col collapsed="false" customWidth="true" hidden="false" outlineLevel="0" max="17" min="17" style="0" width="32.16"/>
  </cols>
  <sheetData>
    <row r="1" customFormat="false" ht="42" hidden="false" customHeight="false" outlineLevel="0" collapsed="false">
      <c r="A1" s="32" t="s">
        <v>570</v>
      </c>
      <c r="B1" s="32" t="s">
        <v>571</v>
      </c>
      <c r="C1" s="32" t="s">
        <v>572</v>
      </c>
      <c r="D1" s="32" t="s">
        <v>573</v>
      </c>
      <c r="E1" s="32" t="s">
        <v>574</v>
      </c>
      <c r="F1" s="32" t="s">
        <v>723</v>
      </c>
      <c r="G1" s="32" t="s">
        <v>724</v>
      </c>
      <c r="H1" s="32" t="s">
        <v>725</v>
      </c>
      <c r="I1" s="32" t="s">
        <v>575</v>
      </c>
      <c r="J1" s="32" t="s">
        <v>726</v>
      </c>
      <c r="K1" s="39" t="s">
        <v>727</v>
      </c>
      <c r="L1" s="31" t="s">
        <v>728</v>
      </c>
      <c r="M1" s="32" t="s">
        <v>729</v>
      </c>
      <c r="N1" s="32" t="s">
        <v>4</v>
      </c>
      <c r="O1" s="32" t="s">
        <v>3</v>
      </c>
      <c r="P1" s="32" t="s">
        <v>730</v>
      </c>
      <c r="Q1" s="4" t="s">
        <v>731</v>
      </c>
      <c r="R1" s="4" t="s">
        <v>6</v>
      </c>
      <c r="S1" s="4" t="s">
        <v>732</v>
      </c>
      <c r="T1" s="4" t="s">
        <v>733</v>
      </c>
      <c r="U1" s="4" t="s">
        <v>734</v>
      </c>
      <c r="V1" s="4" t="s">
        <v>735</v>
      </c>
      <c r="W1" s="4" t="s">
        <v>736</v>
      </c>
      <c r="X1" s="4" t="s">
        <v>737</v>
      </c>
      <c r="Y1" s="4" t="s">
        <v>0</v>
      </c>
      <c r="Z1" s="4" t="s">
        <v>738</v>
      </c>
      <c r="AA1" s="32" t="s">
        <v>739</v>
      </c>
      <c r="AB1" s="32" t="s">
        <v>740</v>
      </c>
      <c r="AC1" s="32"/>
    </row>
    <row r="3" customFormat="false" ht="15" hidden="false" customHeight="false" outlineLevel="0" collapsed="false">
      <c r="A3" s="32"/>
      <c r="B3" s="32"/>
      <c r="C3" s="32"/>
      <c r="D3" s="32"/>
      <c r="E3" s="32"/>
      <c r="F3" s="32"/>
      <c r="G3" s="32"/>
      <c r="H3" s="42"/>
      <c r="I3" s="32"/>
      <c r="J3" s="32"/>
      <c r="K3" s="32"/>
      <c r="L3" s="32"/>
      <c r="M3" s="32"/>
      <c r="O3" s="32"/>
      <c r="P3" s="32"/>
      <c r="Q3" s="4"/>
      <c r="R3" s="4"/>
      <c r="S3" s="4"/>
      <c r="T3" s="4"/>
      <c r="U3" s="4"/>
      <c r="V3" s="4"/>
      <c r="W3" s="4"/>
      <c r="X3" s="4"/>
      <c r="Y3" s="32"/>
      <c r="Z3" s="4"/>
      <c r="AA3" s="32"/>
      <c r="AB3" s="32"/>
      <c r="AC3" s="32"/>
    </row>
    <row r="4" customFormat="false" ht="15" hidden="false" customHeight="false" outlineLevel="0" collapsed="false">
      <c r="A4" s="32"/>
      <c r="B4" s="32"/>
      <c r="C4" s="32"/>
      <c r="D4" s="32"/>
      <c r="E4" s="32"/>
      <c r="F4" s="32"/>
      <c r="G4" s="32"/>
      <c r="H4" s="42"/>
      <c r="I4" s="32"/>
      <c r="J4" s="32"/>
      <c r="K4" s="32"/>
      <c r="L4" s="32"/>
      <c r="M4" s="32"/>
      <c r="O4" s="42"/>
      <c r="P4" s="32"/>
      <c r="Q4" s="4"/>
      <c r="R4" s="4"/>
      <c r="S4" s="4"/>
      <c r="T4" s="4"/>
      <c r="U4" s="4"/>
      <c r="V4" s="4"/>
      <c r="W4" s="4"/>
      <c r="X4" s="4"/>
      <c r="Y4" s="32"/>
      <c r="Z4" s="4"/>
      <c r="AA4" s="32"/>
      <c r="AB4" s="32"/>
      <c r="AC4" s="32"/>
    </row>
    <row r="5" customFormat="false" ht="15" hidden="false" customHeight="false" outlineLevel="0" collapsed="false">
      <c r="A5" s="32"/>
      <c r="B5" s="32"/>
      <c r="C5" s="32"/>
      <c r="D5" s="32"/>
      <c r="E5" s="32"/>
      <c r="F5" s="32"/>
      <c r="G5" s="32"/>
      <c r="H5" s="42"/>
      <c r="I5" s="32"/>
      <c r="J5" s="32"/>
      <c r="K5" s="32"/>
      <c r="L5" s="32"/>
      <c r="M5" s="32"/>
      <c r="O5" s="42"/>
      <c r="P5" s="32"/>
      <c r="Q5" s="4"/>
      <c r="R5" s="4"/>
      <c r="S5" s="4"/>
      <c r="T5" s="4"/>
      <c r="U5" s="4"/>
      <c r="V5" s="4"/>
      <c r="W5" s="4"/>
      <c r="X5" s="4"/>
      <c r="Y5" s="32"/>
      <c r="Z5" s="4"/>
      <c r="AA5" s="32"/>
      <c r="AB5" s="32"/>
      <c r="AC5" s="32"/>
    </row>
    <row r="6" customFormat="false" ht="15.75" hidden="false" customHeight="true" outlineLevel="0" collapsed="false">
      <c r="A6" s="42" t="s">
        <v>741</v>
      </c>
      <c r="B6" s="42"/>
      <c r="C6" s="42" t="s">
        <v>742</v>
      </c>
      <c r="D6" s="42" t="s">
        <v>743</v>
      </c>
      <c r="E6" s="42" t="s">
        <v>744</v>
      </c>
      <c r="F6" s="42"/>
      <c r="G6" s="42"/>
      <c r="H6" s="42"/>
      <c r="I6" s="42"/>
      <c r="J6" s="44"/>
      <c r="K6" s="44"/>
      <c r="L6" s="44"/>
      <c r="M6" s="42"/>
      <c r="O6" s="42"/>
      <c r="P6" s="42"/>
      <c r="Q6" s="45" t="s">
        <v>745</v>
      </c>
      <c r="R6" s="46"/>
      <c r="S6" s="44"/>
      <c r="T6" s="42"/>
      <c r="U6" s="42" t="s">
        <v>746</v>
      </c>
      <c r="V6" s="44" t="s">
        <v>747</v>
      </c>
      <c r="W6" s="42"/>
      <c r="X6" s="42"/>
      <c r="Y6" s="42" t="s">
        <v>7</v>
      </c>
      <c r="Z6" s="42"/>
      <c r="AA6" s="42"/>
      <c r="AB6" s="42"/>
      <c r="AC6" s="42"/>
    </row>
    <row r="7" customFormat="false" ht="15" hidden="false" customHeight="false" outlineLevel="0" collapsed="false">
      <c r="A7" s="42" t="s">
        <v>748</v>
      </c>
      <c r="B7" s="42"/>
      <c r="C7" s="42" t="s">
        <v>749</v>
      </c>
      <c r="D7" s="42" t="s">
        <v>750</v>
      </c>
      <c r="E7" s="42" t="s">
        <v>751</v>
      </c>
      <c r="F7" s="42"/>
      <c r="G7" s="42"/>
      <c r="H7" s="42"/>
      <c r="I7" s="42"/>
      <c r="J7" s="44"/>
      <c r="K7" s="44"/>
      <c r="L7" s="44"/>
      <c r="M7" s="42"/>
      <c r="O7" s="42" t="s">
        <v>752</v>
      </c>
      <c r="P7" s="42"/>
      <c r="Q7" s="42" t="s">
        <v>753</v>
      </c>
      <c r="R7" s="46"/>
      <c r="S7" s="44" t="s">
        <v>754</v>
      </c>
      <c r="T7" s="42"/>
      <c r="U7" s="42" t="s">
        <v>746</v>
      </c>
      <c r="V7" s="44" t="s">
        <v>755</v>
      </c>
      <c r="W7" s="42"/>
      <c r="X7" s="42"/>
      <c r="Y7" s="42" t="s">
        <v>7</v>
      </c>
      <c r="Z7" s="42"/>
      <c r="AA7" s="42"/>
      <c r="AB7" s="42"/>
      <c r="AC7" s="42"/>
    </row>
    <row r="8" customFormat="false" ht="15" hidden="false" customHeight="false" outlineLevel="0" collapsed="false">
      <c r="A8" s="42"/>
      <c r="B8" s="42"/>
      <c r="C8" s="42"/>
      <c r="D8" s="42"/>
      <c r="E8" s="42"/>
      <c r="F8" s="42"/>
      <c r="G8" s="42"/>
      <c r="H8" s="42"/>
      <c r="I8" s="42"/>
      <c r="J8" s="44"/>
      <c r="K8" s="44"/>
      <c r="L8" s="44"/>
      <c r="M8" s="42"/>
      <c r="O8" s="42"/>
      <c r="P8" s="42"/>
      <c r="Q8" s="45"/>
      <c r="R8" s="46"/>
      <c r="S8" s="44"/>
      <c r="T8" s="42"/>
      <c r="U8" s="42"/>
      <c r="V8" s="44"/>
      <c r="W8" s="42"/>
      <c r="X8" s="42"/>
      <c r="Y8" s="42"/>
      <c r="Z8" s="42"/>
      <c r="AA8" s="42"/>
      <c r="AB8" s="42"/>
      <c r="AC8" s="42"/>
    </row>
    <row r="9" customFormat="false" ht="15" hidden="false" customHeight="false" outlineLevel="0" collapsed="false">
      <c r="A9" s="42" t="s">
        <v>741</v>
      </c>
      <c r="B9" s="42"/>
      <c r="C9" s="42" t="s">
        <v>756</v>
      </c>
      <c r="D9" s="42" t="s">
        <v>757</v>
      </c>
      <c r="E9" s="42" t="s">
        <v>758</v>
      </c>
      <c r="F9" s="42"/>
      <c r="G9" s="42"/>
      <c r="H9" s="42"/>
      <c r="I9" s="42"/>
      <c r="J9" s="42" t="s">
        <v>759</v>
      </c>
      <c r="K9" s="42"/>
      <c r="L9" s="42"/>
      <c r="M9" s="42" t="n">
        <v>1</v>
      </c>
      <c r="O9" s="42"/>
      <c r="P9" s="42"/>
      <c r="Q9" s="42" t="s">
        <v>760</v>
      </c>
      <c r="R9" s="46"/>
      <c r="S9" s="42"/>
      <c r="T9" s="42"/>
      <c r="U9" s="42" t="s">
        <v>746</v>
      </c>
      <c r="V9" s="44" t="s">
        <v>761</v>
      </c>
      <c r="W9" s="42"/>
      <c r="X9" s="42"/>
      <c r="Y9" s="42" t="s">
        <v>7</v>
      </c>
      <c r="Z9" s="42"/>
      <c r="AA9" s="42"/>
      <c r="AB9" s="42"/>
      <c r="AC9" s="42"/>
    </row>
    <row r="10" customFormat="false" ht="15" hidden="false" customHeight="false" outlineLevel="0" collapsed="false">
      <c r="A10" s="42" t="s">
        <v>741</v>
      </c>
      <c r="B10" s="42"/>
      <c r="C10" s="42" t="s">
        <v>762</v>
      </c>
      <c r="D10" s="42" t="s">
        <v>763</v>
      </c>
      <c r="E10" s="42" t="s">
        <v>764</v>
      </c>
      <c r="F10" s="42"/>
      <c r="G10" s="42"/>
      <c r="H10" s="42"/>
      <c r="I10" s="42"/>
      <c r="J10" s="42" t="s">
        <v>759</v>
      </c>
      <c r="K10" s="42"/>
      <c r="L10" s="42"/>
      <c r="M10" s="42"/>
      <c r="O10" s="42"/>
      <c r="P10" s="42"/>
      <c r="Q10" s="42"/>
      <c r="R10" s="46"/>
      <c r="S10" s="42"/>
      <c r="T10" s="42"/>
      <c r="U10" s="42" t="s">
        <v>746</v>
      </c>
      <c r="V10" s="44" t="s">
        <v>765</v>
      </c>
      <c r="W10" s="42"/>
      <c r="X10" s="42"/>
      <c r="Y10" s="42" t="s">
        <v>7</v>
      </c>
      <c r="Z10" s="42"/>
      <c r="AA10" s="42"/>
      <c r="AB10" s="42"/>
      <c r="AC10" s="42"/>
    </row>
    <row r="11" customFormat="false" ht="15" hidden="false" customHeight="false" outlineLevel="0" collapsed="false">
      <c r="A11" s="42" t="s">
        <v>741</v>
      </c>
      <c r="B11" s="42"/>
      <c r="C11" s="42" t="s">
        <v>766</v>
      </c>
      <c r="D11" s="42" t="s">
        <v>767</v>
      </c>
      <c r="E11" s="42" t="s">
        <v>768</v>
      </c>
      <c r="F11" s="42"/>
      <c r="G11" s="42"/>
      <c r="H11" s="42"/>
      <c r="I11" s="42"/>
      <c r="J11" s="42" t="s">
        <v>759</v>
      </c>
      <c r="K11" s="42"/>
      <c r="L11" s="42"/>
      <c r="M11" s="42" t="n">
        <v>1</v>
      </c>
      <c r="O11" s="42"/>
      <c r="P11" s="42"/>
      <c r="Q11" s="42"/>
      <c r="R11" s="46"/>
      <c r="S11" s="42"/>
      <c r="T11" s="42"/>
      <c r="U11" s="42" t="s">
        <v>746</v>
      </c>
      <c r="V11" s="42" t="s">
        <v>769</v>
      </c>
      <c r="W11" s="42"/>
      <c r="X11" s="42"/>
      <c r="Y11" s="42" t="s">
        <v>7</v>
      </c>
      <c r="Z11" s="42"/>
      <c r="AA11" s="42"/>
      <c r="AB11" s="42"/>
      <c r="AC11" s="42"/>
    </row>
    <row r="12" s="31" customFormat="true" ht="21" hidden="false" customHeight="true" outlineLevel="0" collapsed="false">
      <c r="A12" s="42" t="s">
        <v>770</v>
      </c>
      <c r="B12" s="42"/>
      <c r="C12" s="42" t="s">
        <v>771</v>
      </c>
      <c r="D12" s="42" t="s">
        <v>772</v>
      </c>
      <c r="E12" s="42" t="s">
        <v>773</v>
      </c>
      <c r="F12" s="42"/>
      <c r="G12" s="42"/>
      <c r="H12" s="42"/>
      <c r="I12" s="42"/>
      <c r="J12" s="42" t="s">
        <v>774</v>
      </c>
      <c r="K12" s="42"/>
      <c r="L12" s="42"/>
      <c r="M12" s="42"/>
      <c r="O12" s="42"/>
      <c r="P12" s="42"/>
      <c r="Q12" s="42"/>
      <c r="R12" s="47"/>
      <c r="S12" s="44"/>
      <c r="T12" s="42"/>
      <c r="U12" s="42"/>
      <c r="V12" s="42"/>
      <c r="W12" s="42"/>
      <c r="X12" s="42"/>
      <c r="Y12" s="42"/>
      <c r="Z12" s="42"/>
      <c r="AA12" s="42"/>
      <c r="AB12" s="42"/>
      <c r="AC12" s="42"/>
      <c r="AD12" s="42"/>
      <c r="AE12" s="42"/>
      <c r="AF12" s="42"/>
      <c r="AG12" s="42"/>
      <c r="AH12" s="48"/>
      <c r="AI12" s="48"/>
      <c r="AJ12" s="48"/>
      <c r="AK12" s="48"/>
      <c r="AL12" s="48"/>
      <c r="AM12" s="48"/>
      <c r="AN12" s="48"/>
      <c r="AO12" s="48"/>
      <c r="AP12" s="48"/>
      <c r="AQ12" s="48"/>
      <c r="AR12" s="48"/>
      <c r="AS12" s="48"/>
      <c r="AT12" s="48"/>
      <c r="AU12" s="48"/>
      <c r="AV12" s="48"/>
      <c r="AW12" s="48"/>
      <c r="AX12" s="48"/>
      <c r="AY12" s="48"/>
      <c r="AZ12" s="48"/>
      <c r="BA12" s="48"/>
    </row>
    <row r="13" s="31" customFormat="true" ht="21" hidden="false" customHeight="true" outlineLevel="0" collapsed="false">
      <c r="A13" s="42"/>
      <c r="B13" s="42"/>
      <c r="C13" s="42"/>
      <c r="D13" s="42"/>
      <c r="E13" s="42"/>
      <c r="F13" s="42"/>
      <c r="G13" s="42"/>
      <c r="H13" s="42"/>
      <c r="I13" s="42"/>
      <c r="J13" s="42"/>
      <c r="K13" s="42"/>
      <c r="L13" s="42"/>
      <c r="M13" s="42"/>
      <c r="O13" s="42"/>
      <c r="P13" s="42"/>
      <c r="Q13" s="42"/>
      <c r="R13" s="47"/>
      <c r="S13" s="44"/>
      <c r="T13" s="42"/>
      <c r="U13" s="42"/>
      <c r="V13" s="42"/>
      <c r="W13" s="42"/>
      <c r="X13" s="42"/>
      <c r="Y13" s="42"/>
      <c r="Z13" s="42"/>
      <c r="AA13" s="42"/>
      <c r="AB13" s="42"/>
      <c r="AC13" s="42"/>
      <c r="AD13" s="42"/>
      <c r="AE13" s="42"/>
      <c r="AF13" s="42"/>
      <c r="AG13" s="42"/>
      <c r="AH13" s="48"/>
      <c r="AI13" s="48"/>
      <c r="AJ13" s="48"/>
      <c r="AK13" s="48"/>
      <c r="AL13" s="48"/>
      <c r="AM13" s="48"/>
      <c r="AN13" s="48"/>
      <c r="AO13" s="48"/>
      <c r="AP13" s="48"/>
      <c r="AQ13" s="48"/>
      <c r="AR13" s="48"/>
      <c r="AS13" s="48"/>
      <c r="AT13" s="48"/>
      <c r="AU13" s="48"/>
      <c r="AV13" s="48"/>
      <c r="AW13" s="48"/>
      <c r="AX13" s="48"/>
      <c r="AY13" s="48"/>
      <c r="AZ13" s="48"/>
      <c r="BA13" s="48"/>
    </row>
    <row r="14" customFormat="false" ht="15" hidden="false" customHeight="false" outlineLevel="0" collapsed="false">
      <c r="A14" s="0" t="s">
        <v>775</v>
      </c>
      <c r="C14" s="42" t="s">
        <v>776</v>
      </c>
      <c r="D14" s="42" t="s">
        <v>777</v>
      </c>
      <c r="E14" s="42" t="s">
        <v>778</v>
      </c>
      <c r="F14" s="42"/>
      <c r="G14" s="42"/>
      <c r="H14" s="42" t="s">
        <v>779</v>
      </c>
      <c r="I14" s="42"/>
      <c r="J14" s="42"/>
      <c r="K14" s="42"/>
      <c r="L14" s="42"/>
      <c r="M14" s="42"/>
      <c r="O14" s="42" t="s">
        <v>780</v>
      </c>
      <c r="P14" s="42"/>
      <c r="Q14" s="42"/>
      <c r="R14" s="46"/>
      <c r="S14" s="42"/>
      <c r="T14" s="42"/>
      <c r="U14" s="42"/>
      <c r="V14" s="42"/>
      <c r="W14" s="42"/>
      <c r="X14" s="42"/>
      <c r="Y14" s="42"/>
      <c r="Z14" s="42"/>
      <c r="AA14" s="42"/>
      <c r="AB14" s="42"/>
      <c r="AC14" s="42"/>
    </row>
    <row r="15" customFormat="false" ht="15" hidden="false" customHeight="false" outlineLevel="0" collapsed="false">
      <c r="A15" s="0" t="s">
        <v>775</v>
      </c>
      <c r="C15" s="42" t="s">
        <v>781</v>
      </c>
      <c r="D15" s="42" t="s">
        <v>782</v>
      </c>
      <c r="E15" s="42" t="s">
        <v>783</v>
      </c>
      <c r="F15" s="42"/>
      <c r="G15" s="42"/>
      <c r="H15" s="42" t="s">
        <v>784</v>
      </c>
      <c r="I15" s="42"/>
      <c r="J15" s="42"/>
      <c r="K15" s="42"/>
      <c r="L15" s="42"/>
      <c r="M15" s="42"/>
      <c r="O15" s="42" t="s">
        <v>785</v>
      </c>
      <c r="P15" s="42"/>
      <c r="Q15" s="42"/>
      <c r="R15" s="46"/>
      <c r="S15" s="42"/>
      <c r="T15" s="42"/>
      <c r="U15" s="42"/>
      <c r="V15" s="42"/>
      <c r="W15" s="42"/>
      <c r="X15" s="42"/>
      <c r="Y15" s="42"/>
      <c r="Z15" s="42"/>
      <c r="AA15" s="42"/>
      <c r="AB15" s="42"/>
      <c r="AC15" s="42"/>
    </row>
    <row r="16" customFormat="false" ht="15" hidden="false" customHeight="false" outlineLevel="0" collapsed="false">
      <c r="A16" s="0" t="s">
        <v>775</v>
      </c>
      <c r="C16" s="42" t="s">
        <v>786</v>
      </c>
      <c r="D16" s="42" t="s">
        <v>787</v>
      </c>
      <c r="E16" s="42" t="s">
        <v>783</v>
      </c>
      <c r="F16" s="42"/>
      <c r="G16" s="42"/>
      <c r="H16" s="42" t="s">
        <v>788</v>
      </c>
      <c r="I16" s="42"/>
      <c r="J16" s="42"/>
      <c r="K16" s="42"/>
      <c r="L16" s="42"/>
      <c r="M16" s="42"/>
      <c r="O16" s="42" t="s">
        <v>789</v>
      </c>
      <c r="P16" s="42"/>
      <c r="Q16" s="42"/>
      <c r="R16" s="46"/>
      <c r="S16" s="42"/>
      <c r="T16" s="42"/>
      <c r="U16" s="42"/>
      <c r="V16" s="42"/>
      <c r="W16" s="42"/>
      <c r="X16" s="42"/>
      <c r="Y16" s="42"/>
      <c r="Z16" s="42"/>
      <c r="AA16" s="42"/>
      <c r="AB16" s="42"/>
      <c r="AC16" s="42"/>
    </row>
    <row r="17" customFormat="false" ht="15" hidden="false" customHeight="false" outlineLevel="0" collapsed="false">
      <c r="A17" s="42" t="s">
        <v>748</v>
      </c>
      <c r="B17" s="42"/>
      <c r="C17" s="42" t="s">
        <v>790</v>
      </c>
      <c r="D17" s="42" t="s">
        <v>791</v>
      </c>
      <c r="E17" s="42" t="s">
        <v>792</v>
      </c>
      <c r="F17" s="42"/>
      <c r="G17" s="42"/>
      <c r="I17" s="42"/>
      <c r="J17" s="44" t="s">
        <v>793</v>
      </c>
      <c r="K17" s="44"/>
      <c r="L17" s="44"/>
      <c r="M17" s="42"/>
      <c r="O17" s="42" t="s">
        <v>752</v>
      </c>
      <c r="P17" s="42"/>
      <c r="Q17" s="42"/>
      <c r="R17" s="46"/>
      <c r="S17" s="42"/>
      <c r="T17" s="42"/>
      <c r="U17" s="42"/>
      <c r="V17" s="42"/>
      <c r="W17" s="42"/>
      <c r="X17" s="42"/>
      <c r="Y17" s="42" t="s">
        <v>7</v>
      </c>
      <c r="Z17" s="42"/>
      <c r="AA17" s="42"/>
      <c r="AB17" s="42"/>
      <c r="AC17" s="42"/>
    </row>
    <row r="18" customFormat="false" ht="15" hidden="false" customHeight="false" outlineLevel="0" collapsed="false">
      <c r="A18" s="42" t="s">
        <v>794</v>
      </c>
      <c r="B18" s="42"/>
      <c r="C18" s="42" t="s">
        <v>795</v>
      </c>
      <c r="D18" s="42" t="s">
        <v>27</v>
      </c>
      <c r="E18" s="42" t="s">
        <v>796</v>
      </c>
      <c r="F18" s="42"/>
      <c r="G18" s="42"/>
      <c r="H18" s="42"/>
      <c r="I18" s="42"/>
      <c r="J18" s="42" t="s">
        <v>797</v>
      </c>
      <c r="K18" s="42"/>
      <c r="L18" s="42"/>
      <c r="M18" s="42"/>
      <c r="O18" s="42" t="s">
        <v>798</v>
      </c>
      <c r="P18" s="42"/>
      <c r="Q18" s="42" t="s">
        <v>799</v>
      </c>
      <c r="R18" s="46"/>
      <c r="S18" s="42" t="s">
        <v>800</v>
      </c>
      <c r="T18" s="42"/>
      <c r="U18" s="42" t="s">
        <v>746</v>
      </c>
      <c r="V18" s="42" t="s">
        <v>801</v>
      </c>
      <c r="W18" s="42"/>
      <c r="X18" s="42"/>
      <c r="Y18" s="42" t="s">
        <v>7</v>
      </c>
      <c r="Z18" s="42"/>
      <c r="AA18" s="42"/>
      <c r="AB18" s="42"/>
      <c r="AC18" s="42"/>
    </row>
    <row r="19" customFormat="false" ht="15" hidden="false" customHeight="false" outlineLevel="0" collapsed="false">
      <c r="A19" s="42" t="s">
        <v>770</v>
      </c>
      <c r="B19" s="42"/>
      <c r="C19" s="44" t="s">
        <v>802</v>
      </c>
      <c r="D19" s="42" t="s">
        <v>36</v>
      </c>
      <c r="E19" s="42" t="s">
        <v>37</v>
      </c>
      <c r="F19" s="42"/>
      <c r="G19" s="42"/>
      <c r="H19" s="42"/>
      <c r="I19" s="49"/>
      <c r="J19" s="44" t="s">
        <v>803</v>
      </c>
      <c r="K19" s="44"/>
      <c r="L19" s="44"/>
      <c r="M19" s="42"/>
      <c r="O19" s="44"/>
      <c r="P19" s="44"/>
      <c r="Q19" s="42"/>
      <c r="R19" s="46"/>
      <c r="S19" s="42"/>
      <c r="T19" s="42"/>
      <c r="U19" s="42"/>
      <c r="V19" s="42"/>
      <c r="W19" s="42"/>
      <c r="X19" s="42"/>
      <c r="Y19" s="42" t="s">
        <v>7</v>
      </c>
      <c r="Z19" s="42"/>
      <c r="AA19" s="42"/>
      <c r="AB19" s="42"/>
      <c r="AC19" s="42"/>
    </row>
    <row r="20" customFormat="false" ht="16.5" hidden="false" customHeight="true" outlineLevel="0" collapsed="false">
      <c r="A20" s="42" t="s">
        <v>804</v>
      </c>
      <c r="B20" s="42"/>
      <c r="C20" s="42" t="s">
        <v>805</v>
      </c>
      <c r="D20" s="42" t="s">
        <v>777</v>
      </c>
      <c r="E20" s="42"/>
      <c r="F20" s="42"/>
      <c r="G20" s="42"/>
      <c r="H20" s="42"/>
      <c r="I20" s="49"/>
      <c r="J20" s="44" t="s">
        <v>806</v>
      </c>
      <c r="K20" s="42" t="s">
        <v>807</v>
      </c>
      <c r="L20" s="44" t="s">
        <v>808</v>
      </c>
      <c r="O20" s="42" t="s">
        <v>809</v>
      </c>
      <c r="P20" s="42"/>
      <c r="Q20" s="42"/>
      <c r="R20" s="46"/>
      <c r="S20" s="42"/>
      <c r="T20" s="42"/>
      <c r="U20" s="42"/>
      <c r="V20" s="42"/>
      <c r="W20" s="42"/>
      <c r="X20" s="42"/>
      <c r="Y20" s="42"/>
      <c r="Z20" s="42"/>
      <c r="AA20" s="42"/>
      <c r="AB20" s="42"/>
      <c r="AC20" s="42"/>
    </row>
    <row r="21" customFormat="false" ht="15" hidden="false" customHeight="false" outlineLevel="0" collapsed="false">
      <c r="A21" s="42" t="s">
        <v>804</v>
      </c>
      <c r="B21" s="42"/>
      <c r="C21" s="42" t="s">
        <v>810</v>
      </c>
      <c r="D21" s="42" t="s">
        <v>811</v>
      </c>
      <c r="E21" s="42"/>
      <c r="F21" s="42"/>
      <c r="G21" s="42"/>
      <c r="H21" s="42"/>
      <c r="I21" s="49"/>
      <c r="J21" s="44" t="s">
        <v>806</v>
      </c>
      <c r="K21" s="42" t="s">
        <v>807</v>
      </c>
      <c r="L21" s="44" t="s">
        <v>812</v>
      </c>
      <c r="M21" s="42"/>
      <c r="O21" s="42" t="s">
        <v>813</v>
      </c>
      <c r="P21" s="42"/>
      <c r="Q21" s="42"/>
      <c r="R21" s="46"/>
      <c r="S21" s="42"/>
      <c r="T21" s="42"/>
      <c r="U21" s="42"/>
      <c r="V21" s="42"/>
      <c r="W21" s="42"/>
      <c r="X21" s="42"/>
      <c r="Y21" s="42"/>
      <c r="Z21" s="42"/>
      <c r="AA21" s="42"/>
      <c r="AB21" s="42"/>
      <c r="AC21" s="42"/>
    </row>
    <row r="22" customFormat="false" ht="15" hidden="false" customHeight="false" outlineLevel="0" collapsed="false">
      <c r="A22" s="42" t="s">
        <v>804</v>
      </c>
      <c r="B22" s="42"/>
      <c r="C22" s="42" t="s">
        <v>814</v>
      </c>
      <c r="D22" s="42" t="s">
        <v>782</v>
      </c>
      <c r="E22" s="42"/>
      <c r="F22" s="42"/>
      <c r="G22" s="42"/>
      <c r="H22" s="42"/>
      <c r="I22" s="49"/>
      <c r="J22" s="44" t="s">
        <v>815</v>
      </c>
      <c r="K22" s="42" t="s">
        <v>816</v>
      </c>
      <c r="L22" s="44" t="s">
        <v>817</v>
      </c>
      <c r="M22" s="42"/>
      <c r="O22" s="42" t="s">
        <v>818</v>
      </c>
      <c r="P22" s="42"/>
      <c r="Q22" s="42"/>
      <c r="R22" s="46"/>
      <c r="S22" s="42"/>
      <c r="T22" s="42"/>
      <c r="U22" s="42"/>
      <c r="V22" s="42"/>
      <c r="W22" s="42"/>
      <c r="X22" s="42"/>
      <c r="Y22" s="42"/>
      <c r="Z22" s="42"/>
      <c r="AA22" s="42"/>
      <c r="AB22" s="42"/>
      <c r="AC22" s="42"/>
    </row>
    <row r="23" customFormat="false" ht="15" hidden="false" customHeight="false" outlineLevel="0" collapsed="false">
      <c r="A23" s="42" t="s">
        <v>804</v>
      </c>
      <c r="B23" s="42"/>
      <c r="C23" s="42" t="s">
        <v>819</v>
      </c>
      <c r="D23" s="42" t="s">
        <v>820</v>
      </c>
      <c r="E23" s="42"/>
      <c r="F23" s="42"/>
      <c r="G23" s="42"/>
      <c r="H23" s="42"/>
      <c r="I23" s="49"/>
      <c r="J23" s="44" t="s">
        <v>815</v>
      </c>
      <c r="K23" s="42" t="s">
        <v>821</v>
      </c>
      <c r="L23" s="44" t="s">
        <v>822</v>
      </c>
      <c r="M23" s="42"/>
      <c r="O23" s="42" t="s">
        <v>823</v>
      </c>
      <c r="P23" s="42"/>
      <c r="Q23" s="42"/>
      <c r="R23" s="46"/>
      <c r="S23" s="42"/>
      <c r="T23" s="42"/>
      <c r="U23" s="42"/>
      <c r="V23" s="42"/>
      <c r="W23" s="42"/>
      <c r="X23" s="42"/>
      <c r="Y23" s="42"/>
      <c r="Z23" s="42"/>
      <c r="AA23" s="42"/>
      <c r="AB23" s="42"/>
      <c r="AC23" s="42"/>
    </row>
    <row r="24" customFormat="false" ht="15" hidden="false" customHeight="false" outlineLevel="0" collapsed="false">
      <c r="A24" s="42"/>
      <c r="B24" s="42"/>
      <c r="C24" s="44"/>
      <c r="D24" s="42"/>
      <c r="E24" s="42"/>
      <c r="F24" s="42"/>
      <c r="G24" s="42"/>
      <c r="H24" s="42"/>
      <c r="I24" s="49"/>
      <c r="J24" s="44"/>
      <c r="K24" s="42"/>
      <c r="L24" s="42"/>
      <c r="M24" s="42"/>
      <c r="O24" s="44"/>
      <c r="P24" s="44"/>
      <c r="Q24" s="42"/>
      <c r="R24" s="46"/>
      <c r="S24" s="42"/>
      <c r="T24" s="42"/>
      <c r="U24" s="42"/>
      <c r="V24" s="42"/>
      <c r="W24" s="42"/>
      <c r="X24" s="42"/>
      <c r="Y24" s="42"/>
      <c r="Z24" s="42"/>
      <c r="AA24" s="42"/>
      <c r="AB24" s="42"/>
      <c r="AC24" s="42"/>
    </row>
    <row r="25" customFormat="false" ht="15" hidden="false" customHeight="false" outlineLevel="0" collapsed="false">
      <c r="A25" s="42" t="s">
        <v>804</v>
      </c>
      <c r="B25" s="42"/>
      <c r="C25" s="44" t="s">
        <v>824</v>
      </c>
      <c r="D25" s="42"/>
      <c r="E25" s="42"/>
      <c r="F25" s="42"/>
      <c r="G25" s="42" t="s">
        <v>825</v>
      </c>
      <c r="I25" s="49"/>
      <c r="J25" s="44"/>
      <c r="K25" s="42"/>
      <c r="L25" s="42"/>
      <c r="M25" s="42"/>
      <c r="O25" s="44" t="s">
        <v>826</v>
      </c>
      <c r="P25" s="44"/>
      <c r="Q25" s="42"/>
      <c r="R25" s="46"/>
      <c r="S25" s="42"/>
      <c r="T25" s="42"/>
      <c r="U25" s="42"/>
      <c r="V25" s="42"/>
      <c r="W25" s="42"/>
      <c r="X25" s="42"/>
      <c r="Y25" s="42"/>
      <c r="Z25" s="42"/>
      <c r="AA25" s="42"/>
      <c r="AB25" s="42"/>
      <c r="AC25" s="42"/>
    </row>
    <row r="26" customFormat="false" ht="15" hidden="false" customHeight="false" outlineLevel="0" collapsed="false">
      <c r="A26" s="42"/>
      <c r="B26" s="42"/>
      <c r="C26" s="44"/>
      <c r="D26" s="42"/>
      <c r="E26" s="42"/>
      <c r="F26" s="42"/>
      <c r="G26" s="42"/>
      <c r="H26" s="42"/>
      <c r="I26" s="49"/>
      <c r="J26" s="44"/>
      <c r="K26" s="42"/>
      <c r="L26" s="42"/>
      <c r="M26" s="42"/>
      <c r="O26" s="44"/>
      <c r="P26" s="44"/>
      <c r="Q26" s="42"/>
      <c r="R26" s="46"/>
      <c r="S26" s="42"/>
      <c r="T26" s="42"/>
      <c r="U26" s="42"/>
      <c r="V26" s="42"/>
      <c r="W26" s="42"/>
      <c r="X26" s="42"/>
      <c r="Y26" s="42"/>
      <c r="Z26" s="42"/>
      <c r="AA26" s="42"/>
      <c r="AB26" s="42"/>
      <c r="AC26" s="42"/>
    </row>
    <row r="27" customFormat="false" ht="15" hidden="false" customHeight="false" outlineLevel="0" collapsed="false">
      <c r="A27" s="42"/>
      <c r="B27" s="42"/>
      <c r="C27" s="44"/>
      <c r="D27" s="42"/>
      <c r="E27" s="42"/>
      <c r="F27" s="42"/>
      <c r="G27" s="42"/>
      <c r="H27" s="42"/>
      <c r="I27" s="49"/>
      <c r="J27" s="42"/>
      <c r="K27" s="42"/>
      <c r="L27" s="42"/>
      <c r="M27" s="42"/>
      <c r="O27" s="44"/>
      <c r="P27" s="44"/>
      <c r="Q27" s="42"/>
      <c r="R27" s="46"/>
      <c r="S27" s="42"/>
      <c r="T27" s="42"/>
      <c r="U27" s="42"/>
      <c r="V27" s="42"/>
      <c r="W27" s="42"/>
      <c r="X27" s="42"/>
      <c r="Y27" s="42"/>
      <c r="Z27" s="42"/>
      <c r="AA27" s="42"/>
      <c r="AB27" s="42"/>
      <c r="AC27" s="42"/>
    </row>
    <row r="28" customFormat="false" ht="15" hidden="false" customHeight="false" outlineLevel="0" collapsed="false">
      <c r="A28" s="42"/>
      <c r="B28" s="42"/>
      <c r="C28" s="44"/>
      <c r="D28" s="42"/>
      <c r="E28" s="42"/>
      <c r="F28" s="42"/>
      <c r="G28" s="42"/>
      <c r="H28" s="42"/>
      <c r="I28" s="49"/>
      <c r="J28" s="44"/>
      <c r="K28" s="42"/>
      <c r="L28" s="42"/>
      <c r="M28" s="42"/>
      <c r="O28" s="44"/>
      <c r="P28" s="44"/>
      <c r="Q28" s="42"/>
      <c r="R28" s="46"/>
      <c r="S28" s="42"/>
      <c r="T28" s="42"/>
      <c r="U28" s="42"/>
      <c r="V28" s="42"/>
      <c r="W28" s="42"/>
      <c r="X28" s="42"/>
      <c r="Y28" s="42"/>
      <c r="Z28" s="42"/>
      <c r="AA28" s="42"/>
      <c r="AB28" s="42"/>
      <c r="AC28" s="42"/>
    </row>
    <row r="29" customFormat="false" ht="15" hidden="false" customHeight="false" outlineLevel="0" collapsed="false">
      <c r="A29" s="42" t="s">
        <v>804</v>
      </c>
      <c r="C29" s="42" t="s">
        <v>827</v>
      </c>
      <c r="D29" s="42" t="s">
        <v>828</v>
      </c>
      <c r="E29" s="42" t="s">
        <v>778</v>
      </c>
      <c r="F29" s="42"/>
      <c r="G29" s="42" t="s">
        <v>829</v>
      </c>
      <c r="I29" s="42"/>
      <c r="J29" s="42" t="s">
        <v>830</v>
      </c>
      <c r="K29" s="42"/>
      <c r="L29" s="42"/>
      <c r="M29" s="42"/>
      <c r="O29" s="50" t="s">
        <v>831</v>
      </c>
      <c r="P29" s="42"/>
      <c r="Q29" s="42"/>
      <c r="R29" s="46"/>
      <c r="S29" s="42"/>
      <c r="T29" s="42"/>
      <c r="U29" s="42"/>
      <c r="V29" s="42"/>
      <c r="W29" s="42"/>
      <c r="X29" s="42"/>
      <c r="Y29" s="42"/>
      <c r="Z29" s="42"/>
      <c r="AA29" s="42"/>
      <c r="AB29" s="42"/>
      <c r="AC29" s="42"/>
    </row>
    <row r="30" customFormat="false" ht="15" hidden="false" customHeight="false" outlineLevel="0" collapsed="false">
      <c r="A30" s="42" t="s">
        <v>804</v>
      </c>
      <c r="C30" s="42" t="s">
        <v>832</v>
      </c>
      <c r="D30" s="42" t="s">
        <v>833</v>
      </c>
      <c r="E30" s="42" t="s">
        <v>783</v>
      </c>
      <c r="F30" s="42"/>
      <c r="G30" s="42" t="s">
        <v>834</v>
      </c>
      <c r="I30" s="42"/>
      <c r="J30" s="42" t="s">
        <v>835</v>
      </c>
      <c r="K30" s="42"/>
      <c r="L30" s="42"/>
      <c r="M30" s="42"/>
      <c r="O30" s="50" t="s">
        <v>836</v>
      </c>
      <c r="P30" s="42"/>
      <c r="Q30" s="42"/>
      <c r="R30" s="46"/>
      <c r="S30" s="42"/>
      <c r="T30" s="42"/>
      <c r="U30" s="42"/>
      <c r="V30" s="42"/>
      <c r="W30" s="42"/>
      <c r="X30" s="42"/>
      <c r="Y30" s="42"/>
      <c r="Z30" s="42"/>
      <c r="AA30" s="42"/>
      <c r="AB30" s="42"/>
      <c r="AC30" s="42"/>
    </row>
    <row r="31" customFormat="false" ht="15" hidden="false" customHeight="false" outlineLevel="0" collapsed="false">
      <c r="A31" s="42" t="s">
        <v>804</v>
      </c>
      <c r="C31" s="42" t="s">
        <v>837</v>
      </c>
      <c r="D31" s="42" t="s">
        <v>838</v>
      </c>
      <c r="E31" s="42" t="s">
        <v>783</v>
      </c>
      <c r="F31" s="42"/>
      <c r="G31" s="42" t="s">
        <v>839</v>
      </c>
      <c r="I31" s="49"/>
      <c r="J31" s="42" t="s">
        <v>840</v>
      </c>
      <c r="K31" s="42"/>
      <c r="L31" s="42"/>
      <c r="M31" s="42"/>
      <c r="O31" s="50" t="s">
        <v>841</v>
      </c>
      <c r="P31" s="42"/>
      <c r="Q31" s="42"/>
      <c r="R31" s="46"/>
      <c r="S31" s="42"/>
      <c r="T31" s="42"/>
      <c r="U31" s="42"/>
      <c r="V31" s="42"/>
      <c r="W31" s="42"/>
      <c r="X31" s="42"/>
      <c r="Y31" s="42"/>
      <c r="Z31" s="42"/>
      <c r="AA31" s="42"/>
      <c r="AB31" s="42"/>
      <c r="AC31" s="42"/>
    </row>
    <row r="32" customFormat="false" ht="15" hidden="false" customHeight="false" outlineLevel="0" collapsed="false">
      <c r="A32" s="42" t="s">
        <v>770</v>
      </c>
      <c r="B32" s="42"/>
      <c r="C32" s="44" t="s">
        <v>842</v>
      </c>
      <c r="D32" s="42" t="s">
        <v>843</v>
      </c>
      <c r="E32" s="42"/>
      <c r="F32" s="42"/>
      <c r="G32" s="42"/>
      <c r="H32" s="42" t="s">
        <v>844</v>
      </c>
      <c r="I32" s="49"/>
      <c r="J32" s="44" t="s">
        <v>845</v>
      </c>
      <c r="K32" s="42"/>
      <c r="L32" s="42"/>
      <c r="M32" s="42"/>
      <c r="O32" s="44" t="s">
        <v>846</v>
      </c>
      <c r="P32" s="44"/>
      <c r="Q32" s="42"/>
      <c r="R32" s="46"/>
      <c r="S32" s="42"/>
      <c r="T32" s="42"/>
      <c r="U32" s="42"/>
      <c r="V32" s="42"/>
      <c r="W32" s="42"/>
      <c r="X32" s="42"/>
      <c r="Y32" s="42"/>
      <c r="Z32" s="42"/>
      <c r="AA32" s="42"/>
      <c r="AB32" s="42"/>
      <c r="AC32" s="42"/>
    </row>
    <row r="34" customFormat="false" ht="15" hidden="false" customHeight="false" outlineLevel="0" collapsed="false">
      <c r="A34" s="42"/>
      <c r="B34" s="42"/>
      <c r="C34" s="44"/>
      <c r="D34" s="42"/>
      <c r="E34" s="42"/>
      <c r="F34" s="42"/>
      <c r="G34" s="42"/>
      <c r="H34" s="42"/>
      <c r="I34" s="49"/>
      <c r="J34" s="44"/>
      <c r="K34" s="42"/>
      <c r="L34" s="42"/>
      <c r="M34" s="42"/>
      <c r="O34" s="44"/>
      <c r="P34" s="44"/>
      <c r="Q34" s="42"/>
      <c r="R34" s="46"/>
      <c r="S34" s="42"/>
      <c r="T34" s="42"/>
      <c r="U34" s="42"/>
      <c r="V34" s="42"/>
      <c r="W34" s="42"/>
      <c r="X34" s="42"/>
      <c r="Y34" s="42"/>
      <c r="Z34" s="42"/>
      <c r="AA34" s="42"/>
      <c r="AB34" s="42"/>
      <c r="AC34" s="42"/>
    </row>
    <row r="35" customFormat="false" ht="15" hidden="false" customHeight="false" outlineLevel="0" collapsed="false">
      <c r="A35" s="0" t="s">
        <v>775</v>
      </c>
      <c r="B35" s="42"/>
      <c r="C35" s="44" t="s">
        <v>847</v>
      </c>
      <c r="D35" s="42"/>
      <c r="E35" s="42"/>
      <c r="F35" s="42"/>
      <c r="G35" s="42"/>
      <c r="H35" s="42" t="s">
        <v>848</v>
      </c>
      <c r="I35" s="49"/>
      <c r="J35" s="44"/>
      <c r="K35" s="42"/>
      <c r="L35" s="42"/>
      <c r="M35" s="42"/>
      <c r="O35" s="44"/>
      <c r="P35" s="44"/>
      <c r="Q35" s="42"/>
      <c r="R35" s="46"/>
      <c r="S35" s="42"/>
      <c r="T35" s="42"/>
      <c r="U35" s="42"/>
      <c r="V35" s="42"/>
      <c r="W35" s="42"/>
      <c r="X35" s="42"/>
      <c r="Y35" s="42"/>
      <c r="Z35" s="42"/>
      <c r="AA35" s="42"/>
      <c r="AB35" s="42"/>
      <c r="AC35" s="42"/>
    </row>
    <row r="36" customFormat="false" ht="15" hidden="false" customHeight="false" outlineLevel="0" collapsed="false">
      <c r="A36" s="0" t="s">
        <v>775</v>
      </c>
      <c r="B36" s="42"/>
      <c r="C36" s="44" t="s">
        <v>849</v>
      </c>
      <c r="D36" s="42"/>
      <c r="E36" s="42"/>
      <c r="F36" s="42"/>
      <c r="G36" s="42"/>
      <c r="H36" s="42" t="s">
        <v>850</v>
      </c>
      <c r="I36" s="49"/>
      <c r="J36" s="44"/>
      <c r="K36" s="42"/>
      <c r="L36" s="42"/>
      <c r="M36" s="42"/>
      <c r="O36" s="44"/>
      <c r="P36" s="44"/>
      <c r="Q36" s="42"/>
      <c r="R36" s="46"/>
      <c r="S36" s="42"/>
      <c r="T36" s="42"/>
      <c r="U36" s="42"/>
      <c r="V36" s="42"/>
      <c r="W36" s="42"/>
      <c r="X36" s="42"/>
      <c r="Y36" s="42"/>
      <c r="Z36" s="42"/>
      <c r="AA36" s="42"/>
      <c r="AB36" s="42"/>
      <c r="AC36" s="42"/>
    </row>
    <row r="37" customFormat="false" ht="15" hidden="false" customHeight="false" outlineLevel="0" collapsed="false">
      <c r="A37" s="0" t="s">
        <v>775</v>
      </c>
      <c r="B37" s="42"/>
      <c r="C37" s="44" t="s">
        <v>851</v>
      </c>
      <c r="D37" s="42"/>
      <c r="E37" s="42"/>
      <c r="F37" s="42"/>
      <c r="G37" s="42"/>
      <c r="H37" s="42" t="s">
        <v>852</v>
      </c>
      <c r="I37" s="49"/>
      <c r="J37" s="42"/>
      <c r="K37" s="42"/>
      <c r="L37" s="42"/>
      <c r="M37" s="42"/>
      <c r="O37" s="44"/>
      <c r="P37" s="44"/>
      <c r="Q37" s="42"/>
      <c r="R37" s="46"/>
      <c r="S37" s="42"/>
      <c r="T37" s="42"/>
      <c r="U37" s="42"/>
      <c r="V37" s="42"/>
      <c r="W37" s="42"/>
      <c r="X37" s="42"/>
      <c r="Y37" s="42"/>
      <c r="Z37" s="42"/>
      <c r="AA37" s="42"/>
      <c r="AB37" s="42"/>
      <c r="AC37" s="42"/>
    </row>
    <row r="38" customFormat="false" ht="15" hidden="false" customHeight="false" outlineLevel="0" collapsed="false">
      <c r="A38" s="0" t="s">
        <v>775</v>
      </c>
      <c r="B38" s="42"/>
      <c r="C38" s="44" t="s">
        <v>853</v>
      </c>
      <c r="D38" s="42"/>
      <c r="E38" s="42"/>
      <c r="F38" s="42"/>
      <c r="G38" s="42"/>
      <c r="H38" s="42" t="s">
        <v>854</v>
      </c>
      <c r="I38" s="49"/>
      <c r="J38" s="42"/>
      <c r="K38" s="42"/>
      <c r="L38" s="42"/>
      <c r="M38" s="42"/>
      <c r="O38" s="44"/>
      <c r="P38" s="44"/>
      <c r="Q38" s="42"/>
      <c r="R38" s="46"/>
      <c r="S38" s="42"/>
      <c r="T38" s="42"/>
      <c r="U38" s="42"/>
      <c r="V38" s="42"/>
      <c r="W38" s="42"/>
      <c r="X38" s="42"/>
      <c r="Y38" s="42"/>
      <c r="Z38" s="42"/>
      <c r="AA38" s="42"/>
      <c r="AB38" s="42"/>
      <c r="AC38" s="42"/>
    </row>
    <row r="39" customFormat="false" ht="15" hidden="false" customHeight="false" outlineLevel="0" collapsed="false">
      <c r="A39" s="0" t="s">
        <v>775</v>
      </c>
      <c r="B39" s="42"/>
      <c r="C39" s="44" t="s">
        <v>855</v>
      </c>
      <c r="D39" s="42"/>
      <c r="E39" s="42"/>
      <c r="F39" s="42"/>
      <c r="G39" s="42"/>
      <c r="H39" s="42" t="s">
        <v>856</v>
      </c>
      <c r="I39" s="49"/>
      <c r="J39" s="42"/>
      <c r="K39" s="42"/>
      <c r="L39" s="42"/>
      <c r="M39" s="42"/>
      <c r="O39" s="44"/>
      <c r="P39" s="44"/>
      <c r="Q39" s="42"/>
      <c r="R39" s="46"/>
      <c r="S39" s="42"/>
      <c r="T39" s="42"/>
      <c r="U39" s="42"/>
      <c r="V39" s="42"/>
      <c r="W39" s="42"/>
      <c r="X39" s="42"/>
      <c r="Y39" s="42"/>
      <c r="Z39" s="42"/>
      <c r="AA39" s="42"/>
      <c r="AB39" s="42"/>
      <c r="AC39" s="42"/>
    </row>
    <row r="40" customFormat="false" ht="216.75" hidden="false" customHeight="false" outlineLevel="0" collapsed="false">
      <c r="A40" s="42" t="s">
        <v>770</v>
      </c>
      <c r="B40" s="42"/>
      <c r="C40" s="42" t="s">
        <v>857</v>
      </c>
      <c r="D40" s="42" t="s">
        <v>858</v>
      </c>
      <c r="E40" s="42" t="s">
        <v>37</v>
      </c>
      <c r="F40" s="42"/>
      <c r="G40" s="42"/>
      <c r="H40" s="45" t="s">
        <v>859</v>
      </c>
      <c r="I40" s="44"/>
      <c r="J40" s="42"/>
      <c r="K40" s="42"/>
      <c r="L40" s="42"/>
      <c r="M40" s="42"/>
      <c r="O40" s="44" t="s">
        <v>860</v>
      </c>
      <c r="P40" s="44"/>
      <c r="Q40" s="0" t="s">
        <v>861</v>
      </c>
      <c r="R40" s="46"/>
      <c r="S40" s="42"/>
      <c r="T40" s="42"/>
      <c r="U40" s="42" t="s">
        <v>746</v>
      </c>
      <c r="V40" s="42" t="s">
        <v>862</v>
      </c>
      <c r="W40" s="42"/>
      <c r="X40" s="42"/>
      <c r="Y40" s="42" t="s">
        <v>7</v>
      </c>
      <c r="Z40" s="42"/>
      <c r="AA40" s="42"/>
      <c r="AB40" s="42"/>
      <c r="AC40" s="42"/>
    </row>
    <row r="41" customFormat="false" ht="15" hidden="false" customHeight="false" outlineLevel="0" collapsed="false">
      <c r="A41" s="42"/>
      <c r="B41" s="42"/>
      <c r="C41" s="42"/>
      <c r="D41" s="42"/>
      <c r="E41" s="42"/>
      <c r="F41" s="42"/>
      <c r="G41" s="42"/>
      <c r="H41" s="45"/>
      <c r="I41" s="44"/>
      <c r="J41" s="42"/>
      <c r="K41" s="42"/>
      <c r="L41" s="42"/>
      <c r="M41" s="42"/>
      <c r="O41" s="44"/>
      <c r="P41" s="44"/>
      <c r="R41" s="46"/>
      <c r="S41" s="42"/>
      <c r="T41" s="42"/>
      <c r="U41" s="42"/>
      <c r="V41" s="42"/>
      <c r="W41" s="42"/>
      <c r="X41" s="42"/>
      <c r="Y41" s="42"/>
      <c r="Z41" s="42"/>
      <c r="AA41" s="42"/>
      <c r="AB41" s="42"/>
      <c r="AC41" s="42"/>
    </row>
    <row r="42" customFormat="false" ht="30.75" hidden="false" customHeight="false" outlineLevel="0" collapsed="false">
      <c r="A42" s="42" t="s">
        <v>863</v>
      </c>
      <c r="B42" s="42"/>
      <c r="C42" s="44" t="s">
        <v>864</v>
      </c>
      <c r="D42" s="42" t="s">
        <v>10</v>
      </c>
      <c r="E42" s="42" t="s">
        <v>11</v>
      </c>
      <c r="F42" s="42"/>
      <c r="G42" s="42"/>
      <c r="H42" s="42"/>
      <c r="I42" s="42"/>
      <c r="J42" s="31"/>
      <c r="K42" s="31"/>
      <c r="L42" s="31"/>
      <c r="M42" s="42" t="n">
        <v>1</v>
      </c>
      <c r="O42" s="42"/>
      <c r="P42" s="42"/>
      <c r="Q42" s="45" t="s">
        <v>865</v>
      </c>
      <c r="R42" s="46" t="s">
        <v>866</v>
      </c>
      <c r="S42" s="42"/>
      <c r="T42" s="42"/>
      <c r="U42" s="42" t="s">
        <v>746</v>
      </c>
      <c r="V42" s="44" t="s">
        <v>867</v>
      </c>
      <c r="W42" s="42" t="s">
        <v>868</v>
      </c>
      <c r="X42" s="42"/>
      <c r="Y42" s="42" t="s">
        <v>7</v>
      </c>
      <c r="Z42" s="42"/>
      <c r="AA42" s="42"/>
      <c r="AB42" s="42"/>
      <c r="AC42" s="42"/>
    </row>
    <row r="43" customFormat="false" ht="15" hidden="false" customHeight="false" outlineLevel="0" collapsed="false">
      <c r="A43" s="42"/>
      <c r="B43" s="42"/>
      <c r="C43" s="42"/>
      <c r="D43" s="42"/>
      <c r="E43" s="42"/>
      <c r="F43" s="42"/>
      <c r="G43" s="42"/>
      <c r="H43" s="42"/>
      <c r="I43" s="42"/>
      <c r="J43" s="42"/>
      <c r="K43" s="42"/>
      <c r="L43" s="42"/>
      <c r="M43" s="42"/>
      <c r="O43" s="42"/>
      <c r="P43" s="42"/>
      <c r="Q43" s="42"/>
      <c r="R43" s="46"/>
      <c r="S43" s="42"/>
      <c r="T43" s="42"/>
      <c r="U43" s="42"/>
      <c r="V43" s="44"/>
      <c r="W43" s="42"/>
      <c r="X43" s="42"/>
      <c r="Y43" s="42"/>
      <c r="Z43" s="42"/>
      <c r="AA43" s="42"/>
      <c r="AB43" s="42"/>
      <c r="AC43" s="42"/>
    </row>
    <row r="44" customFormat="false" ht="340.5" hidden="false" customHeight="false" outlineLevel="0" collapsed="false">
      <c r="A44" s="42" t="s">
        <v>576</v>
      </c>
      <c r="B44" s="42"/>
      <c r="C44" s="42" t="s">
        <v>869</v>
      </c>
      <c r="D44" s="42" t="s">
        <v>870</v>
      </c>
      <c r="E44" s="45" t="s">
        <v>871</v>
      </c>
      <c r="F44" s="45"/>
      <c r="G44" s="42"/>
      <c r="H44" s="42"/>
      <c r="I44" s="42"/>
      <c r="J44" s="42"/>
      <c r="K44" s="42"/>
      <c r="L44" s="42"/>
      <c r="M44" s="42"/>
      <c r="O44" s="42" t="s">
        <v>860</v>
      </c>
      <c r="P44" s="42"/>
      <c r="Q44" s="42" t="s">
        <v>872</v>
      </c>
      <c r="R44" s="46"/>
      <c r="S44" s="44" t="s">
        <v>873</v>
      </c>
      <c r="T44" s="42"/>
      <c r="U44" s="42" t="s">
        <v>746</v>
      </c>
      <c r="V44" s="42" t="s">
        <v>874</v>
      </c>
      <c r="W44" s="42"/>
      <c r="X44" s="42"/>
      <c r="Y44" s="42" t="s">
        <v>7</v>
      </c>
      <c r="Z44" s="42"/>
      <c r="AA44" s="42"/>
      <c r="AB44" s="42"/>
      <c r="AC44" s="42"/>
    </row>
    <row r="45" customFormat="false" ht="15" hidden="false" customHeight="false" outlineLevel="0" collapsed="false">
      <c r="A45" s="42" t="s">
        <v>748</v>
      </c>
      <c r="B45" s="42"/>
      <c r="C45" s="42" t="s">
        <v>875</v>
      </c>
      <c r="D45" s="42" t="s">
        <v>876</v>
      </c>
      <c r="E45" s="42"/>
      <c r="F45" s="42"/>
      <c r="G45" s="42"/>
      <c r="H45" s="42"/>
      <c r="I45" s="42"/>
      <c r="J45" s="42" t="s">
        <v>877</v>
      </c>
      <c r="K45" s="42"/>
      <c r="L45" s="42"/>
      <c r="M45" s="42"/>
      <c r="O45" s="42" t="s">
        <v>752</v>
      </c>
      <c r="P45" s="42"/>
      <c r="S45" s="44"/>
      <c r="T45" s="42"/>
      <c r="Z45" s="42"/>
      <c r="AA45" s="42"/>
      <c r="AB45" s="42"/>
      <c r="AC45" s="42"/>
    </row>
    <row r="46" customFormat="false" ht="15" hidden="false" customHeight="false" outlineLevel="0" collapsed="false">
      <c r="A46" s="42" t="s">
        <v>741</v>
      </c>
      <c r="B46" s="42"/>
      <c r="C46" s="42" t="s">
        <v>878</v>
      </c>
      <c r="D46" s="42"/>
      <c r="E46" s="42"/>
      <c r="F46" s="42"/>
      <c r="G46" s="42"/>
      <c r="H46" s="42"/>
      <c r="I46" s="42" t="s">
        <v>879</v>
      </c>
      <c r="J46" s="42"/>
      <c r="K46" s="42"/>
      <c r="L46" s="42"/>
      <c r="M46" s="42"/>
      <c r="O46" s="42" t="s">
        <v>860</v>
      </c>
      <c r="P46" s="42"/>
      <c r="Q46" s="42"/>
      <c r="R46" s="46"/>
      <c r="S46" s="44"/>
      <c r="T46" s="42"/>
      <c r="U46" s="42"/>
      <c r="V46" s="42"/>
      <c r="W46" s="42"/>
      <c r="X46" s="42"/>
      <c r="Y46" s="42"/>
      <c r="Z46" s="42"/>
      <c r="AA46" s="42"/>
      <c r="AB46" s="42"/>
      <c r="AC46" s="42"/>
    </row>
    <row r="47" customFormat="false" ht="15" hidden="false" customHeight="false" outlineLevel="0" collapsed="false">
      <c r="A47" s="42" t="s">
        <v>741</v>
      </c>
      <c r="B47" s="42"/>
      <c r="C47" s="42" t="str">
        <f aca="false">LOWER("EmCareRelatedPersonCaregiverId")</f>
        <v>emcarerelatedpersoncaregiverid</v>
      </c>
      <c r="D47" s="42"/>
      <c r="E47" s="42"/>
      <c r="F47" s="42"/>
      <c r="G47" s="42"/>
      <c r="H47" s="42" t="s">
        <v>880</v>
      </c>
      <c r="I47" s="42"/>
      <c r="J47" s="42"/>
      <c r="K47" s="42"/>
      <c r="L47" s="42"/>
      <c r="M47" s="42"/>
      <c r="O47" s="42" t="s">
        <v>860</v>
      </c>
      <c r="P47" s="42"/>
      <c r="Q47" s="42" t="s">
        <v>881</v>
      </c>
      <c r="R47" s="46"/>
      <c r="S47" s="44"/>
      <c r="T47" s="42"/>
      <c r="U47" s="42" t="s">
        <v>746</v>
      </c>
      <c r="V47" s="42" t="s">
        <v>874</v>
      </c>
      <c r="W47" s="42"/>
      <c r="X47" s="42"/>
      <c r="Y47" s="42" t="s">
        <v>7</v>
      </c>
      <c r="Z47" s="42"/>
      <c r="AA47" s="42"/>
      <c r="AB47" s="42"/>
      <c r="AC47" s="42"/>
    </row>
    <row r="48" customFormat="false" ht="15" hidden="false" customHeight="false" outlineLevel="0" collapsed="false">
      <c r="A48" s="42" t="s">
        <v>882</v>
      </c>
      <c r="B48" s="42"/>
      <c r="C48" s="42" t="s">
        <v>883</v>
      </c>
      <c r="D48" s="42"/>
      <c r="E48" s="42"/>
      <c r="F48" s="42"/>
      <c r="G48" s="42"/>
      <c r="H48" s="42"/>
      <c r="I48" s="42"/>
      <c r="J48" s="42" t="s">
        <v>884</v>
      </c>
      <c r="K48" s="42"/>
      <c r="L48" s="42"/>
      <c r="M48" s="42"/>
      <c r="O48" s="42"/>
      <c r="P48" s="42"/>
      <c r="Q48" s="42"/>
      <c r="R48" s="46"/>
      <c r="S48" s="42"/>
      <c r="T48" s="42"/>
      <c r="U48" s="44"/>
      <c r="W48" s="42"/>
      <c r="X48" s="42"/>
      <c r="Y48" s="42"/>
      <c r="Z48" s="42"/>
      <c r="AA48" s="42"/>
      <c r="AB48" s="42"/>
      <c r="AC48" s="42"/>
    </row>
    <row r="49" customFormat="false" ht="15" hidden="false" customHeight="false" outlineLevel="0" collapsed="false">
      <c r="A49" s="42" t="s">
        <v>741</v>
      </c>
      <c r="B49" s="42" t="s">
        <v>883</v>
      </c>
      <c r="C49" s="42" t="s">
        <v>885</v>
      </c>
      <c r="D49" s="42" t="s">
        <v>886</v>
      </c>
      <c r="E49" s="42" t="s">
        <v>887</v>
      </c>
      <c r="F49" s="42"/>
      <c r="G49" s="42"/>
      <c r="H49" s="42"/>
      <c r="I49" s="42"/>
      <c r="J49" s="42"/>
      <c r="K49" s="42"/>
      <c r="L49" s="42"/>
      <c r="M49" s="42" t="n">
        <v>1</v>
      </c>
      <c r="O49" s="42"/>
      <c r="P49" s="42"/>
      <c r="Q49" s="42" t="s">
        <v>888</v>
      </c>
      <c r="R49" s="46"/>
      <c r="S49" s="42"/>
      <c r="T49" s="42"/>
      <c r="U49" s="42" t="s">
        <v>889</v>
      </c>
      <c r="W49" s="42"/>
      <c r="X49" s="42"/>
      <c r="Y49" s="42" t="s">
        <v>7</v>
      </c>
      <c r="Z49" s="42"/>
      <c r="AA49" s="42"/>
      <c r="AB49" s="42"/>
      <c r="AC49" s="42"/>
    </row>
    <row r="50" customFormat="false" ht="15" hidden="false" customHeight="false" outlineLevel="0" collapsed="false">
      <c r="A50" s="42" t="s">
        <v>741</v>
      </c>
      <c r="B50" s="42" t="s">
        <v>883</v>
      </c>
      <c r="C50" s="42" t="s">
        <v>890</v>
      </c>
      <c r="D50" s="42" t="s">
        <v>891</v>
      </c>
      <c r="E50" s="42" t="s">
        <v>892</v>
      </c>
      <c r="F50" s="42"/>
      <c r="G50" s="42"/>
      <c r="H50" s="42"/>
      <c r="I50" s="42"/>
      <c r="J50" s="42"/>
      <c r="K50" s="42"/>
      <c r="L50" s="42"/>
      <c r="M50" s="42"/>
      <c r="O50" s="42"/>
      <c r="P50" s="42"/>
      <c r="Q50" s="42"/>
      <c r="R50" s="46"/>
      <c r="S50" s="42"/>
      <c r="T50" s="42"/>
      <c r="U50" s="44"/>
      <c r="W50" s="42"/>
      <c r="X50" s="42"/>
      <c r="Y50" s="42" t="s">
        <v>7</v>
      </c>
      <c r="Z50" s="42"/>
      <c r="AA50" s="42"/>
      <c r="AB50" s="42"/>
      <c r="AC50" s="42"/>
    </row>
    <row r="51" customFormat="false" ht="15" hidden="false" customHeight="false" outlineLevel="0" collapsed="false">
      <c r="A51" s="42" t="s">
        <v>741</v>
      </c>
      <c r="B51" s="42" t="s">
        <v>883</v>
      </c>
      <c r="C51" s="42" t="s">
        <v>893</v>
      </c>
      <c r="D51" s="42" t="s">
        <v>894</v>
      </c>
      <c r="E51" s="42" t="s">
        <v>895</v>
      </c>
      <c r="F51" s="42"/>
      <c r="G51" s="42"/>
      <c r="H51" s="42"/>
      <c r="I51" s="42"/>
      <c r="J51" s="42"/>
      <c r="K51" s="42"/>
      <c r="L51" s="42"/>
      <c r="M51" s="42" t="n">
        <v>1</v>
      </c>
      <c r="O51" s="42"/>
      <c r="P51" s="42"/>
      <c r="Q51" s="42"/>
      <c r="R51" s="46"/>
      <c r="S51" s="42"/>
      <c r="T51" s="42"/>
      <c r="U51" s="44"/>
      <c r="W51" s="42"/>
      <c r="X51" s="42"/>
      <c r="Y51" s="42" t="s">
        <v>7</v>
      </c>
      <c r="Z51" s="42"/>
      <c r="AA51" s="42"/>
      <c r="AB51" s="42"/>
      <c r="AC51" s="42"/>
    </row>
    <row r="52" customFormat="false" ht="15" hidden="false" customHeight="false" outlineLevel="0" collapsed="false">
      <c r="A52" s="42" t="s">
        <v>896</v>
      </c>
      <c r="B52" s="42" t="s">
        <v>883</v>
      </c>
      <c r="C52" s="42" t="s">
        <v>897</v>
      </c>
      <c r="D52" s="42" t="s">
        <v>898</v>
      </c>
      <c r="E52" s="42" t="s">
        <v>899</v>
      </c>
      <c r="F52" s="42"/>
      <c r="G52" s="42"/>
      <c r="H52" s="42"/>
      <c r="I52" s="42"/>
      <c r="J52" s="42"/>
      <c r="K52" s="42"/>
      <c r="L52" s="42"/>
      <c r="M52" s="42"/>
      <c r="O52" s="42"/>
      <c r="P52" s="42"/>
      <c r="Q52" s="42" t="s">
        <v>900</v>
      </c>
      <c r="R52" s="46"/>
      <c r="S52" s="42"/>
      <c r="T52" s="42"/>
      <c r="U52" s="42" t="s">
        <v>889</v>
      </c>
      <c r="W52" s="42"/>
      <c r="X52" s="42"/>
      <c r="Y52" s="42" t="s">
        <v>7</v>
      </c>
      <c r="Z52" s="42"/>
      <c r="AA52" s="42"/>
      <c r="AB52" s="42"/>
      <c r="AC52" s="42"/>
    </row>
    <row r="53" customFormat="false" ht="15" hidden="false" customHeight="false" outlineLevel="0" collapsed="false">
      <c r="A53" s="42" t="s">
        <v>741</v>
      </c>
      <c r="B53" s="42" t="s">
        <v>883</v>
      </c>
      <c r="C53" s="42" t="s">
        <v>901</v>
      </c>
      <c r="D53" s="42"/>
      <c r="E53" s="42"/>
      <c r="F53" s="42"/>
      <c r="G53" s="42"/>
      <c r="H53" s="42" t="s">
        <v>902</v>
      </c>
      <c r="I53" s="42"/>
      <c r="J53" s="42"/>
      <c r="K53" s="42"/>
      <c r="L53" s="42"/>
      <c r="M53" s="42"/>
      <c r="O53" s="42" t="s">
        <v>860</v>
      </c>
      <c r="P53" s="42"/>
      <c r="Q53" s="42" t="s">
        <v>903</v>
      </c>
      <c r="R53" s="46"/>
      <c r="S53" s="42"/>
      <c r="T53" s="42"/>
      <c r="U53" s="42" t="s">
        <v>889</v>
      </c>
      <c r="W53" s="42"/>
      <c r="X53" s="42"/>
      <c r="Y53" s="42"/>
      <c r="Z53" s="42"/>
      <c r="AA53" s="42"/>
      <c r="AB53" s="42"/>
      <c r="AC53" s="42"/>
    </row>
    <row r="54" customFormat="false" ht="15" hidden="false" customHeight="false" outlineLevel="0" collapsed="false">
      <c r="A54" s="42"/>
      <c r="B54" s="42"/>
      <c r="C54" s="42"/>
      <c r="D54" s="42"/>
      <c r="E54" s="42"/>
      <c r="F54" s="42"/>
      <c r="G54" s="42"/>
      <c r="H54" s="42"/>
      <c r="I54" s="42"/>
      <c r="J54" s="42"/>
      <c r="K54" s="42"/>
      <c r="L54" s="42"/>
      <c r="M54" s="42"/>
      <c r="O54" s="42"/>
      <c r="P54" s="42"/>
      <c r="Q54" s="42"/>
      <c r="R54" s="46"/>
      <c r="S54" s="42"/>
      <c r="T54" s="42"/>
      <c r="U54" s="42"/>
      <c r="W54" s="42"/>
      <c r="X54" s="42"/>
      <c r="Y54" s="42"/>
      <c r="Z54" s="42"/>
      <c r="AA54" s="42"/>
      <c r="AB54" s="42"/>
      <c r="AC54" s="42"/>
    </row>
    <row r="55" customFormat="false" ht="15" hidden="false" customHeight="false" outlineLevel="0" collapsed="false">
      <c r="A55" s="42" t="s">
        <v>904</v>
      </c>
      <c r="B55" s="42" t="s">
        <v>883</v>
      </c>
      <c r="C55" s="42" t="s">
        <v>905</v>
      </c>
      <c r="D55" s="42" t="s">
        <v>39</v>
      </c>
      <c r="E55" s="42" t="s">
        <v>40</v>
      </c>
      <c r="F55" s="42"/>
      <c r="G55" s="42"/>
      <c r="H55" s="42"/>
      <c r="I55" s="42"/>
      <c r="J55" s="42" t="s">
        <v>906</v>
      </c>
      <c r="K55" s="42"/>
      <c r="L55" s="42"/>
      <c r="M55" s="42" t="n">
        <v>1</v>
      </c>
      <c r="O55" s="42"/>
      <c r="P55" s="42"/>
      <c r="Q55" s="42" t="s">
        <v>907</v>
      </c>
      <c r="R55" s="46"/>
      <c r="S55" s="42"/>
      <c r="T55" s="42"/>
      <c r="U55" s="42" t="s">
        <v>889</v>
      </c>
      <c r="W55" s="42"/>
      <c r="X55" s="42"/>
      <c r="Y55" s="42" t="s">
        <v>7</v>
      </c>
      <c r="Z55" s="42"/>
      <c r="AA55" s="42"/>
      <c r="AB55" s="42"/>
      <c r="AC55" s="42"/>
    </row>
    <row r="56" customFormat="false" ht="15" hidden="false" customHeight="false" outlineLevel="0" collapsed="false">
      <c r="A56" s="42"/>
      <c r="B56" s="42"/>
      <c r="C56" s="42"/>
      <c r="D56" s="42"/>
      <c r="E56" s="42"/>
      <c r="F56" s="42"/>
      <c r="G56" s="42"/>
      <c r="H56" s="42"/>
      <c r="I56" s="42"/>
      <c r="J56" s="44"/>
      <c r="K56" s="44"/>
      <c r="L56" s="44"/>
      <c r="M56" s="42"/>
      <c r="O56" s="42"/>
      <c r="P56" s="42"/>
      <c r="Q56" s="42"/>
      <c r="R56" s="46"/>
      <c r="S56" s="42"/>
      <c r="T56" s="42"/>
      <c r="U56" s="42"/>
      <c r="V56" s="44"/>
      <c r="W56" s="42"/>
      <c r="X56" s="42"/>
      <c r="Y56" s="42"/>
      <c r="Z56" s="42"/>
      <c r="AA56" s="42"/>
      <c r="AB56" s="42"/>
      <c r="AC56" s="42"/>
    </row>
    <row r="57" customFormat="false" ht="15" hidden="false" customHeight="false" outlineLevel="0" collapsed="false">
      <c r="A57" s="42" t="s">
        <v>908</v>
      </c>
      <c r="B57" s="42" t="s">
        <v>883</v>
      </c>
      <c r="C57" s="42" t="s">
        <v>909</v>
      </c>
      <c r="D57" s="42" t="s">
        <v>910</v>
      </c>
      <c r="E57" s="42" t="s">
        <v>911</v>
      </c>
      <c r="F57" s="51" t="s">
        <v>912</v>
      </c>
      <c r="G57" s="42"/>
      <c r="H57" s="42"/>
      <c r="I57" s="42"/>
      <c r="J57" s="44" t="s">
        <v>913</v>
      </c>
      <c r="K57" s="44"/>
      <c r="L57" s="44"/>
      <c r="M57" s="42" t="n">
        <v>1</v>
      </c>
      <c r="N57" s="42" t="s">
        <v>7</v>
      </c>
      <c r="O57" s="42"/>
      <c r="P57" s="42"/>
      <c r="Q57" s="42" t="s">
        <v>914</v>
      </c>
      <c r="R57" s="46"/>
      <c r="S57" s="44" t="s">
        <v>915</v>
      </c>
      <c r="T57" s="42"/>
      <c r="U57" s="42" t="s">
        <v>746</v>
      </c>
      <c r="V57" s="42" t="s">
        <v>916</v>
      </c>
      <c r="W57" s="42"/>
      <c r="X57" s="42"/>
      <c r="Y57" s="42" t="s">
        <v>7</v>
      </c>
      <c r="Z57" s="42"/>
      <c r="AA57" s="42"/>
      <c r="AB57" s="42"/>
      <c r="AC57" s="42"/>
    </row>
    <row r="58" customFormat="false" ht="15" hidden="false" customHeight="false" outlineLevel="0" collapsed="false">
      <c r="A58" s="42" t="s">
        <v>908</v>
      </c>
      <c r="B58" s="42" t="s">
        <v>883</v>
      </c>
      <c r="C58" s="42" t="s">
        <v>917</v>
      </c>
      <c r="D58" s="42" t="s">
        <v>918</v>
      </c>
      <c r="E58" s="42" t="s">
        <v>911</v>
      </c>
      <c r="F58" s="51" t="s">
        <v>912</v>
      </c>
      <c r="G58" s="42"/>
      <c r="H58" s="42"/>
      <c r="I58" s="42"/>
      <c r="J58" s="44" t="s">
        <v>919</v>
      </c>
      <c r="K58" s="44"/>
      <c r="L58" s="44"/>
      <c r="M58" s="42" t="n">
        <v>1</v>
      </c>
      <c r="N58" s="42" t="s">
        <v>7</v>
      </c>
      <c r="O58" s="42"/>
      <c r="P58" s="42"/>
      <c r="Q58" s="42" t="s">
        <v>920</v>
      </c>
      <c r="R58" s="46"/>
      <c r="S58" s="44" t="s">
        <v>921</v>
      </c>
      <c r="T58" s="42"/>
      <c r="U58" s="42" t="s">
        <v>746</v>
      </c>
      <c r="V58" s="42" t="s">
        <v>922</v>
      </c>
      <c r="W58" s="42"/>
      <c r="X58" s="42"/>
      <c r="Y58" s="42" t="s">
        <v>7</v>
      </c>
      <c r="Z58" s="42"/>
      <c r="AA58" s="42"/>
      <c r="AB58" s="42"/>
      <c r="AC58" s="42"/>
    </row>
    <row r="59" customFormat="false" ht="30.75" hidden="false" customHeight="false" outlineLevel="0" collapsed="false">
      <c r="A59" s="42" t="s">
        <v>748</v>
      </c>
      <c r="B59" s="42" t="s">
        <v>883</v>
      </c>
      <c r="C59" s="42" t="s">
        <v>923</v>
      </c>
      <c r="D59" s="42" t="s">
        <v>924</v>
      </c>
      <c r="E59" s="42" t="s">
        <v>925</v>
      </c>
      <c r="F59" s="42"/>
      <c r="G59" s="42"/>
      <c r="H59" s="42"/>
      <c r="I59" s="42"/>
      <c r="J59" s="42" t="s">
        <v>926</v>
      </c>
      <c r="K59" s="42"/>
      <c r="L59" s="42"/>
      <c r="M59" s="42"/>
      <c r="O59" s="42"/>
      <c r="P59" s="42"/>
      <c r="Q59" s="45" t="s">
        <v>927</v>
      </c>
      <c r="R59" s="46"/>
      <c r="S59" s="42" t="s">
        <v>928</v>
      </c>
      <c r="T59" s="42"/>
      <c r="U59" s="42" t="s">
        <v>929</v>
      </c>
      <c r="V59" s="42"/>
      <c r="W59" s="42"/>
      <c r="X59" s="42"/>
      <c r="Y59" s="42" t="s">
        <v>7</v>
      </c>
      <c r="Z59" s="42"/>
      <c r="AA59" s="42"/>
      <c r="AB59" s="42"/>
      <c r="AC59" s="42"/>
    </row>
    <row r="60" customFormat="false" ht="15" hidden="false" customHeight="false" outlineLevel="0" collapsed="false">
      <c r="A60" s="42"/>
      <c r="B60" s="42"/>
      <c r="C60" s="32"/>
      <c r="D60" s="42"/>
      <c r="E60" s="42"/>
      <c r="F60" s="42"/>
      <c r="G60" s="42"/>
      <c r="H60" s="42"/>
      <c r="I60" s="42"/>
      <c r="J60" s="42"/>
      <c r="K60" s="42"/>
      <c r="L60" s="42"/>
      <c r="M60" s="42"/>
      <c r="O60" s="42"/>
      <c r="P60" s="42"/>
      <c r="Q60" s="42"/>
      <c r="R60" s="46"/>
      <c r="S60" s="42"/>
      <c r="T60" s="42"/>
      <c r="U60" s="42"/>
      <c r="V60" s="44"/>
      <c r="W60" s="42"/>
      <c r="X60" s="42"/>
      <c r="Y60" s="42"/>
      <c r="Z60" s="42"/>
      <c r="AA60" s="42"/>
      <c r="AB60" s="42"/>
      <c r="AC60" s="42"/>
    </row>
    <row r="64" customFormat="false" ht="13.5" hidden="false" customHeight="false" outlineLevel="0" collapsed="false">
      <c r="T64" s="0" t="s">
        <v>930</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E18"/>
  <sheetViews>
    <sheetView showFormulas="false" showGridLines="true" showRowColHeaders="true" showZeros="true" rightToLeft="false" tabSelected="false" showOutlineSymbols="true" defaultGridColor="true" view="normal" topLeftCell="A4" colorId="64" zoomScale="120" zoomScaleNormal="120" zoomScalePageLayoutView="100" workbookViewId="0">
      <selection pane="topLeft" activeCell="D31" activeCellId="1" sqref="6:6 D31"/>
    </sheetView>
  </sheetViews>
  <sheetFormatPr defaultColWidth="8.4609375" defaultRowHeight="13.5" zeroHeight="false" outlineLevelRow="0" outlineLevelCol="0"/>
  <cols>
    <col collapsed="false" customWidth="true" hidden="false" outlineLevel="0" max="1" min="1" style="0" width="21.41"/>
    <col collapsed="false" customWidth="true" hidden="false" outlineLevel="0" max="3" min="2" style="0" width="29.75"/>
    <col collapsed="false" customWidth="true" hidden="false" outlineLevel="0" max="4" min="4" style="0" width="45.5"/>
    <col collapsed="false" customWidth="true" hidden="false" outlineLevel="0" max="8" min="8" style="0" width="16"/>
    <col collapsed="false" customWidth="true" hidden="false" outlineLevel="0" max="9" min="9" style="0" width="16.5"/>
    <col collapsed="false" customWidth="true" hidden="false" outlineLevel="0" max="15" min="15" style="0" width="51.93"/>
  </cols>
  <sheetData>
    <row r="1" customFormat="false" ht="15" hidden="false" customHeight="false" outlineLevel="0" collapsed="false">
      <c r="A1" s="42" t="s">
        <v>570</v>
      </c>
      <c r="B1" s="42" t="s">
        <v>571</v>
      </c>
      <c r="C1" s="42" t="s">
        <v>572</v>
      </c>
      <c r="D1" s="42" t="s">
        <v>573</v>
      </c>
      <c r="E1" s="42" t="s">
        <v>574</v>
      </c>
      <c r="F1" s="42" t="s">
        <v>724</v>
      </c>
      <c r="G1" s="42" t="s">
        <v>725</v>
      </c>
      <c r="H1" s="42" t="s">
        <v>575</v>
      </c>
      <c r="I1" s="42" t="s">
        <v>726</v>
      </c>
      <c r="J1" s="42" t="s">
        <v>729</v>
      </c>
      <c r="K1" s="42" t="s">
        <v>4</v>
      </c>
      <c r="L1" s="42" t="s">
        <v>3</v>
      </c>
      <c r="M1" s="52" t="s">
        <v>931</v>
      </c>
      <c r="N1" s="52" t="s">
        <v>730</v>
      </c>
      <c r="O1" s="52" t="s">
        <v>731</v>
      </c>
      <c r="P1" s="52" t="s">
        <v>932</v>
      </c>
      <c r="Q1" s="52" t="s">
        <v>732</v>
      </c>
      <c r="R1" s="52" t="s">
        <v>933</v>
      </c>
      <c r="S1" s="52" t="s">
        <v>733</v>
      </c>
      <c r="T1" s="52" t="s">
        <v>734</v>
      </c>
      <c r="U1" s="52" t="s">
        <v>735</v>
      </c>
      <c r="V1" s="4" t="s">
        <v>736</v>
      </c>
      <c r="W1" s="52" t="s">
        <v>737</v>
      </c>
      <c r="X1" s="52" t="s">
        <v>0</v>
      </c>
      <c r="Y1" s="52" t="s">
        <v>934</v>
      </c>
      <c r="Z1" s="52" t="s">
        <v>935</v>
      </c>
      <c r="AA1" s="52" t="s">
        <v>936</v>
      </c>
      <c r="AB1" s="52" t="s">
        <v>738</v>
      </c>
      <c r="AC1" s="42" t="s">
        <v>739</v>
      </c>
      <c r="AD1" s="42" t="s">
        <v>740</v>
      </c>
      <c r="AE1" s="42"/>
    </row>
    <row r="3" customFormat="false" ht="15" hidden="false" customHeight="false" outlineLevel="0" collapsed="false">
      <c r="A3" s="42" t="s">
        <v>937</v>
      </c>
      <c r="B3" s="42"/>
      <c r="C3" s="42" t="s">
        <v>938</v>
      </c>
      <c r="D3" s="42" t="s">
        <v>86</v>
      </c>
      <c r="E3" s="42" t="s">
        <v>939</v>
      </c>
      <c r="F3" s="42"/>
      <c r="G3" s="42"/>
      <c r="H3" s="42"/>
      <c r="I3" s="31"/>
      <c r="J3" s="31"/>
      <c r="K3" s="42"/>
      <c r="L3" s="31"/>
      <c r="M3" s="31"/>
      <c r="N3" s="31"/>
      <c r="O3" s="42" t="s">
        <v>940</v>
      </c>
      <c r="P3" s="42" t="s">
        <v>941</v>
      </c>
      <c r="Q3" s="42"/>
      <c r="R3" s="42" t="s">
        <v>942</v>
      </c>
      <c r="S3" s="42"/>
      <c r="T3" s="42" t="s">
        <v>943</v>
      </c>
      <c r="U3" s="44" t="s">
        <v>944</v>
      </c>
      <c r="V3" s="42" t="s">
        <v>86</v>
      </c>
      <c r="W3" s="31"/>
      <c r="X3" s="31" t="s">
        <v>7</v>
      </c>
      <c r="Y3" s="42" t="s">
        <v>945</v>
      </c>
      <c r="Z3" s="31"/>
      <c r="AA3" s="31"/>
      <c r="AB3" s="31"/>
      <c r="AC3" s="31"/>
      <c r="AD3" s="31"/>
      <c r="AE3" s="53"/>
    </row>
    <row r="4" customFormat="false" ht="15" hidden="false" customHeight="false" outlineLevel="0" collapsed="false">
      <c r="A4" s="42" t="s">
        <v>576</v>
      </c>
      <c r="B4" s="42"/>
      <c r="C4" s="42" t="s">
        <v>946</v>
      </c>
      <c r="D4" s="42" t="s">
        <v>947</v>
      </c>
      <c r="E4" s="42" t="s">
        <v>948</v>
      </c>
      <c r="F4" s="31"/>
      <c r="G4" s="31"/>
      <c r="H4" s="31"/>
      <c r="I4" s="31" t="s">
        <v>949</v>
      </c>
      <c r="J4" s="31" t="n">
        <v>1</v>
      </c>
      <c r="K4" s="42"/>
      <c r="L4" s="31"/>
      <c r="M4" s="31"/>
      <c r="N4" s="31"/>
      <c r="O4" s="46" t="s">
        <v>950</v>
      </c>
      <c r="P4" s="42" t="s">
        <v>941</v>
      </c>
      <c r="Q4" s="42"/>
      <c r="R4" s="42" t="s">
        <v>951</v>
      </c>
      <c r="S4" s="42"/>
      <c r="T4" s="42" t="s">
        <v>952</v>
      </c>
      <c r="U4" s="42"/>
      <c r="V4" s="31"/>
      <c r="W4" s="31"/>
      <c r="X4" s="31" t="s">
        <v>7</v>
      </c>
      <c r="Y4" s="42" t="s">
        <v>945</v>
      </c>
      <c r="Z4" s="31"/>
      <c r="AA4" s="31"/>
      <c r="AB4" s="31"/>
      <c r="AC4" s="31"/>
      <c r="AD4" s="31"/>
      <c r="AE4" s="53"/>
    </row>
    <row r="5" customFormat="false" ht="15" hidden="false" customHeight="false" outlineLevel="0" collapsed="false">
      <c r="A5" s="42" t="s">
        <v>953</v>
      </c>
      <c r="B5" s="42"/>
      <c r="C5" s="42" t="s">
        <v>954</v>
      </c>
      <c r="D5" s="42" t="s">
        <v>955</v>
      </c>
      <c r="E5" s="42" t="s">
        <v>107</v>
      </c>
      <c r="F5" s="31"/>
      <c r="G5" s="31"/>
      <c r="H5" s="31"/>
      <c r="I5" s="44" t="s">
        <v>956</v>
      </c>
      <c r="J5" s="31"/>
      <c r="K5" s="42"/>
      <c r="L5" s="31"/>
      <c r="M5" s="31"/>
      <c r="N5" s="31"/>
      <c r="O5" s="42" t="s">
        <v>957</v>
      </c>
      <c r="P5" s="42" t="s">
        <v>941</v>
      </c>
      <c r="Q5" s="42"/>
      <c r="R5" s="42" t="s">
        <v>942</v>
      </c>
      <c r="S5" s="42"/>
      <c r="T5" s="42" t="s">
        <v>943</v>
      </c>
      <c r="U5" s="42"/>
      <c r="V5" s="42" t="s">
        <v>955</v>
      </c>
      <c r="W5" s="31"/>
      <c r="X5" s="31" t="s">
        <v>7</v>
      </c>
      <c r="Y5" s="42" t="s">
        <v>945</v>
      </c>
      <c r="Z5" s="31"/>
      <c r="AA5" s="31"/>
      <c r="AB5" s="31"/>
      <c r="AC5" s="31"/>
      <c r="AD5" s="31"/>
      <c r="AE5" s="53"/>
    </row>
    <row r="6" customFormat="false" ht="15" hidden="false" customHeight="false" outlineLevel="0" collapsed="false">
      <c r="A6" s="42"/>
      <c r="B6" s="42"/>
      <c r="C6" s="42"/>
      <c r="D6" s="42"/>
      <c r="E6" s="42"/>
      <c r="F6" s="31"/>
      <c r="G6" s="31"/>
      <c r="H6" s="31"/>
      <c r="I6" s="44"/>
      <c r="J6" s="31"/>
      <c r="K6" s="42"/>
      <c r="L6" s="42"/>
      <c r="M6" s="42"/>
      <c r="N6" s="42"/>
      <c r="O6" s="42"/>
      <c r="P6" s="42"/>
      <c r="Q6" s="42"/>
      <c r="R6" s="42"/>
      <c r="S6" s="42"/>
      <c r="T6" s="42"/>
      <c r="U6" s="42"/>
      <c r="V6" s="31"/>
      <c r="W6" s="31"/>
      <c r="X6" s="31"/>
      <c r="Y6" s="42"/>
      <c r="Z6" s="31"/>
      <c r="AA6" s="31"/>
      <c r="AB6" s="31"/>
      <c r="AC6" s="31"/>
      <c r="AD6" s="31"/>
      <c r="AE6" s="53"/>
    </row>
    <row r="7" customFormat="false" ht="13.5" hidden="false" customHeight="false" outlineLevel="0" collapsed="false">
      <c r="A7" s="31"/>
      <c r="B7" s="31"/>
      <c r="C7" s="31"/>
      <c r="D7" s="31"/>
      <c r="E7" s="31"/>
      <c r="F7" s="31"/>
      <c r="G7" s="31"/>
      <c r="H7" s="31"/>
      <c r="I7" s="31"/>
      <c r="J7" s="31"/>
      <c r="K7" s="31"/>
      <c r="L7" s="31"/>
      <c r="M7" s="31"/>
      <c r="N7" s="31"/>
      <c r="O7" s="31"/>
      <c r="P7" s="31"/>
      <c r="Q7" s="31"/>
      <c r="R7" s="31"/>
      <c r="S7" s="31"/>
      <c r="T7" s="31"/>
      <c r="U7" s="31"/>
      <c r="V7" s="31"/>
      <c r="W7" s="31"/>
      <c r="X7" s="31"/>
      <c r="Y7" s="31"/>
      <c r="Z7" s="31"/>
      <c r="AA7" s="31"/>
      <c r="AB7" s="31"/>
      <c r="AC7" s="31"/>
      <c r="AD7" s="31"/>
      <c r="AE7" s="53"/>
    </row>
    <row r="8" customFormat="false" ht="13.5" hidden="false" customHeight="false" outlineLevel="0" collapsed="false">
      <c r="A8" s="31"/>
      <c r="B8" s="31"/>
      <c r="C8" s="31"/>
      <c r="D8" s="31"/>
      <c r="E8" s="31"/>
      <c r="F8" s="31"/>
      <c r="G8" s="31"/>
      <c r="H8" s="31"/>
      <c r="I8" s="31"/>
      <c r="J8" s="31"/>
      <c r="K8" s="31"/>
      <c r="L8" s="31"/>
      <c r="M8" s="31"/>
      <c r="N8" s="31"/>
      <c r="O8" s="31"/>
      <c r="P8" s="31"/>
      <c r="Q8" s="31"/>
      <c r="R8" s="31"/>
      <c r="S8" s="31"/>
      <c r="T8" s="31"/>
      <c r="U8" s="31"/>
      <c r="V8" s="31"/>
      <c r="W8" s="31"/>
      <c r="X8" s="31"/>
      <c r="Y8" s="31"/>
      <c r="Z8" s="31"/>
      <c r="AA8" s="31"/>
      <c r="AB8" s="31"/>
      <c r="AC8" s="31"/>
      <c r="AD8" s="31"/>
      <c r="AE8" s="53"/>
    </row>
    <row r="9" customFormat="false" ht="15" hidden="false" customHeight="false" outlineLevel="0" collapsed="false">
      <c r="A9" s="54" t="s">
        <v>748</v>
      </c>
      <c r="C9" s="0" t="s">
        <v>958</v>
      </c>
      <c r="D9" s="0" t="s">
        <v>959</v>
      </c>
      <c r="L9" s="0" t="s">
        <v>860</v>
      </c>
      <c r="Q9" s="0" t="s">
        <v>960</v>
      </c>
    </row>
    <row r="10" customFormat="false" ht="15" hidden="false" customHeight="false" outlineLevel="0" collapsed="false">
      <c r="A10" s="42" t="s">
        <v>748</v>
      </c>
      <c r="B10" s="42"/>
      <c r="C10" s="42" t="s">
        <v>875</v>
      </c>
      <c r="D10" s="42" t="s">
        <v>961</v>
      </c>
      <c r="E10" s="42"/>
      <c r="F10" s="42"/>
      <c r="G10" s="42"/>
      <c r="H10" s="42"/>
      <c r="I10" s="42" t="s">
        <v>962</v>
      </c>
      <c r="K10" s="42"/>
      <c r="L10" s="42" t="s">
        <v>752</v>
      </c>
      <c r="M10" s="42"/>
      <c r="P10" s="42"/>
      <c r="S10" s="44"/>
      <c r="T10" s="42"/>
      <c r="Z10" s="42"/>
      <c r="AA10" s="42"/>
      <c r="AB10" s="42"/>
      <c r="AC10" s="42"/>
    </row>
    <row r="11" customFormat="false" ht="15" hidden="false" customHeight="false" outlineLevel="0" collapsed="false">
      <c r="A11" s="42" t="s">
        <v>741</v>
      </c>
      <c r="B11" s="42"/>
      <c r="C11" s="42" t="s">
        <v>878</v>
      </c>
      <c r="D11" s="42"/>
      <c r="E11" s="42"/>
      <c r="F11" s="42"/>
      <c r="H11" s="42" t="s">
        <v>879</v>
      </c>
      <c r="J11" s="42"/>
      <c r="K11" s="42"/>
      <c r="L11" s="42" t="s">
        <v>860</v>
      </c>
      <c r="M11" s="42"/>
      <c r="P11" s="42"/>
      <c r="Q11" s="42"/>
      <c r="R11" s="46"/>
      <c r="S11" s="44"/>
      <c r="T11" s="42"/>
      <c r="U11" s="42"/>
      <c r="V11" s="42"/>
      <c r="W11" s="42"/>
      <c r="X11" s="42"/>
      <c r="Y11" s="42"/>
      <c r="Z11" s="42"/>
      <c r="AA11" s="42"/>
      <c r="AB11" s="42"/>
      <c r="AC11" s="42"/>
    </row>
    <row r="12" customFormat="false" ht="15" hidden="false" customHeight="false" outlineLevel="0" collapsed="false">
      <c r="A12" s="42" t="s">
        <v>741</v>
      </c>
      <c r="B12" s="42"/>
      <c r="C12" s="42" t="str">
        <f aca="false">LOWER("EmCareRelatedPersonCaregiverId")</f>
        <v>emcarerelatedpersoncaregiverid</v>
      </c>
      <c r="D12" s="42"/>
      <c r="E12" s="42"/>
      <c r="F12" s="42"/>
      <c r="G12" s="42" t="s">
        <v>880</v>
      </c>
      <c r="J12" s="42"/>
      <c r="K12" s="42"/>
      <c r="L12" s="42" t="s">
        <v>860</v>
      </c>
      <c r="M12" s="42"/>
      <c r="P12" s="42"/>
      <c r="Q12" s="42" t="s">
        <v>881</v>
      </c>
      <c r="R12" s="46"/>
      <c r="S12" s="44"/>
      <c r="T12" s="42"/>
      <c r="U12" s="42" t="s">
        <v>943</v>
      </c>
      <c r="V12" s="42" t="s">
        <v>874</v>
      </c>
      <c r="W12" s="42"/>
      <c r="X12" s="42"/>
      <c r="Y12" s="42" t="s">
        <v>7</v>
      </c>
      <c r="Z12" s="42"/>
      <c r="AA12" s="42"/>
      <c r="AB12" s="42"/>
      <c r="AC12" s="42"/>
    </row>
    <row r="13" customFormat="false" ht="15" hidden="false" customHeight="false" outlineLevel="0" collapsed="false">
      <c r="A13" s="42" t="s">
        <v>882</v>
      </c>
      <c r="B13" s="42"/>
      <c r="C13" s="50" t="s">
        <v>963</v>
      </c>
      <c r="D13" s="42"/>
      <c r="E13" s="42"/>
      <c r="F13" s="42"/>
      <c r="G13" s="42"/>
      <c r="H13" s="42"/>
      <c r="I13" s="42" t="s">
        <v>884</v>
      </c>
      <c r="K13" s="42"/>
      <c r="L13" s="42"/>
      <c r="M13" s="42"/>
      <c r="P13" s="42"/>
      <c r="Q13" s="42"/>
      <c r="R13" s="46"/>
      <c r="S13" s="42"/>
      <c r="T13" s="42"/>
      <c r="U13" s="44"/>
      <c r="W13" s="42"/>
      <c r="X13" s="42"/>
      <c r="Y13" s="42"/>
      <c r="Z13" s="42"/>
      <c r="AA13" s="42"/>
      <c r="AB13" s="42"/>
      <c r="AC13" s="42"/>
    </row>
    <row r="14" customFormat="false" ht="15" hidden="false" customHeight="false" outlineLevel="0" collapsed="false">
      <c r="A14" s="42" t="s">
        <v>741</v>
      </c>
      <c r="B14" s="50" t="s">
        <v>963</v>
      </c>
      <c r="C14" s="42" t="s">
        <v>964</v>
      </c>
      <c r="D14" s="50" t="s">
        <v>965</v>
      </c>
      <c r="E14" s="42" t="s">
        <v>887</v>
      </c>
      <c r="F14" s="42"/>
      <c r="G14" s="42"/>
      <c r="H14" s="42"/>
      <c r="I14" s="42"/>
      <c r="J14" s="42" t="n">
        <v>1</v>
      </c>
      <c r="K14" s="42"/>
      <c r="L14" s="42"/>
      <c r="P14" s="42"/>
      <c r="Q14" s="42" t="s">
        <v>888</v>
      </c>
      <c r="R14" s="46"/>
      <c r="S14" s="42"/>
      <c r="T14" s="42"/>
      <c r="U14" s="42" t="s">
        <v>966</v>
      </c>
      <c r="W14" s="42"/>
      <c r="X14" s="42"/>
      <c r="Y14" s="42" t="s">
        <v>7</v>
      </c>
      <c r="Z14" s="42"/>
      <c r="AA14" s="42"/>
      <c r="AB14" s="42"/>
      <c r="AC14" s="42"/>
    </row>
    <row r="15" customFormat="false" ht="15" hidden="false" customHeight="false" outlineLevel="0" collapsed="false">
      <c r="A15" s="42" t="s">
        <v>741</v>
      </c>
      <c r="B15" s="50" t="s">
        <v>963</v>
      </c>
      <c r="C15" s="42" t="s">
        <v>967</v>
      </c>
      <c r="D15" s="50" t="s">
        <v>968</v>
      </c>
      <c r="E15" s="42" t="s">
        <v>892</v>
      </c>
      <c r="F15" s="42"/>
      <c r="G15" s="42"/>
      <c r="H15" s="42"/>
      <c r="I15" s="42"/>
      <c r="J15" s="42"/>
      <c r="K15" s="42"/>
      <c r="L15" s="42"/>
      <c r="P15" s="42"/>
      <c r="Q15" s="42"/>
      <c r="R15" s="46"/>
      <c r="S15" s="42"/>
      <c r="T15" s="42"/>
      <c r="U15" s="44"/>
      <c r="W15" s="42"/>
      <c r="X15" s="42"/>
      <c r="Y15" s="42" t="s">
        <v>7</v>
      </c>
      <c r="Z15" s="42"/>
      <c r="AA15" s="42"/>
      <c r="AB15" s="42"/>
      <c r="AC15" s="42"/>
    </row>
    <row r="16" customFormat="false" ht="15" hidden="false" customHeight="false" outlineLevel="0" collapsed="false">
      <c r="A16" s="42" t="s">
        <v>741</v>
      </c>
      <c r="B16" s="50" t="s">
        <v>963</v>
      </c>
      <c r="C16" s="42" t="s">
        <v>969</v>
      </c>
      <c r="D16" s="50" t="s">
        <v>970</v>
      </c>
      <c r="E16" s="42" t="s">
        <v>895</v>
      </c>
      <c r="F16" s="42"/>
      <c r="G16" s="42"/>
      <c r="H16" s="42"/>
      <c r="I16" s="42"/>
      <c r="J16" s="42" t="n">
        <v>1</v>
      </c>
      <c r="K16" s="42"/>
      <c r="L16" s="42"/>
      <c r="P16" s="42"/>
      <c r="Q16" s="42"/>
      <c r="R16" s="46"/>
      <c r="S16" s="42"/>
      <c r="T16" s="42"/>
      <c r="U16" s="44"/>
      <c r="W16" s="42"/>
      <c r="X16" s="42"/>
      <c r="Y16" s="42" t="s">
        <v>7</v>
      </c>
      <c r="Z16" s="42"/>
      <c r="AA16" s="42"/>
      <c r="AB16" s="42"/>
      <c r="AC16" s="42"/>
    </row>
    <row r="17" customFormat="false" ht="15" hidden="false" customHeight="false" outlineLevel="0" collapsed="false">
      <c r="A17" s="42" t="s">
        <v>741</v>
      </c>
      <c r="B17" s="50" t="s">
        <v>963</v>
      </c>
      <c r="C17" s="42" t="s">
        <v>901</v>
      </c>
      <c r="D17" s="42"/>
      <c r="E17" s="42"/>
      <c r="F17" s="42"/>
      <c r="G17" s="42" t="s">
        <v>902</v>
      </c>
      <c r="I17" s="42"/>
      <c r="J17" s="42"/>
      <c r="K17" s="42"/>
      <c r="L17" s="42" t="s">
        <v>860</v>
      </c>
      <c r="P17" s="42"/>
      <c r="Q17" s="42" t="s">
        <v>903</v>
      </c>
      <c r="R17" s="46"/>
      <c r="S17" s="42"/>
      <c r="T17" s="42"/>
      <c r="U17" s="42" t="s">
        <v>966</v>
      </c>
      <c r="W17" s="42"/>
      <c r="X17" s="42"/>
      <c r="Y17" s="42"/>
      <c r="Z17" s="42"/>
      <c r="AA17" s="42"/>
      <c r="AB17" s="42"/>
      <c r="AC17" s="42"/>
    </row>
    <row r="18" customFormat="false" ht="15" hidden="false" customHeight="false" outlineLevel="0" collapsed="false">
      <c r="A18" s="42" t="s">
        <v>904</v>
      </c>
      <c r="B18" s="50" t="s">
        <v>963</v>
      </c>
      <c r="C18" s="42" t="s">
        <v>971</v>
      </c>
      <c r="D18" s="50" t="s">
        <v>972</v>
      </c>
      <c r="E18" s="42" t="s">
        <v>40</v>
      </c>
      <c r="F18" s="42"/>
      <c r="G18" s="42"/>
      <c r="H18" s="42"/>
      <c r="I18" s="42"/>
      <c r="J18" s="42" t="n">
        <v>1</v>
      </c>
      <c r="K18" s="42"/>
      <c r="L18" s="42"/>
      <c r="O18" s="42"/>
      <c r="P18" s="42"/>
      <c r="Q18" s="42" t="s">
        <v>907</v>
      </c>
      <c r="R18" s="46"/>
      <c r="S18" s="42"/>
      <c r="T18" s="42"/>
      <c r="U18" s="42" t="s">
        <v>966</v>
      </c>
      <c r="W18" s="42"/>
      <c r="X18" s="42"/>
      <c r="Y18" s="42" t="s">
        <v>7</v>
      </c>
      <c r="Z18" s="42"/>
      <c r="AA18" s="42"/>
      <c r="AB18" s="42"/>
      <c r="AC18" s="42"/>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B35"/>
  <sheetViews>
    <sheetView showFormulas="false" showGridLines="true" showRowColHeaders="true" showZeros="true" rightToLeft="false" tabSelected="false" showOutlineSymbols="true" defaultGridColor="true" view="normal" topLeftCell="A22" colorId="64" zoomScale="120" zoomScaleNormal="120" zoomScalePageLayoutView="100" workbookViewId="0">
      <selection pane="topLeft" activeCell="M12" activeCellId="1" sqref="6:6 M12"/>
    </sheetView>
  </sheetViews>
  <sheetFormatPr defaultColWidth="8.4609375" defaultRowHeight="13.5" zeroHeight="false" outlineLevelRow="0" outlineLevelCol="0"/>
  <cols>
    <col collapsed="false" customWidth="true" hidden="false" outlineLevel="0" max="1" min="1" style="0" width="19.58"/>
    <col collapsed="false" customWidth="true" hidden="false" outlineLevel="0" max="2" min="2" style="0" width="20.5"/>
    <col collapsed="false" customWidth="true" hidden="false" outlineLevel="0" max="3" min="3" style="0" width="33.83"/>
    <col collapsed="false" customWidth="true" hidden="false" outlineLevel="0" max="4" min="4" style="0" width="26.08"/>
    <col collapsed="false" customWidth="true" hidden="false" outlineLevel="0" max="5" min="5" style="0" width="18.41"/>
    <col collapsed="false" customWidth="true" hidden="false" outlineLevel="0" max="6" min="6" style="0" width="24.83"/>
    <col collapsed="false" customWidth="true" hidden="false" outlineLevel="0" max="10" min="10" style="0" width="18.41"/>
    <col collapsed="false" customWidth="true" hidden="false" outlineLevel="0" max="16" min="16" style="0" width="36.41"/>
  </cols>
  <sheetData>
    <row r="1" customFormat="false" ht="15" hidden="false" customHeight="false" outlineLevel="0" collapsed="false">
      <c r="A1" s="32" t="s">
        <v>570</v>
      </c>
      <c r="B1" s="32" t="s">
        <v>571</v>
      </c>
      <c r="C1" s="32" t="s">
        <v>572</v>
      </c>
      <c r="D1" s="32" t="s">
        <v>573</v>
      </c>
      <c r="E1" s="32" t="s">
        <v>574</v>
      </c>
      <c r="F1" s="32" t="s">
        <v>723</v>
      </c>
      <c r="G1" s="32" t="s">
        <v>973</v>
      </c>
      <c r="H1" s="32" t="s">
        <v>974</v>
      </c>
      <c r="I1" s="32" t="s">
        <v>575</v>
      </c>
      <c r="J1" s="32" t="s">
        <v>726</v>
      </c>
      <c r="K1" s="32" t="s">
        <v>725</v>
      </c>
      <c r="L1" s="32" t="s">
        <v>729</v>
      </c>
      <c r="M1" s="32" t="s">
        <v>4</v>
      </c>
      <c r="N1" s="4" t="s">
        <v>3</v>
      </c>
      <c r="O1" s="4" t="s">
        <v>730</v>
      </c>
      <c r="P1" s="4" t="s">
        <v>731</v>
      </c>
      <c r="Q1" s="4" t="s">
        <v>932</v>
      </c>
      <c r="R1" s="4" t="s">
        <v>732</v>
      </c>
      <c r="S1" s="4" t="s">
        <v>933</v>
      </c>
      <c r="T1" s="4" t="s">
        <v>733</v>
      </c>
      <c r="U1" s="4" t="s">
        <v>734</v>
      </c>
      <c r="V1" s="4" t="s">
        <v>736</v>
      </c>
      <c r="W1" s="4" t="s">
        <v>737</v>
      </c>
      <c r="X1" s="32" t="s">
        <v>0</v>
      </c>
      <c r="Y1" s="32" t="s">
        <v>738</v>
      </c>
      <c r="Z1" s="32" t="s">
        <v>739</v>
      </c>
      <c r="AA1" s="32" t="s">
        <v>740</v>
      </c>
      <c r="AB1" s="32"/>
    </row>
    <row r="2" customFormat="false" ht="15" hidden="false" customHeight="false" outlineLevel="0" collapsed="false">
      <c r="A2" s="32"/>
      <c r="C2" s="32"/>
      <c r="D2" s="32"/>
      <c r="E2" s="32"/>
      <c r="F2" s="32"/>
      <c r="G2" s="32"/>
      <c r="H2" s="32"/>
      <c r="I2" s="32"/>
      <c r="J2" s="32"/>
      <c r="K2" s="32"/>
      <c r="L2" s="32"/>
      <c r="M2" s="4"/>
      <c r="N2" s="4"/>
      <c r="O2" s="4"/>
      <c r="P2" s="4"/>
      <c r="Q2" s="4"/>
      <c r="R2" s="4"/>
      <c r="S2" s="4"/>
      <c r="T2" s="4"/>
      <c r="U2" s="4"/>
      <c r="V2" s="4"/>
      <c r="W2" s="32"/>
      <c r="X2" s="32"/>
      <c r="Y2" s="32"/>
    </row>
    <row r="3" customFormat="false" ht="15" hidden="false" customHeight="false" outlineLevel="0" collapsed="false">
      <c r="A3" s="32"/>
      <c r="C3" s="32"/>
      <c r="D3" s="32"/>
      <c r="E3" s="32"/>
      <c r="F3" s="32"/>
      <c r="G3" s="32"/>
      <c r="H3" s="32"/>
      <c r="I3" s="32"/>
      <c r="J3" s="32"/>
      <c r="K3" s="32"/>
      <c r="L3" s="32"/>
      <c r="M3" s="4"/>
      <c r="N3" s="4"/>
      <c r="O3" s="4"/>
      <c r="P3" s="4"/>
      <c r="Q3" s="4"/>
      <c r="R3" s="4"/>
      <c r="S3" s="4"/>
      <c r="T3" s="4"/>
      <c r="U3" s="4"/>
      <c r="V3" s="4"/>
      <c r="W3" s="32"/>
      <c r="X3" s="32"/>
      <c r="Y3" s="32"/>
    </row>
    <row r="4" customFormat="false" ht="15" hidden="false" customHeight="false" outlineLevel="0" collapsed="false">
      <c r="A4" s="42" t="s">
        <v>975</v>
      </c>
      <c r="B4" s="42"/>
      <c r="C4" s="42" t="s">
        <v>976</v>
      </c>
      <c r="D4" s="42"/>
      <c r="E4" s="42" t="s">
        <v>783</v>
      </c>
      <c r="F4" s="42"/>
      <c r="G4" s="31"/>
      <c r="H4" s="31"/>
      <c r="I4" s="31" t="s">
        <v>977</v>
      </c>
      <c r="J4" s="31"/>
      <c r="K4" s="31"/>
      <c r="L4" s="31"/>
      <c r="N4" s="31" t="s">
        <v>860</v>
      </c>
      <c r="O4" s="31"/>
      <c r="P4" s="31"/>
      <c r="Q4" s="31"/>
      <c r="R4" s="31"/>
      <c r="S4" s="31"/>
      <c r="T4" s="31"/>
      <c r="U4" s="31"/>
      <c r="V4" s="31"/>
      <c r="W4" s="31"/>
      <c r="X4" s="55" t="s">
        <v>7</v>
      </c>
      <c r="Y4" s="31"/>
      <c r="Z4" s="31"/>
      <c r="AA4" s="31"/>
      <c r="AB4" s="31"/>
    </row>
    <row r="5" customFormat="false" ht="15" hidden="false" customHeight="false" outlineLevel="0" collapsed="false">
      <c r="A5" s="42"/>
      <c r="B5" s="42"/>
      <c r="C5" s="42"/>
      <c r="D5" s="42"/>
      <c r="E5" s="42"/>
      <c r="G5" s="31"/>
      <c r="H5" s="31"/>
      <c r="I5" s="42"/>
      <c r="K5" s="31"/>
      <c r="L5" s="31"/>
      <c r="N5" s="31"/>
      <c r="O5" s="31"/>
      <c r="P5" s="46"/>
      <c r="Q5" s="31"/>
      <c r="R5" s="31"/>
      <c r="S5" s="31"/>
      <c r="T5" s="31"/>
      <c r="U5" s="31"/>
      <c r="V5" s="31"/>
      <c r="W5" s="31"/>
      <c r="X5" s="55"/>
      <c r="Y5" s="31"/>
      <c r="Z5" s="31"/>
      <c r="AA5" s="31"/>
    </row>
    <row r="6" customFormat="false" ht="15" hidden="false" customHeight="false" outlineLevel="0" collapsed="false">
      <c r="F6" s="31"/>
      <c r="H6" s="31"/>
      <c r="I6" s="31"/>
      <c r="L6" s="31"/>
      <c r="M6" s="31"/>
      <c r="N6" s="31"/>
      <c r="O6" s="31"/>
      <c r="P6" s="31"/>
      <c r="Q6" s="42"/>
      <c r="R6" s="42"/>
      <c r="S6" s="42"/>
      <c r="T6" s="42"/>
      <c r="U6" s="42"/>
      <c r="V6" s="42"/>
      <c r="W6" s="31"/>
      <c r="X6" s="31"/>
      <c r="Y6" s="31"/>
      <c r="Z6" s="42"/>
      <c r="AA6" s="31"/>
      <c r="AB6" s="31"/>
    </row>
    <row r="7" customFormat="false" ht="15" hidden="false" customHeight="false" outlineLevel="0" collapsed="false">
      <c r="A7" s="56" t="s">
        <v>576</v>
      </c>
      <c r="C7" s="57" t="s">
        <v>978</v>
      </c>
      <c r="D7" s="57" t="s">
        <v>979</v>
      </c>
      <c r="E7" s="57" t="s">
        <v>980</v>
      </c>
      <c r="F7" s="58" t="s">
        <v>981</v>
      </c>
      <c r="G7" s="58"/>
      <c r="H7" s="58"/>
      <c r="I7" s="58"/>
      <c r="J7" s="57"/>
      <c r="K7" s="57"/>
      <c r="L7" s="58" t="n">
        <v>1</v>
      </c>
      <c r="M7" s="58"/>
      <c r="N7" s="58" t="s">
        <v>982</v>
      </c>
      <c r="O7" s="58"/>
      <c r="P7" s="31" t="s">
        <v>950</v>
      </c>
      <c r="Q7" s="42" t="s">
        <v>941</v>
      </c>
      <c r="R7" s="42"/>
      <c r="S7" s="42"/>
      <c r="T7" s="42"/>
      <c r="U7" s="42" t="s">
        <v>952</v>
      </c>
      <c r="V7" s="42"/>
      <c r="W7" s="31"/>
      <c r="X7" s="55" t="s">
        <v>7</v>
      </c>
      <c r="Y7" s="58"/>
      <c r="Z7" s="58"/>
      <c r="AA7" s="58"/>
      <c r="AB7" s="58"/>
    </row>
    <row r="8" customFormat="false" ht="15" hidden="false" customHeight="false" outlineLevel="0" collapsed="false">
      <c r="A8" s="31" t="s">
        <v>983</v>
      </c>
      <c r="B8" s="31"/>
      <c r="C8" s="55" t="s">
        <v>984</v>
      </c>
      <c r="D8" s="31" t="s">
        <v>330</v>
      </c>
      <c r="E8" s="31" t="s">
        <v>985</v>
      </c>
      <c r="F8" s="31"/>
      <c r="G8" s="31"/>
      <c r="H8" s="31"/>
      <c r="I8" s="31"/>
      <c r="J8" s="31" t="s">
        <v>986</v>
      </c>
      <c r="K8" s="31"/>
      <c r="L8" s="31" t="n">
        <v>1</v>
      </c>
      <c r="M8" s="58"/>
      <c r="N8" s="31" t="s">
        <v>987</v>
      </c>
      <c r="O8" s="31"/>
      <c r="P8" s="31" t="s">
        <v>988</v>
      </c>
      <c r="Q8" s="31"/>
      <c r="R8" s="31"/>
      <c r="S8" s="42"/>
      <c r="T8" s="31"/>
      <c r="U8" s="42" t="s">
        <v>952</v>
      </c>
      <c r="V8" s="31"/>
      <c r="W8" s="31"/>
      <c r="X8" s="31" t="s">
        <v>7</v>
      </c>
      <c r="Y8" s="31"/>
      <c r="Z8" s="31"/>
      <c r="AA8" s="31"/>
      <c r="AB8" s="31"/>
    </row>
    <row r="10" customFormat="false" ht="15" hidden="false" customHeight="false" outlineLevel="0" collapsed="false">
      <c r="A10" s="56" t="s">
        <v>882</v>
      </c>
      <c r="C10" s="0" t="s">
        <v>989</v>
      </c>
      <c r="F10" s="59"/>
      <c r="G10" s="31"/>
      <c r="H10" s="31"/>
      <c r="I10" s="31"/>
      <c r="J10" s="57" t="s">
        <v>990</v>
      </c>
      <c r="L10" s="31"/>
      <c r="M10" s="58"/>
      <c r="N10" s="31"/>
      <c r="O10" s="31"/>
      <c r="P10" s="31"/>
      <c r="Q10" s="42"/>
      <c r="R10" s="42"/>
      <c r="S10" s="42"/>
      <c r="T10" s="42"/>
      <c r="U10" s="42"/>
      <c r="V10" s="42"/>
      <c r="W10" s="31"/>
      <c r="X10" s="31"/>
      <c r="Y10" s="31"/>
      <c r="Z10" s="31"/>
      <c r="AA10" s="31"/>
      <c r="AB10" s="31"/>
    </row>
    <row r="11" customFormat="false" ht="15" hidden="false" customHeight="false" outlineLevel="0" collapsed="false">
      <c r="A11" s="56" t="s">
        <v>576</v>
      </c>
      <c r="B11" s="28" t="s">
        <v>989</v>
      </c>
      <c r="C11" s="0" t="s">
        <v>991</v>
      </c>
      <c r="D11" s="0" t="s">
        <v>992</v>
      </c>
      <c r="E11" s="0" t="s">
        <v>993</v>
      </c>
      <c r="F11" s="59" t="s">
        <v>994</v>
      </c>
      <c r="G11" s="31"/>
      <c r="H11" s="31"/>
      <c r="I11" s="31"/>
      <c r="J11" s="57" t="s">
        <v>995</v>
      </c>
      <c r="L11" s="31" t="n">
        <v>1</v>
      </c>
      <c r="M11" s="58"/>
      <c r="N11" s="31"/>
      <c r="O11" s="31"/>
      <c r="P11" s="31" t="s">
        <v>950</v>
      </c>
      <c r="Q11" s="42" t="s">
        <v>941</v>
      </c>
      <c r="R11" s="42"/>
      <c r="S11" s="42"/>
      <c r="T11" s="42"/>
      <c r="U11" s="42" t="s">
        <v>952</v>
      </c>
      <c r="V11" s="42"/>
      <c r="W11" s="31"/>
      <c r="X11" s="31" t="s">
        <v>7</v>
      </c>
      <c r="Y11" s="31"/>
      <c r="Z11" s="31"/>
      <c r="AA11" s="31"/>
      <c r="AB11" s="31"/>
    </row>
    <row r="12" customFormat="false" ht="378" hidden="false" customHeight="false" outlineLevel="0" collapsed="false">
      <c r="A12" s="56" t="s">
        <v>576</v>
      </c>
      <c r="B12" s="28" t="s">
        <v>989</v>
      </c>
      <c r="C12" s="0" t="s">
        <v>996</v>
      </c>
      <c r="D12" s="0" t="s">
        <v>997</v>
      </c>
      <c r="E12" s="0" t="s">
        <v>998</v>
      </c>
      <c r="F12" s="60" t="s">
        <v>999</v>
      </c>
      <c r="G12" s="31"/>
      <c r="H12" s="31"/>
      <c r="I12" s="31"/>
      <c r="J12" s="57"/>
      <c r="L12" s="31" t="n">
        <v>1</v>
      </c>
      <c r="M12" s="58"/>
      <c r="N12" s="31"/>
      <c r="O12" s="31"/>
      <c r="P12" s="31" t="s">
        <v>950</v>
      </c>
      <c r="Q12" s="42"/>
      <c r="R12" s="42"/>
      <c r="S12" s="42"/>
      <c r="T12" s="42"/>
      <c r="U12" s="42" t="s">
        <v>952</v>
      </c>
      <c r="V12" s="42"/>
      <c r="W12" s="31"/>
      <c r="X12" s="31" t="s">
        <v>7</v>
      </c>
      <c r="Y12" s="31"/>
      <c r="Z12" s="31"/>
      <c r="AA12" s="31"/>
      <c r="AB12" s="31"/>
    </row>
    <row r="13" customFormat="false" ht="15" hidden="false" customHeight="false" outlineLevel="0" collapsed="false">
      <c r="A13" s="56"/>
      <c r="F13" s="31"/>
      <c r="G13" s="31"/>
      <c r="H13" s="31"/>
      <c r="I13" s="31"/>
      <c r="J13" s="57"/>
      <c r="L13" s="31"/>
      <c r="M13" s="58"/>
      <c r="N13" s="31"/>
      <c r="O13" s="31"/>
      <c r="P13" s="31"/>
      <c r="Q13" s="42"/>
      <c r="R13" s="42"/>
      <c r="S13" s="42"/>
      <c r="T13" s="42"/>
      <c r="U13" s="42"/>
      <c r="V13" s="42"/>
      <c r="W13" s="31"/>
      <c r="X13" s="31"/>
      <c r="Y13" s="31"/>
      <c r="Z13" s="31"/>
      <c r="AA13" s="31"/>
      <c r="AB13" s="31"/>
    </row>
    <row r="14" customFormat="false" ht="15" hidden="false" customHeight="false" outlineLevel="0" collapsed="false">
      <c r="A14" s="56" t="s">
        <v>576</v>
      </c>
      <c r="B14" s="28" t="s">
        <v>989</v>
      </c>
      <c r="C14" s="0" t="s">
        <v>1000</v>
      </c>
      <c r="D14" s="0" t="s">
        <v>1001</v>
      </c>
      <c r="E14" s="0" t="s">
        <v>1002</v>
      </c>
      <c r="F14" s="61" t="s">
        <v>1003</v>
      </c>
      <c r="G14" s="31"/>
      <c r="H14" s="31"/>
      <c r="I14" s="31"/>
      <c r="J14" s="62" t="s">
        <v>1004</v>
      </c>
      <c r="L14" s="31" t="n">
        <v>1</v>
      </c>
      <c r="M14" s="58"/>
      <c r="N14" s="31"/>
      <c r="O14" s="31"/>
      <c r="P14" s="31" t="s">
        <v>950</v>
      </c>
      <c r="Q14" s="42"/>
      <c r="R14" s="42"/>
      <c r="S14" s="42"/>
      <c r="T14" s="42"/>
      <c r="U14" s="42" t="s">
        <v>952</v>
      </c>
      <c r="V14" s="42"/>
      <c r="W14" s="31"/>
      <c r="X14" s="31" t="s">
        <v>7</v>
      </c>
      <c r="Y14" s="31"/>
      <c r="Z14" s="31"/>
      <c r="AA14" s="31"/>
      <c r="AB14" s="31"/>
    </row>
    <row r="15" customFormat="false" ht="53.25" hidden="false" customHeight="true" outlineLevel="0" collapsed="false">
      <c r="A15" s="56" t="s">
        <v>576</v>
      </c>
      <c r="B15" s="28" t="s">
        <v>989</v>
      </c>
      <c r="C15" s="0" t="s">
        <v>1005</v>
      </c>
      <c r="D15" s="0" t="s">
        <v>1006</v>
      </c>
      <c r="E15" s="0" t="s">
        <v>1007</v>
      </c>
      <c r="F15" s="60" t="s">
        <v>1008</v>
      </c>
      <c r="G15" s="31"/>
      <c r="H15" s="31"/>
      <c r="I15" s="31"/>
      <c r="J15" s="62" t="s">
        <v>1004</v>
      </c>
      <c r="L15" s="31" t="n">
        <v>1</v>
      </c>
      <c r="M15" s="58"/>
      <c r="N15" s="31"/>
      <c r="O15" s="31"/>
      <c r="P15" s="31" t="s">
        <v>950</v>
      </c>
      <c r="Q15" s="42"/>
      <c r="R15" s="42"/>
      <c r="S15" s="42"/>
      <c r="T15" s="42"/>
      <c r="U15" s="42" t="s">
        <v>952</v>
      </c>
      <c r="V15" s="42"/>
      <c r="W15" s="31"/>
      <c r="X15" s="31" t="s">
        <v>7</v>
      </c>
      <c r="Y15" s="31"/>
      <c r="Z15" s="31"/>
      <c r="AA15" s="31"/>
      <c r="AB15" s="31"/>
    </row>
    <row r="16" customFormat="false" ht="409.5" hidden="false" customHeight="false" outlineLevel="0" collapsed="false">
      <c r="A16" s="56" t="s">
        <v>576</v>
      </c>
      <c r="B16" s="28" t="s">
        <v>989</v>
      </c>
      <c r="C16" s="0" t="s">
        <v>1009</v>
      </c>
      <c r="D16" s="0" t="s">
        <v>1010</v>
      </c>
      <c r="E16" s="0" t="s">
        <v>1011</v>
      </c>
      <c r="F16" s="60" t="s">
        <v>1012</v>
      </c>
      <c r="G16" s="31"/>
      <c r="H16" s="31"/>
      <c r="I16" s="31"/>
      <c r="J16" s="57"/>
      <c r="L16" s="31" t="n">
        <v>1</v>
      </c>
      <c r="M16" s="58"/>
      <c r="N16" s="31"/>
      <c r="O16" s="31"/>
      <c r="P16" s="31" t="s">
        <v>950</v>
      </c>
      <c r="Q16" s="42" t="s">
        <v>941</v>
      </c>
      <c r="R16" s="42"/>
      <c r="S16" s="42"/>
      <c r="T16" s="42"/>
      <c r="U16" s="42" t="s">
        <v>952</v>
      </c>
      <c r="V16" s="42"/>
      <c r="W16" s="31"/>
      <c r="X16" s="31" t="s">
        <v>7</v>
      </c>
      <c r="Y16" s="31"/>
      <c r="Z16" s="31"/>
      <c r="AA16" s="31"/>
      <c r="AB16" s="31"/>
    </row>
    <row r="17" customFormat="false" ht="15" hidden="false" customHeight="false" outlineLevel="0" collapsed="false">
      <c r="A17" s="56" t="s">
        <v>576</v>
      </c>
      <c r="B17" s="28" t="s">
        <v>989</v>
      </c>
      <c r="C17" s="0" t="s">
        <v>1013</v>
      </c>
      <c r="D17" s="23" t="s">
        <v>1014</v>
      </c>
      <c r="E17" s="0" t="s">
        <v>1015</v>
      </c>
      <c r="F17" s="31" t="s">
        <v>1016</v>
      </c>
      <c r="G17" s="31"/>
      <c r="H17" s="31"/>
      <c r="I17" s="31"/>
      <c r="J17" s="57"/>
      <c r="L17" s="31" t="n">
        <v>1</v>
      </c>
      <c r="M17" s="58"/>
      <c r="N17" s="31"/>
      <c r="O17" s="31"/>
      <c r="P17" s="31" t="s">
        <v>950</v>
      </c>
      <c r="Q17" s="42"/>
      <c r="R17" s="42"/>
      <c r="S17" s="42"/>
      <c r="T17" s="42"/>
      <c r="U17" s="42" t="s">
        <v>952</v>
      </c>
      <c r="V17" s="42"/>
      <c r="W17" s="31"/>
      <c r="X17" s="31" t="s">
        <v>7</v>
      </c>
      <c r="Y17" s="31"/>
      <c r="Z17" s="31"/>
      <c r="AA17" s="31"/>
      <c r="AB17" s="31"/>
    </row>
    <row r="18" customFormat="false" ht="15" hidden="false" customHeight="false" outlineLevel="0" collapsed="false">
      <c r="A18" s="0" t="s">
        <v>1017</v>
      </c>
      <c r="B18" s="28" t="s">
        <v>989</v>
      </c>
      <c r="C18" s="0" t="s">
        <v>1018</v>
      </c>
      <c r="E18" s="0" t="s">
        <v>1019</v>
      </c>
      <c r="F18" s="63"/>
      <c r="G18" s="31"/>
      <c r="H18" s="31"/>
      <c r="I18" s="31"/>
      <c r="J18" s="0" t="s">
        <v>1020</v>
      </c>
      <c r="L18" s="31"/>
      <c r="M18" s="31"/>
      <c r="N18" s="31"/>
      <c r="O18" s="31"/>
      <c r="P18" s="31"/>
      <c r="Q18" s="42"/>
      <c r="R18" s="42"/>
      <c r="S18" s="42"/>
      <c r="T18" s="42"/>
      <c r="U18" s="42"/>
      <c r="V18" s="42"/>
      <c r="W18" s="31"/>
      <c r="X18" s="31"/>
      <c r="Y18" s="31"/>
      <c r="Z18" s="31"/>
      <c r="AA18" s="31"/>
      <c r="AB18" s="31"/>
    </row>
    <row r="19" customFormat="false" ht="15" hidden="false" customHeight="false" outlineLevel="0" collapsed="false">
      <c r="A19" s="57"/>
      <c r="B19" s="57"/>
      <c r="C19" s="64"/>
      <c r="D19" s="57"/>
      <c r="E19" s="57"/>
      <c r="F19" s="58"/>
      <c r="G19" s="58"/>
      <c r="H19" s="58"/>
      <c r="I19" s="58"/>
      <c r="L19" s="58"/>
      <c r="M19" s="58"/>
      <c r="N19" s="58"/>
      <c r="O19" s="58"/>
      <c r="P19" s="31"/>
      <c r="Q19" s="42"/>
      <c r="R19" s="42"/>
      <c r="S19" s="42"/>
      <c r="T19" s="42"/>
      <c r="U19" s="42"/>
      <c r="V19" s="42"/>
      <c r="W19" s="31"/>
      <c r="X19" s="31"/>
      <c r="Y19" s="58"/>
      <c r="Z19" s="58"/>
      <c r="AA19" s="58"/>
      <c r="AB19" s="58"/>
    </row>
    <row r="20" customFormat="false" ht="15" hidden="false" customHeight="false" outlineLevel="0" collapsed="false">
      <c r="A20" s="31"/>
      <c r="B20" s="31"/>
      <c r="D20" s="31"/>
      <c r="E20" s="31"/>
      <c r="F20" s="31"/>
      <c r="G20" s="31"/>
      <c r="H20" s="31"/>
      <c r="I20" s="31"/>
      <c r="L20" s="31"/>
      <c r="M20" s="31"/>
      <c r="N20" s="31"/>
      <c r="O20" s="31"/>
      <c r="P20" s="31"/>
      <c r="Q20" s="42"/>
      <c r="R20" s="42"/>
      <c r="S20" s="42"/>
      <c r="T20" s="42"/>
      <c r="U20" s="42"/>
      <c r="V20" s="42"/>
      <c r="W20" s="31"/>
      <c r="X20" s="31"/>
      <c r="Y20" s="31"/>
      <c r="Z20" s="31"/>
      <c r="AA20" s="31"/>
      <c r="AB20" s="31"/>
    </row>
    <row r="24" customFormat="false" ht="13.5" hidden="false" customHeight="false" outlineLevel="0" collapsed="false">
      <c r="C24" s="65"/>
      <c r="D24" s="65"/>
      <c r="E24" s="65"/>
    </row>
    <row r="25" customFormat="false" ht="13.5" hidden="false" customHeight="false" outlineLevel="0" collapsed="false">
      <c r="B25" s="65"/>
      <c r="C25" s="65"/>
      <c r="D25" s="65"/>
      <c r="E25" s="65"/>
    </row>
    <row r="26" customFormat="false" ht="13.5" hidden="false" customHeight="false" outlineLevel="0" collapsed="false">
      <c r="B26" s="65"/>
      <c r="I26" s="23"/>
    </row>
    <row r="27" customFormat="false" ht="13.5" hidden="false" customHeight="false" outlineLevel="0" collapsed="false">
      <c r="B27" s="65"/>
      <c r="I27" s="23"/>
    </row>
    <row r="28" customFormat="false" ht="13.5" hidden="false" customHeight="false" outlineLevel="0" collapsed="false">
      <c r="B28" s="65"/>
      <c r="I28" s="23"/>
    </row>
    <row r="29" customFormat="false" ht="13.5" hidden="false" customHeight="false" outlineLevel="0" collapsed="false">
      <c r="B29" s="65"/>
      <c r="I29" s="23"/>
    </row>
    <row r="30" customFormat="false" ht="13.5" hidden="false" customHeight="false" outlineLevel="0" collapsed="false">
      <c r="B30" s="65"/>
      <c r="I30" s="23"/>
    </row>
    <row r="33" customFormat="false" ht="13.5" hidden="false" customHeight="false" outlineLevel="0" collapsed="false">
      <c r="D33" s="66"/>
      <c r="E33" s="66"/>
    </row>
    <row r="34" customFormat="false" ht="13.5" hidden="false" customHeight="false" outlineLevel="0" collapsed="false">
      <c r="D34" s="66"/>
      <c r="E34" s="66"/>
    </row>
    <row r="35" customFormat="false" ht="13.5" hidden="false" customHeight="false" outlineLevel="0" collapsed="false">
      <c r="C35" s="31"/>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E35"/>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pane xSplit="0" ySplit="1" topLeftCell="A5" activePane="bottomLeft" state="frozen"/>
      <selection pane="topLeft" activeCell="A1" activeCellId="0" sqref="A1"/>
      <selection pane="bottomLeft" activeCell="P7" activeCellId="1" sqref="6:6 P7"/>
    </sheetView>
  </sheetViews>
  <sheetFormatPr defaultColWidth="8.4609375" defaultRowHeight="13.5" zeroHeight="false" outlineLevelRow="0" outlineLevelCol="0"/>
  <cols>
    <col collapsed="false" customWidth="true" hidden="false" outlineLevel="0" max="1" min="1" style="0" width="18.92"/>
    <col collapsed="false" customWidth="true" hidden="false" outlineLevel="0" max="3" min="3" style="0" width="9.92"/>
    <col collapsed="false" customWidth="true" hidden="false" outlineLevel="0" max="4" min="4" style="0" width="34.58"/>
    <col collapsed="false" customWidth="true" hidden="false" outlineLevel="0" max="5" min="5" style="0" width="44"/>
    <col collapsed="false" customWidth="true" hidden="false" outlineLevel="0" max="6" min="6" style="0" width="30"/>
    <col collapsed="false" customWidth="true" hidden="false" outlineLevel="0" max="11" min="11" style="0" width="28.58"/>
    <col collapsed="false" customWidth="true" hidden="false" outlineLevel="0" max="17" min="17" style="0" width="19.41"/>
  </cols>
  <sheetData>
    <row r="1" customFormat="false" ht="77.25" hidden="false" customHeight="false" outlineLevel="0" collapsed="false">
      <c r="A1" s="32" t="s">
        <v>570</v>
      </c>
      <c r="B1" s="32" t="s">
        <v>1021</v>
      </c>
      <c r="C1" s="32" t="s">
        <v>571</v>
      </c>
      <c r="D1" s="32" t="s">
        <v>572</v>
      </c>
      <c r="E1" s="32" t="s">
        <v>573</v>
      </c>
      <c r="F1" s="32" t="s">
        <v>574</v>
      </c>
      <c r="G1" s="32" t="s">
        <v>723</v>
      </c>
      <c r="H1" s="32" t="s">
        <v>725</v>
      </c>
      <c r="I1" s="32" t="s">
        <v>974</v>
      </c>
      <c r="J1" s="32" t="s">
        <v>575</v>
      </c>
      <c r="K1" s="32" t="s">
        <v>726</v>
      </c>
      <c r="L1" s="67" t="s">
        <v>1022</v>
      </c>
      <c r="M1" s="32" t="s">
        <v>728</v>
      </c>
      <c r="N1" s="32" t="s">
        <v>729</v>
      </c>
      <c r="O1" s="32" t="s">
        <v>4</v>
      </c>
      <c r="P1" s="4" t="s">
        <v>3</v>
      </c>
      <c r="Q1" s="4" t="s">
        <v>730</v>
      </c>
      <c r="R1" s="4" t="s">
        <v>731</v>
      </c>
      <c r="S1" s="4" t="s">
        <v>932</v>
      </c>
      <c r="T1" s="4" t="s">
        <v>732</v>
      </c>
      <c r="U1" s="4" t="s">
        <v>732</v>
      </c>
      <c r="V1" s="4" t="s">
        <v>733</v>
      </c>
      <c r="W1" s="4" t="s">
        <v>734</v>
      </c>
      <c r="X1" s="4" t="s">
        <v>736</v>
      </c>
      <c r="Y1" s="4" t="s">
        <v>737</v>
      </c>
      <c r="Z1" s="32" t="s">
        <v>0</v>
      </c>
      <c r="AA1" s="32" t="s">
        <v>738</v>
      </c>
      <c r="AB1" s="32" t="s">
        <v>739</v>
      </c>
      <c r="AC1" s="32" t="s">
        <v>740</v>
      </c>
      <c r="AE1" s="32" t="s">
        <v>1023</v>
      </c>
    </row>
    <row r="2" customFormat="false" ht="15" hidden="false" customHeight="false" outlineLevel="0" collapsed="false">
      <c r="A2" s="32" t="s">
        <v>1024</v>
      </c>
      <c r="B2" s="32"/>
      <c r="C2" s="32"/>
      <c r="D2" s="32" t="s">
        <v>1025</v>
      </c>
      <c r="E2" s="32"/>
      <c r="F2" s="32" t="s">
        <v>1026</v>
      </c>
      <c r="G2" s="32"/>
      <c r="H2" s="32"/>
      <c r="I2" s="32"/>
      <c r="J2" s="32"/>
      <c r="K2" s="32"/>
      <c r="L2" s="32"/>
      <c r="M2" s="32"/>
      <c r="N2" s="32"/>
      <c r="O2" s="32"/>
      <c r="P2" s="4"/>
      <c r="Q2" s="4"/>
      <c r="R2" s="4"/>
      <c r="S2" s="4"/>
      <c r="T2" s="4"/>
      <c r="U2" s="4"/>
      <c r="V2" s="4"/>
      <c r="W2" s="4"/>
      <c r="X2" s="4"/>
      <c r="Y2" s="4"/>
      <c r="Z2" s="32"/>
      <c r="AA2" s="32"/>
      <c r="AB2" s="32"/>
    </row>
    <row r="3" customFormat="false" ht="13.5" hidden="false" customHeight="false" outlineLevel="0" collapsed="false">
      <c r="G3" s="31"/>
      <c r="H3" s="31"/>
      <c r="I3" s="31"/>
      <c r="J3" s="31"/>
      <c r="K3" s="31"/>
      <c r="L3" s="31"/>
      <c r="M3" s="31"/>
      <c r="N3" s="31"/>
      <c r="P3" s="31"/>
      <c r="R3" s="31"/>
      <c r="S3" s="31"/>
      <c r="T3" s="31"/>
      <c r="U3" s="31"/>
      <c r="V3" s="31"/>
      <c r="W3" s="44"/>
      <c r="X3" s="31"/>
      <c r="Y3" s="31"/>
      <c r="Z3" s="31"/>
      <c r="AA3" s="31"/>
      <c r="AB3" s="31"/>
      <c r="AC3" s="31"/>
    </row>
    <row r="4" customFormat="false" ht="225.35" hidden="false" customHeight="false" outlineLevel="0" collapsed="false">
      <c r="A4" s="0" t="s">
        <v>804</v>
      </c>
      <c r="B4" s="0" t="s">
        <v>1027</v>
      </c>
      <c r="D4" s="0" t="s">
        <v>1028</v>
      </c>
      <c r="E4" s="0" t="s">
        <v>1029</v>
      </c>
      <c r="F4" s="0" t="s">
        <v>1030</v>
      </c>
      <c r="G4" s="63" t="s">
        <v>1031</v>
      </c>
      <c r="H4" s="31"/>
      <c r="I4" s="31"/>
      <c r="J4" s="31"/>
      <c r="K4" s="31" t="s">
        <v>1032</v>
      </c>
      <c r="L4" s="31"/>
      <c r="M4" s="31"/>
      <c r="N4" s="31" t="n">
        <v>1</v>
      </c>
      <c r="P4" s="31" t="s">
        <v>1033</v>
      </c>
      <c r="Q4" s="31" t="s">
        <v>1034</v>
      </c>
      <c r="R4" s="31" t="s">
        <v>1035</v>
      </c>
      <c r="S4" s="42"/>
      <c r="T4" s="42"/>
      <c r="U4" s="42"/>
      <c r="V4" s="42"/>
      <c r="W4" s="42" t="s">
        <v>952</v>
      </c>
      <c r="X4" s="44"/>
      <c r="Y4" s="42"/>
      <c r="Z4" s="31" t="s">
        <v>7</v>
      </c>
      <c r="AA4" s="31"/>
      <c r="AB4" s="42"/>
      <c r="AC4" s="31"/>
    </row>
    <row r="5" customFormat="false" ht="15" hidden="false" customHeight="false" outlineLevel="0" collapsed="false">
      <c r="A5" s="0" t="s">
        <v>748</v>
      </c>
      <c r="B5" s="0" t="s">
        <v>1027</v>
      </c>
      <c r="D5" s="0" t="s">
        <v>1036</v>
      </c>
      <c r="E5" s="0" t="s">
        <v>1037</v>
      </c>
      <c r="F5" s="0" t="s">
        <v>1038</v>
      </c>
      <c r="G5" s="31"/>
      <c r="H5" s="31"/>
      <c r="I5" s="31"/>
      <c r="J5" s="31"/>
      <c r="K5" s="31" t="s">
        <v>1039</v>
      </c>
      <c r="L5" s="31"/>
      <c r="M5" s="31"/>
      <c r="N5" s="31" t="n">
        <v>1</v>
      </c>
      <c r="P5" s="0" t="s">
        <v>752</v>
      </c>
      <c r="Q5" s="46"/>
      <c r="R5" s="31" t="s">
        <v>1040</v>
      </c>
      <c r="S5" s="42"/>
      <c r="T5" s="42"/>
      <c r="U5" s="42"/>
      <c r="V5" s="42"/>
      <c r="W5" s="42" t="s">
        <v>952</v>
      </c>
      <c r="X5" s="44"/>
      <c r="Y5" s="31"/>
      <c r="Z5" s="31" t="s">
        <v>7</v>
      </c>
      <c r="AA5" s="42"/>
      <c r="AB5" s="31"/>
      <c r="AC5" s="31"/>
    </row>
    <row r="6" customFormat="false" ht="15" hidden="false" customHeight="false" outlineLevel="0" collapsed="false">
      <c r="A6" s="0" t="s">
        <v>576</v>
      </c>
      <c r="B6" s="0" t="s">
        <v>1027</v>
      </c>
      <c r="D6" s="0" t="s">
        <v>1041</v>
      </c>
      <c r="E6" s="0" t="s">
        <v>1042</v>
      </c>
      <c r="F6" s="0" t="s">
        <v>1043</v>
      </c>
      <c r="G6" s="31"/>
      <c r="H6" s="31"/>
      <c r="I6" s="31"/>
      <c r="J6" s="31"/>
      <c r="K6" s="31" t="s">
        <v>1044</v>
      </c>
      <c r="L6" s="31"/>
      <c r="M6" s="31"/>
      <c r="N6" s="31" t="n">
        <v>1</v>
      </c>
      <c r="P6" s="0" t="s">
        <v>752</v>
      </c>
      <c r="Q6" s="46"/>
      <c r="R6" s="31" t="s">
        <v>950</v>
      </c>
      <c r="S6" s="42"/>
      <c r="T6" s="42"/>
      <c r="U6" s="42"/>
      <c r="V6" s="42"/>
      <c r="W6" s="44" t="s">
        <v>952</v>
      </c>
      <c r="X6" s="42"/>
      <c r="Y6" s="31"/>
      <c r="Z6" s="31" t="s">
        <v>7</v>
      </c>
      <c r="AA6" s="42"/>
      <c r="AB6" s="31"/>
      <c r="AC6" s="31"/>
    </row>
    <row r="7" customFormat="false" ht="409.5" hidden="false" customHeight="false" outlineLevel="0" collapsed="false">
      <c r="A7" s="0" t="s">
        <v>741</v>
      </c>
      <c r="D7" s="0" t="s">
        <v>1045</v>
      </c>
      <c r="E7" s="0" t="s">
        <v>1046</v>
      </c>
      <c r="F7" s="0" t="s">
        <v>1047</v>
      </c>
      <c r="G7" s="34" t="s">
        <v>1048</v>
      </c>
      <c r="H7" s="39" t="s">
        <v>1049</v>
      </c>
      <c r="I7" s="34"/>
      <c r="K7" s="0" t="s">
        <v>1050</v>
      </c>
      <c r="L7" s="0" t="s">
        <v>1051</v>
      </c>
      <c r="P7" s="28" t="s">
        <v>1052</v>
      </c>
      <c r="R7" s="31" t="s">
        <v>1053</v>
      </c>
      <c r="W7" s="0" t="s">
        <v>952</v>
      </c>
      <c r="Z7" s="0" t="s">
        <v>7</v>
      </c>
    </row>
    <row r="8" customFormat="false" ht="13.5" hidden="false" customHeight="false" outlineLevel="0" collapsed="false">
      <c r="A8" s="0" t="s">
        <v>804</v>
      </c>
      <c r="B8" s="0" t="s">
        <v>1027</v>
      </c>
      <c r="D8" s="0" t="s">
        <v>1054</v>
      </c>
      <c r="E8" s="0" t="s">
        <v>1055</v>
      </c>
      <c r="F8" s="0" t="s">
        <v>1056</v>
      </c>
      <c r="G8" s="31"/>
      <c r="H8" s="31"/>
      <c r="I8" s="31"/>
      <c r="J8" s="31"/>
      <c r="K8" s="31" t="s">
        <v>1057</v>
      </c>
      <c r="L8" s="31"/>
      <c r="M8" s="31"/>
      <c r="N8" s="31" t="n">
        <v>1</v>
      </c>
      <c r="P8" s="31" t="s">
        <v>1058</v>
      </c>
      <c r="Q8" s="31" t="s">
        <v>1059</v>
      </c>
      <c r="R8" s="31" t="s">
        <v>1035</v>
      </c>
      <c r="S8" s="31"/>
      <c r="T8" s="31"/>
      <c r="U8" s="31"/>
      <c r="V8" s="31"/>
      <c r="W8" s="44" t="s">
        <v>952</v>
      </c>
      <c r="X8" s="31"/>
      <c r="Y8" s="31"/>
      <c r="Z8" s="31" t="s">
        <v>7</v>
      </c>
      <c r="AA8" s="31"/>
      <c r="AB8" s="31"/>
      <c r="AC8" s="31"/>
    </row>
    <row r="9" customFormat="false" ht="15" hidden="false" customHeight="false" outlineLevel="0" collapsed="false">
      <c r="A9" s="0" t="s">
        <v>748</v>
      </c>
      <c r="B9" s="0" t="s">
        <v>1027</v>
      </c>
      <c r="D9" s="0" t="s">
        <v>1060</v>
      </c>
      <c r="E9" s="0" t="s">
        <v>1061</v>
      </c>
      <c r="F9" s="0" t="s">
        <v>1062</v>
      </c>
      <c r="G9" s="31"/>
      <c r="H9" s="31"/>
      <c r="I9" s="31"/>
      <c r="J9" s="31"/>
      <c r="K9" s="31" t="s">
        <v>1063</v>
      </c>
      <c r="L9" s="31"/>
      <c r="M9" s="31"/>
      <c r="N9" s="31" t="n">
        <v>1</v>
      </c>
      <c r="P9" s="0" t="s">
        <v>752</v>
      </c>
      <c r="Q9" s="46"/>
      <c r="R9" s="31" t="s">
        <v>1040</v>
      </c>
      <c r="S9" s="31"/>
      <c r="T9" s="31"/>
      <c r="U9" s="31"/>
      <c r="V9" s="31"/>
      <c r="W9" s="31"/>
      <c r="X9" s="31"/>
      <c r="Y9" s="31"/>
      <c r="Z9" s="31" t="s">
        <v>7</v>
      </c>
      <c r="AA9" s="31"/>
      <c r="AB9" s="31"/>
      <c r="AC9" s="31"/>
    </row>
    <row r="10" customFormat="false" ht="13.5" hidden="false" customHeight="false" outlineLevel="0" collapsed="false">
      <c r="A10" s="0" t="s">
        <v>804</v>
      </c>
      <c r="B10" s="0" t="s">
        <v>1027</v>
      </c>
      <c r="D10" s="0" t="s">
        <v>1064</v>
      </c>
      <c r="E10" s="0" t="s">
        <v>1065</v>
      </c>
      <c r="F10" s="0" t="s">
        <v>1066</v>
      </c>
      <c r="G10" s="31"/>
      <c r="H10" s="31" t="s">
        <v>1067</v>
      </c>
      <c r="I10" s="31"/>
      <c r="J10" s="31"/>
      <c r="K10" s="31"/>
      <c r="L10" s="31"/>
      <c r="M10" s="31"/>
      <c r="N10" s="31"/>
      <c r="P10" s="31" t="s">
        <v>860</v>
      </c>
      <c r="Q10" s="0" t="s">
        <v>1068</v>
      </c>
      <c r="R10" s="31" t="s">
        <v>1035</v>
      </c>
      <c r="S10" s="31"/>
      <c r="T10" s="31"/>
      <c r="U10" s="31"/>
      <c r="V10" s="31"/>
      <c r="W10" s="44" t="s">
        <v>952</v>
      </c>
      <c r="X10" s="31"/>
      <c r="Y10" s="31"/>
      <c r="Z10" s="31" t="s">
        <v>7</v>
      </c>
      <c r="AA10" s="31"/>
      <c r="AB10" s="31"/>
      <c r="AC10" s="31"/>
    </row>
    <row r="11" customFormat="false" ht="15" hidden="false" customHeight="false" outlineLevel="0" collapsed="false">
      <c r="A11" s="42" t="s">
        <v>975</v>
      </c>
      <c r="B11" s="42" t="s">
        <v>1027</v>
      </c>
      <c r="C11" s="42"/>
      <c r="D11" s="42" t="s">
        <v>776</v>
      </c>
      <c r="E11" s="42" t="s">
        <v>1069</v>
      </c>
      <c r="F11" s="42" t="s">
        <v>783</v>
      </c>
      <c r="G11" s="31"/>
      <c r="H11" s="31"/>
      <c r="I11" s="31"/>
      <c r="J11" s="42" t="s">
        <v>1070</v>
      </c>
      <c r="K11" s="31"/>
      <c r="L11" s="31"/>
      <c r="M11" s="31"/>
      <c r="N11" s="31"/>
      <c r="P11" s="31" t="s">
        <v>860</v>
      </c>
      <c r="Q11" s="31"/>
      <c r="R11" s="31"/>
      <c r="S11" s="31"/>
      <c r="T11" s="31"/>
      <c r="U11" s="31"/>
      <c r="V11" s="31"/>
      <c r="W11" s="44"/>
      <c r="X11" s="31"/>
      <c r="Y11" s="31"/>
      <c r="Z11" s="31"/>
      <c r="AA11" s="31"/>
      <c r="AB11" s="31"/>
      <c r="AC11" s="31"/>
    </row>
    <row r="12" customFormat="false" ht="15" hidden="false" customHeight="false" outlineLevel="0" collapsed="false">
      <c r="A12" s="42"/>
      <c r="B12" s="42"/>
      <c r="C12" s="42"/>
      <c r="D12" s="42"/>
      <c r="E12" s="42"/>
      <c r="F12" s="42"/>
      <c r="G12" s="31"/>
      <c r="H12" s="31"/>
      <c r="I12" s="31"/>
      <c r="J12" s="42"/>
      <c r="K12" s="31"/>
      <c r="L12" s="31"/>
      <c r="M12" s="31"/>
      <c r="N12" s="31"/>
      <c r="P12" s="31"/>
      <c r="Q12" s="31"/>
      <c r="R12" s="31"/>
      <c r="S12" s="31"/>
      <c r="T12" s="31"/>
      <c r="U12" s="31"/>
      <c r="V12" s="31"/>
      <c r="W12" s="44"/>
      <c r="X12" s="31"/>
      <c r="Y12" s="31"/>
      <c r="Z12" s="31"/>
      <c r="AA12" s="31"/>
      <c r="AB12" s="31"/>
      <c r="AC12" s="31"/>
    </row>
    <row r="13" customFormat="false" ht="15" hidden="false" customHeight="false" outlineLevel="0" collapsed="false">
      <c r="A13" s="42" t="s">
        <v>804</v>
      </c>
      <c r="B13" s="42"/>
      <c r="C13" s="42"/>
      <c r="D13" s="50" t="s">
        <v>1071</v>
      </c>
      <c r="E13" s="42" t="s">
        <v>1072</v>
      </c>
      <c r="F13" s="42"/>
      <c r="G13" s="31"/>
      <c r="H13" s="31"/>
      <c r="I13" s="31"/>
      <c r="J13" s="42" t="s">
        <v>1073</v>
      </c>
      <c r="K13" s="31" t="s">
        <v>1074</v>
      </c>
      <c r="L13" s="31"/>
      <c r="M13" s="31"/>
      <c r="N13" s="31"/>
      <c r="P13" s="31" t="s">
        <v>846</v>
      </c>
      <c r="Q13" s="31"/>
      <c r="R13" s="31"/>
      <c r="S13" s="31"/>
      <c r="T13" s="31"/>
      <c r="U13" s="31"/>
      <c r="V13" s="31"/>
      <c r="W13" s="31"/>
      <c r="X13" s="31"/>
      <c r="Y13" s="31"/>
      <c r="Z13" s="31"/>
      <c r="AA13" s="31"/>
      <c r="AB13" s="31"/>
      <c r="AC13" s="31"/>
    </row>
    <row r="14" customFormat="false" ht="15" hidden="false" customHeight="false" outlineLevel="0" collapsed="false">
      <c r="A14" s="42" t="s">
        <v>975</v>
      </c>
      <c r="B14" s="42" t="s">
        <v>1027</v>
      </c>
      <c r="C14" s="42"/>
      <c r="D14" s="42" t="s">
        <v>781</v>
      </c>
      <c r="E14" s="42" t="s">
        <v>782</v>
      </c>
      <c r="F14" s="42" t="s">
        <v>783</v>
      </c>
      <c r="G14" s="31"/>
      <c r="H14" s="31"/>
      <c r="I14" s="31"/>
      <c r="J14" s="42" t="s">
        <v>977</v>
      </c>
      <c r="K14" s="31"/>
      <c r="L14" s="31"/>
      <c r="M14" s="31"/>
      <c r="N14" s="31"/>
      <c r="P14" s="31" t="s">
        <v>860</v>
      </c>
      <c r="Q14" s="31"/>
      <c r="R14" s="31"/>
      <c r="S14" s="31"/>
      <c r="T14" s="31"/>
      <c r="U14" s="31"/>
      <c r="V14" s="31"/>
      <c r="W14" s="31"/>
      <c r="X14" s="31"/>
      <c r="Y14" s="31"/>
      <c r="Z14" s="31"/>
      <c r="AA14" s="31"/>
      <c r="AB14" s="31"/>
      <c r="AC14" s="31"/>
    </row>
    <row r="15" customFormat="false" ht="15" hidden="false" customHeight="false" outlineLevel="0" collapsed="false">
      <c r="A15" s="42" t="s">
        <v>975</v>
      </c>
      <c r="B15" s="42" t="s">
        <v>1027</v>
      </c>
      <c r="C15" s="42"/>
      <c r="D15" s="42" t="s">
        <v>786</v>
      </c>
      <c r="E15" s="42" t="s">
        <v>820</v>
      </c>
      <c r="F15" s="42" t="s">
        <v>783</v>
      </c>
      <c r="G15" s="31"/>
      <c r="H15" s="31"/>
      <c r="I15" s="31"/>
      <c r="J15" s="42" t="s">
        <v>1075</v>
      </c>
      <c r="K15" s="31"/>
      <c r="L15" s="31"/>
      <c r="M15" s="31"/>
      <c r="N15" s="31"/>
      <c r="P15" s="31" t="s">
        <v>860</v>
      </c>
      <c r="Q15" s="31"/>
      <c r="R15" s="46"/>
      <c r="S15" s="31"/>
      <c r="T15" s="31"/>
      <c r="U15" s="31"/>
      <c r="V15" s="31"/>
      <c r="W15" s="31"/>
      <c r="X15" s="31"/>
      <c r="Y15" s="31"/>
      <c r="Z15" s="31"/>
      <c r="AA15" s="31"/>
      <c r="AB15" s="31"/>
      <c r="AC15" s="31"/>
    </row>
    <row r="16" customFormat="false" ht="15" hidden="false" customHeight="false" outlineLevel="0" collapsed="false">
      <c r="A16" s="42" t="s">
        <v>1076</v>
      </c>
      <c r="B16" s="42"/>
      <c r="C16" s="42"/>
      <c r="D16" s="42" t="s">
        <v>1077</v>
      </c>
      <c r="E16" s="42" t="s">
        <v>1078</v>
      </c>
      <c r="F16" s="42"/>
      <c r="G16" s="31"/>
      <c r="H16" s="31"/>
      <c r="I16" s="31"/>
      <c r="J16" s="42"/>
      <c r="K16" s="31" t="s">
        <v>1079</v>
      </c>
      <c r="L16" s="31"/>
      <c r="M16" s="31"/>
      <c r="N16" s="31"/>
      <c r="P16" s="31"/>
      <c r="Q16" s="31"/>
      <c r="R16" s="46"/>
      <c r="S16" s="31"/>
      <c r="T16" s="31"/>
      <c r="U16" s="31"/>
      <c r="V16" s="31"/>
      <c r="W16" s="31"/>
      <c r="X16" s="31"/>
      <c r="Y16" s="31"/>
      <c r="Z16" s="31"/>
      <c r="AA16" s="31"/>
      <c r="AB16" s="31"/>
      <c r="AC16" s="31"/>
    </row>
    <row r="17" customFormat="false" ht="15" hidden="false" customHeight="false" outlineLevel="0" collapsed="false">
      <c r="A17" s="42"/>
      <c r="B17" s="42"/>
      <c r="C17" s="42"/>
      <c r="D17" s="42"/>
      <c r="E17" s="42"/>
      <c r="F17" s="42"/>
      <c r="G17" s="31"/>
      <c r="H17" s="31"/>
      <c r="I17" s="31"/>
      <c r="J17" s="42"/>
      <c r="K17" s="31"/>
      <c r="L17" s="31"/>
      <c r="M17" s="31"/>
      <c r="N17" s="31"/>
      <c r="P17" s="31"/>
      <c r="Q17" s="31"/>
      <c r="R17" s="46"/>
      <c r="S17" s="31"/>
      <c r="T17" s="31"/>
      <c r="U17" s="31"/>
      <c r="V17" s="31"/>
      <c r="W17" s="31"/>
      <c r="X17" s="31"/>
      <c r="Y17" s="31"/>
      <c r="Z17" s="31"/>
      <c r="AA17" s="31"/>
      <c r="AB17" s="31"/>
      <c r="AC17" s="31"/>
    </row>
    <row r="18" customFormat="false" ht="15" hidden="false" customHeight="false" outlineLevel="0" collapsed="false">
      <c r="A18" s="42" t="s">
        <v>882</v>
      </c>
      <c r="B18" s="42"/>
      <c r="C18" s="42"/>
      <c r="D18" s="42" t="s">
        <v>1080</v>
      </c>
      <c r="E18" s="42"/>
      <c r="F18" s="42"/>
      <c r="G18" s="31"/>
      <c r="H18" s="31"/>
      <c r="I18" s="31"/>
      <c r="J18" s="42"/>
      <c r="K18" s="31" t="s">
        <v>1081</v>
      </c>
      <c r="L18" s="31"/>
      <c r="M18" s="31"/>
      <c r="N18" s="31"/>
      <c r="P18" s="31"/>
      <c r="Q18" s="31"/>
      <c r="R18" s="46"/>
      <c r="S18" s="31"/>
      <c r="T18" s="31"/>
      <c r="U18" s="31"/>
      <c r="V18" s="31"/>
      <c r="W18" s="31"/>
      <c r="X18" s="31"/>
      <c r="Y18" s="31"/>
      <c r="Z18" s="31"/>
      <c r="AA18" s="31"/>
      <c r="AB18" s="31"/>
      <c r="AC18" s="31"/>
    </row>
    <row r="19" customFormat="false" ht="15" hidden="false" customHeight="false" outlineLevel="0" collapsed="false">
      <c r="A19" s="42" t="s">
        <v>1076</v>
      </c>
      <c r="B19" s="42"/>
      <c r="C19" s="42" t="s">
        <v>1080</v>
      </c>
      <c r="D19" s="42" t="s">
        <v>1082</v>
      </c>
      <c r="E19" s="42" t="s">
        <v>1083</v>
      </c>
      <c r="F19" s="42"/>
      <c r="G19" s="31"/>
      <c r="H19" s="31"/>
      <c r="I19" s="31"/>
      <c r="J19" s="42"/>
      <c r="K19" s="31"/>
      <c r="L19" s="31"/>
      <c r="M19" s="31"/>
      <c r="N19" s="31"/>
      <c r="P19" s="31"/>
      <c r="Q19" s="31"/>
      <c r="R19" s="46"/>
      <c r="S19" s="31"/>
      <c r="T19" s="31"/>
      <c r="U19" s="31"/>
      <c r="V19" s="31"/>
      <c r="W19" s="31"/>
      <c r="X19" s="31"/>
      <c r="Y19" s="31"/>
      <c r="Z19" s="31"/>
      <c r="AA19" s="31"/>
      <c r="AB19" s="31"/>
      <c r="AC19" s="31"/>
    </row>
    <row r="20" customFormat="false" ht="15" hidden="false" customHeight="false" outlineLevel="0" collapsed="false">
      <c r="A20" s="31" t="s">
        <v>804</v>
      </c>
      <c r="B20" s="0" t="s">
        <v>1084</v>
      </c>
      <c r="C20" s="42" t="s">
        <v>1080</v>
      </c>
      <c r="D20" s="28" t="s">
        <v>1085</v>
      </c>
      <c r="E20" s="0" t="s">
        <v>1086</v>
      </c>
      <c r="F20" s="0" t="s">
        <v>1087</v>
      </c>
      <c r="G20" s="31"/>
      <c r="H20" s="31"/>
      <c r="I20" s="31"/>
      <c r="J20" s="31"/>
      <c r="K20" s="31" t="s">
        <v>1088</v>
      </c>
      <c r="L20" s="31"/>
      <c r="M20" s="31"/>
      <c r="N20" s="31" t="n">
        <v>1</v>
      </c>
      <c r="P20" s="31" t="s">
        <v>1089</v>
      </c>
      <c r="Q20" s="31" t="s">
        <v>1090</v>
      </c>
      <c r="R20" s="31"/>
      <c r="S20" s="31"/>
      <c r="T20" s="31"/>
      <c r="U20" s="31"/>
      <c r="V20" s="31"/>
      <c r="W20" s="31"/>
      <c r="X20" s="31"/>
      <c r="Y20" s="31"/>
      <c r="Z20" s="31"/>
      <c r="AA20" s="31"/>
      <c r="AB20" s="31"/>
      <c r="AC20" s="31"/>
    </row>
    <row r="21" customFormat="false" ht="15" hidden="false" customHeight="false" outlineLevel="0" collapsed="false">
      <c r="A21" s="0" t="s">
        <v>748</v>
      </c>
      <c r="B21" s="0" t="s">
        <v>1084</v>
      </c>
      <c r="C21" s="42" t="s">
        <v>1080</v>
      </c>
      <c r="D21" s="0" t="s">
        <v>1091</v>
      </c>
      <c r="E21" s="0" t="s">
        <v>1092</v>
      </c>
      <c r="F21" s="0" t="s">
        <v>1093</v>
      </c>
      <c r="G21" s="31"/>
      <c r="I21" s="31"/>
      <c r="J21" s="31"/>
      <c r="K21" s="31" t="s">
        <v>1094</v>
      </c>
      <c r="L21" s="31"/>
      <c r="M21" s="31"/>
      <c r="N21" s="31" t="n">
        <v>1</v>
      </c>
      <c r="P21" s="0" t="s">
        <v>752</v>
      </c>
      <c r="R21" s="31" t="s">
        <v>1040</v>
      </c>
      <c r="S21" s="31"/>
      <c r="T21" s="31"/>
      <c r="U21" s="31"/>
      <c r="V21" s="31"/>
      <c r="W21" s="31"/>
      <c r="X21" s="31"/>
      <c r="Y21" s="31"/>
      <c r="Z21" s="31" t="s">
        <v>7</v>
      </c>
      <c r="AA21" s="31"/>
      <c r="AB21" s="31"/>
      <c r="AC21" s="31"/>
    </row>
    <row r="22" customFormat="false" ht="15" hidden="false" customHeight="false" outlineLevel="0" collapsed="false">
      <c r="A22" s="31" t="s">
        <v>804</v>
      </c>
      <c r="B22" s="0" t="s">
        <v>1084</v>
      </c>
      <c r="C22" s="42" t="s">
        <v>1080</v>
      </c>
      <c r="D22" s="0" t="s">
        <v>1095</v>
      </c>
      <c r="E22" s="28" t="s">
        <v>1096</v>
      </c>
      <c r="F22" s="0" t="s">
        <v>1087</v>
      </c>
      <c r="G22" s="31"/>
      <c r="H22" s="31" t="s">
        <v>1097</v>
      </c>
      <c r="I22" s="31"/>
      <c r="J22" s="31"/>
      <c r="K22" s="31"/>
      <c r="L22" s="31"/>
      <c r="M22" s="31"/>
      <c r="N22" s="31"/>
      <c r="P22" s="31" t="s">
        <v>1098</v>
      </c>
      <c r="Q22" s="31" t="s">
        <v>1090</v>
      </c>
      <c r="R22" s="31" t="s">
        <v>1035</v>
      </c>
      <c r="S22" s="31"/>
      <c r="T22" s="31"/>
      <c r="U22" s="31"/>
      <c r="V22" s="31"/>
      <c r="W22" s="31" t="s">
        <v>952</v>
      </c>
      <c r="X22" s="31"/>
      <c r="Y22" s="31"/>
      <c r="Z22" s="31" t="s">
        <v>7</v>
      </c>
      <c r="AA22" s="31"/>
      <c r="AB22" s="31"/>
      <c r="AC22" s="31"/>
    </row>
    <row r="23" customFormat="false" ht="15" hidden="false" customHeight="false" outlineLevel="0" collapsed="false">
      <c r="A23" s="0" t="s">
        <v>748</v>
      </c>
      <c r="B23" s="0" t="s">
        <v>1084</v>
      </c>
      <c r="C23" s="42" t="s">
        <v>1080</v>
      </c>
      <c r="D23" s="0" t="s">
        <v>1099</v>
      </c>
      <c r="E23" s="0" t="s">
        <v>1100</v>
      </c>
      <c r="F23" s="0" t="s">
        <v>1101</v>
      </c>
      <c r="G23" s="31"/>
      <c r="H23" s="31"/>
      <c r="I23" s="31"/>
      <c r="J23" s="31"/>
      <c r="K23" s="31" t="s">
        <v>1102</v>
      </c>
      <c r="L23" s="31"/>
      <c r="M23" s="31"/>
      <c r="N23" s="31"/>
      <c r="P23" s="0" t="s">
        <v>752</v>
      </c>
      <c r="R23" s="31" t="s">
        <v>1040</v>
      </c>
      <c r="S23" s="31"/>
      <c r="T23" s="31"/>
      <c r="U23" s="31"/>
      <c r="V23" s="31"/>
      <c r="W23" s="31" t="s">
        <v>952</v>
      </c>
      <c r="X23" s="31"/>
      <c r="Y23" s="31"/>
      <c r="Z23" s="31" t="s">
        <v>7</v>
      </c>
      <c r="AA23" s="31"/>
      <c r="AB23" s="31"/>
      <c r="AC23" s="31"/>
    </row>
    <row r="24" customFormat="false" ht="15" hidden="false" customHeight="false" outlineLevel="0" collapsed="false">
      <c r="A24" s="0" t="s">
        <v>804</v>
      </c>
      <c r="B24" s="0" t="s">
        <v>1027</v>
      </c>
      <c r="C24" s="42" t="s">
        <v>1080</v>
      </c>
      <c r="D24" s="28" t="s">
        <v>1103</v>
      </c>
      <c r="E24" s="0" t="s">
        <v>1104</v>
      </c>
      <c r="F24" s="0" t="s">
        <v>1105</v>
      </c>
      <c r="G24" s="31"/>
      <c r="H24" s="31"/>
      <c r="I24" s="31"/>
      <c r="J24" s="31"/>
      <c r="K24" s="31" t="s">
        <v>1106</v>
      </c>
      <c r="L24" s="31"/>
      <c r="M24" s="31"/>
      <c r="N24" s="31" t="n">
        <v>1</v>
      </c>
      <c r="P24" s="31" t="s">
        <v>1089</v>
      </c>
      <c r="Q24" s="31" t="s">
        <v>1090</v>
      </c>
      <c r="R24" s="31"/>
      <c r="S24" s="31"/>
      <c r="T24" s="31"/>
      <c r="U24" s="31"/>
      <c r="V24" s="31"/>
      <c r="W24" s="31"/>
      <c r="X24" s="31"/>
      <c r="Y24" s="31"/>
      <c r="Z24" s="31"/>
      <c r="AA24" s="31"/>
      <c r="AB24" s="31"/>
      <c r="AC24" s="31"/>
    </row>
    <row r="25" customFormat="false" ht="15" hidden="false" customHeight="false" outlineLevel="0" collapsed="false">
      <c r="A25" s="0" t="s">
        <v>804</v>
      </c>
      <c r="B25" s="0" t="s">
        <v>1027</v>
      </c>
      <c r="C25" s="42" t="s">
        <v>1080</v>
      </c>
      <c r="D25" s="0" t="s">
        <v>1107</v>
      </c>
      <c r="E25" s="28" t="s">
        <v>1108</v>
      </c>
      <c r="F25" s="0" t="s">
        <v>1105</v>
      </c>
      <c r="G25" s="31"/>
      <c r="H25" s="31" t="s">
        <v>1109</v>
      </c>
      <c r="I25" s="31"/>
      <c r="J25" s="31"/>
      <c r="K25" s="31"/>
      <c r="L25" s="31"/>
      <c r="M25" s="31"/>
      <c r="N25" s="31"/>
      <c r="P25" s="31" t="s">
        <v>1098</v>
      </c>
      <c r="Q25" s="31" t="s">
        <v>1090</v>
      </c>
      <c r="R25" s="31" t="s">
        <v>1035</v>
      </c>
      <c r="S25" s="31"/>
      <c r="T25" s="31"/>
      <c r="U25" s="31"/>
      <c r="V25" s="31"/>
      <c r="W25" s="31" t="s">
        <v>952</v>
      </c>
      <c r="X25" s="31"/>
      <c r="Y25" s="31"/>
      <c r="Z25" s="31" t="s">
        <v>7</v>
      </c>
      <c r="AA25" s="31"/>
      <c r="AB25" s="31"/>
      <c r="AC25" s="31"/>
    </row>
    <row r="26" customFormat="false" ht="15" hidden="false" customHeight="false" outlineLevel="0" collapsed="false">
      <c r="A26" s="28" t="s">
        <v>748</v>
      </c>
      <c r="B26" s="0" t="s">
        <v>1027</v>
      </c>
      <c r="C26" s="42" t="s">
        <v>1080</v>
      </c>
      <c r="D26" s="0" t="s">
        <v>1110</v>
      </c>
      <c r="E26" s="0" t="s">
        <v>1111</v>
      </c>
      <c r="F26" s="0" t="s">
        <v>1112</v>
      </c>
      <c r="G26" s="31"/>
      <c r="H26" s="31"/>
      <c r="I26" s="31"/>
      <c r="J26" s="31"/>
      <c r="K26" s="0" t="s">
        <v>1113</v>
      </c>
      <c r="N26" s="31" t="n">
        <v>1</v>
      </c>
      <c r="P26" s="0" t="s">
        <v>752</v>
      </c>
      <c r="R26" s="31" t="s">
        <v>1040</v>
      </c>
      <c r="S26" s="31"/>
      <c r="T26" s="31"/>
      <c r="U26" s="31"/>
      <c r="V26" s="31"/>
      <c r="W26" s="31"/>
      <c r="X26" s="31"/>
      <c r="Y26" s="31"/>
      <c r="Z26" s="31" t="s">
        <v>7</v>
      </c>
      <c r="AA26" s="31"/>
      <c r="AB26" s="31"/>
      <c r="AC26" s="31"/>
    </row>
    <row r="27" customFormat="false" ht="15" hidden="false" customHeight="false" outlineLevel="0" collapsed="false">
      <c r="A27" s="28" t="s">
        <v>748</v>
      </c>
      <c r="C27" s="42" t="s">
        <v>1080</v>
      </c>
      <c r="D27" s="0" t="s">
        <v>1114</v>
      </c>
      <c r="E27" s="23" t="s">
        <v>1115</v>
      </c>
      <c r="F27" s="23" t="s">
        <v>1116</v>
      </c>
      <c r="G27" s="31"/>
      <c r="H27" s="31"/>
      <c r="I27" s="31"/>
      <c r="J27" s="31"/>
      <c r="K27" s="0" t="s">
        <v>1113</v>
      </c>
      <c r="N27" s="31"/>
      <c r="R27" s="31" t="s">
        <v>1040</v>
      </c>
      <c r="S27" s="31"/>
      <c r="T27" s="31"/>
      <c r="U27" s="31"/>
      <c r="V27" s="31"/>
      <c r="W27" s="31"/>
      <c r="X27" s="31"/>
      <c r="Y27" s="31"/>
      <c r="Z27" s="31"/>
      <c r="AA27" s="31"/>
      <c r="AB27" s="31"/>
      <c r="AC27" s="31"/>
    </row>
    <row r="28" customFormat="false" ht="15" hidden="false" customHeight="false" outlineLevel="0" collapsed="false">
      <c r="C28" s="42"/>
      <c r="G28" s="31"/>
      <c r="H28" s="31"/>
      <c r="I28" s="31"/>
      <c r="J28" s="31"/>
      <c r="K28" s="31"/>
      <c r="L28" s="31"/>
      <c r="M28" s="31"/>
      <c r="N28" s="31"/>
      <c r="P28" s="31"/>
      <c r="Q28" s="31"/>
      <c r="R28" s="31"/>
      <c r="S28" s="31"/>
      <c r="T28" s="31"/>
      <c r="U28" s="31"/>
      <c r="V28" s="31"/>
      <c r="W28" s="31"/>
      <c r="X28" s="31"/>
      <c r="Y28" s="31"/>
      <c r="Z28" s="31"/>
      <c r="AA28" s="31"/>
      <c r="AB28" s="31"/>
      <c r="AC28" s="31"/>
    </row>
    <row r="29" customFormat="false" ht="15" hidden="false" customHeight="false" outlineLevel="0" collapsed="false">
      <c r="C29" s="42"/>
      <c r="G29" s="31"/>
      <c r="H29" s="31"/>
      <c r="I29" s="31"/>
      <c r="J29" s="31"/>
      <c r="K29" s="31"/>
      <c r="L29" s="31"/>
      <c r="M29" s="31"/>
      <c r="N29" s="31"/>
      <c r="P29" s="31"/>
      <c r="Q29" s="31"/>
      <c r="R29" s="31"/>
      <c r="S29" s="31"/>
      <c r="T29" s="31"/>
      <c r="U29" s="31"/>
      <c r="V29" s="31"/>
      <c r="W29" s="31"/>
      <c r="X29" s="31"/>
      <c r="Y29" s="31"/>
      <c r="Z29" s="31"/>
      <c r="AA29" s="31"/>
      <c r="AB29" s="31"/>
      <c r="AC29" s="31"/>
    </row>
    <row r="30" customFormat="false" ht="15" hidden="false" customHeight="false" outlineLevel="0" collapsed="false">
      <c r="A30" s="0" t="s">
        <v>975</v>
      </c>
      <c r="B30" s="0" t="s">
        <v>1027</v>
      </c>
      <c r="C30" s="42" t="s">
        <v>1080</v>
      </c>
      <c r="D30" s="0" t="s">
        <v>1117</v>
      </c>
      <c r="E30" s="0" t="s">
        <v>1118</v>
      </c>
      <c r="F30" s="0" t="s">
        <v>1119</v>
      </c>
      <c r="G30" s="31"/>
      <c r="H30" s="31"/>
      <c r="I30" s="31"/>
      <c r="J30" s="31"/>
      <c r="K30" s="31" t="s">
        <v>1120</v>
      </c>
      <c r="L30" s="31"/>
      <c r="M30" s="31"/>
      <c r="N30" s="31"/>
      <c r="P30" s="31" t="s">
        <v>860</v>
      </c>
      <c r="Q30" s="31" t="s">
        <v>1121</v>
      </c>
      <c r="R30" s="31" t="s">
        <v>950</v>
      </c>
      <c r="S30" s="31"/>
      <c r="T30" s="31"/>
      <c r="U30" s="31"/>
      <c r="V30" s="31"/>
      <c r="W30" s="31" t="s">
        <v>952</v>
      </c>
      <c r="X30" s="31"/>
      <c r="Y30" s="31"/>
      <c r="Z30" s="31" t="s">
        <v>7</v>
      </c>
      <c r="AA30" s="31"/>
      <c r="AB30" s="31"/>
      <c r="AC30" s="31"/>
    </row>
    <row r="31" customFormat="false" ht="15" hidden="false" customHeight="false" outlineLevel="0" collapsed="false">
      <c r="C31" s="42"/>
      <c r="G31" s="31"/>
      <c r="H31" s="31"/>
      <c r="I31" s="31"/>
      <c r="J31" s="31"/>
      <c r="K31" s="31"/>
      <c r="L31" s="31"/>
      <c r="M31" s="31"/>
      <c r="N31" s="31"/>
      <c r="P31" s="31"/>
      <c r="Q31" s="31"/>
      <c r="R31" s="31"/>
      <c r="S31" s="31"/>
      <c r="T31" s="31"/>
      <c r="U31" s="31"/>
      <c r="V31" s="31"/>
      <c r="W31" s="31"/>
      <c r="X31" s="31"/>
      <c r="Y31" s="31"/>
      <c r="Z31" s="31"/>
      <c r="AA31" s="31"/>
      <c r="AB31" s="31"/>
      <c r="AC31" s="31"/>
    </row>
    <row r="32" customFormat="false" ht="15" hidden="false" customHeight="false" outlineLevel="0" collapsed="false">
      <c r="A32" s="0" t="s">
        <v>804</v>
      </c>
      <c r="B32" s="0" t="s">
        <v>1122</v>
      </c>
      <c r="C32" s="42" t="s">
        <v>1080</v>
      </c>
      <c r="D32" s="0" t="s">
        <v>1123</v>
      </c>
      <c r="E32" s="0" t="s">
        <v>1124</v>
      </c>
      <c r="F32" s="0" t="s">
        <v>1125</v>
      </c>
      <c r="G32" s="31" t="s">
        <v>1126</v>
      </c>
      <c r="H32" s="31"/>
      <c r="I32" s="31"/>
      <c r="J32" s="31"/>
      <c r="K32" s="0" t="s">
        <v>1127</v>
      </c>
      <c r="N32" s="31" t="n">
        <v>1</v>
      </c>
      <c r="P32" s="31" t="s">
        <v>1128</v>
      </c>
      <c r="Q32" s="31" t="s">
        <v>1129</v>
      </c>
      <c r="R32" s="31" t="s">
        <v>1035</v>
      </c>
      <c r="S32" s="31"/>
      <c r="T32" s="31"/>
      <c r="U32" s="31"/>
      <c r="V32" s="31"/>
      <c r="W32" s="31" t="s">
        <v>952</v>
      </c>
      <c r="X32" s="31"/>
      <c r="Y32" s="31"/>
      <c r="Z32" s="31" t="s">
        <v>7</v>
      </c>
      <c r="AA32" s="31"/>
      <c r="AB32" s="31"/>
      <c r="AC32" s="31"/>
    </row>
    <row r="33" customFormat="false" ht="15" hidden="false" customHeight="false" outlineLevel="0" collapsed="false">
      <c r="A33" s="0" t="s">
        <v>748</v>
      </c>
      <c r="C33" s="42" t="s">
        <v>1080</v>
      </c>
      <c r="D33" s="0" t="s">
        <v>1130</v>
      </c>
      <c r="E33" s="0" t="s">
        <v>1131</v>
      </c>
      <c r="F33" s="0" t="s">
        <v>1132</v>
      </c>
      <c r="G33" s="31"/>
      <c r="H33" s="31"/>
      <c r="I33" s="31"/>
      <c r="J33" s="31"/>
      <c r="K33" s="31" t="s">
        <v>1133</v>
      </c>
      <c r="L33" s="31"/>
      <c r="M33" s="31"/>
      <c r="N33" s="31" t="n">
        <v>1</v>
      </c>
      <c r="P33" s="31"/>
      <c r="Q33" s="31"/>
      <c r="R33" s="31" t="s">
        <v>1040</v>
      </c>
      <c r="S33" s="31"/>
      <c r="T33" s="31"/>
      <c r="U33" s="31"/>
      <c r="V33" s="31"/>
      <c r="W33" s="31" t="s">
        <v>952</v>
      </c>
      <c r="X33" s="31"/>
      <c r="Y33" s="31"/>
      <c r="Z33" s="31" t="s">
        <v>7</v>
      </c>
      <c r="AA33" s="31"/>
      <c r="AB33" s="31"/>
      <c r="AC33" s="31"/>
    </row>
    <row r="34" customFormat="false" ht="15" hidden="false" customHeight="false" outlineLevel="0" collapsed="false">
      <c r="A34" s="0" t="s">
        <v>1134</v>
      </c>
      <c r="B34" s="0" t="s">
        <v>1027</v>
      </c>
      <c r="C34" s="42" t="s">
        <v>1080</v>
      </c>
      <c r="D34" s="0" t="s">
        <v>1135</v>
      </c>
      <c r="E34" s="0" t="s">
        <v>1136</v>
      </c>
      <c r="F34" s="0" t="s">
        <v>1137</v>
      </c>
      <c r="G34" s="31"/>
      <c r="H34" s="31"/>
      <c r="I34" s="31"/>
      <c r="J34" s="31"/>
      <c r="K34" s="31" t="s">
        <v>1138</v>
      </c>
      <c r="L34" s="31"/>
      <c r="M34" s="31"/>
      <c r="N34" s="31"/>
      <c r="P34" s="0" t="s">
        <v>798</v>
      </c>
      <c r="Q34" s="31"/>
      <c r="R34" s="31" t="s">
        <v>988</v>
      </c>
      <c r="S34" s="31"/>
      <c r="T34" s="31"/>
      <c r="U34" s="31"/>
      <c r="V34" s="31"/>
      <c r="W34" s="31" t="s">
        <v>952</v>
      </c>
      <c r="X34" s="31"/>
      <c r="Y34" s="31"/>
      <c r="Z34" s="31" t="s">
        <v>7</v>
      </c>
      <c r="AA34" s="31"/>
      <c r="AB34" s="31"/>
      <c r="AC34" s="31"/>
    </row>
    <row r="35" customFormat="false" ht="13.5" hidden="false" customHeight="false" outlineLevel="0" collapsed="false">
      <c r="G35" s="31"/>
      <c r="H35" s="31"/>
      <c r="I35" s="31"/>
      <c r="J35" s="31"/>
      <c r="K35" s="31"/>
      <c r="L35" s="31"/>
      <c r="M35" s="31"/>
      <c r="N35" s="31"/>
      <c r="P35" s="31"/>
      <c r="Q35" s="31"/>
      <c r="R35" s="31"/>
      <c r="S35" s="31"/>
      <c r="T35" s="31"/>
      <c r="U35" s="31"/>
      <c r="V35" s="31"/>
      <c r="W35" s="31"/>
      <c r="X35" s="31"/>
      <c r="Y35" s="31"/>
      <c r="Z35" s="31"/>
      <c r="AA35" s="31"/>
      <c r="AB35" s="31"/>
      <c r="AC35" s="31"/>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B9"/>
  <sheetViews>
    <sheetView showFormulas="false" showGridLines="true" showRowColHeaders="true" showZeros="true" rightToLeft="false" tabSelected="false" showOutlineSymbols="true" defaultGridColor="true" view="normal" topLeftCell="I1" colorId="64" zoomScale="120" zoomScaleNormal="120" zoomScalePageLayoutView="100" workbookViewId="0">
      <selection pane="topLeft" activeCell="I9" activeCellId="1" sqref="6:6 I9"/>
    </sheetView>
  </sheetViews>
  <sheetFormatPr defaultColWidth="8.4609375" defaultRowHeight="13.5" zeroHeight="false" outlineLevelRow="0" outlineLevelCol="0"/>
  <cols>
    <col collapsed="false" customWidth="true" hidden="false" outlineLevel="0" max="1" min="1" style="0" width="20.75"/>
    <col collapsed="false" customWidth="true" hidden="false" outlineLevel="0" max="2" min="2" style="0" width="23.16"/>
    <col collapsed="false" customWidth="true" hidden="false" outlineLevel="0" max="3" min="3" style="0" width="35.42"/>
    <col collapsed="false" customWidth="true" hidden="false" outlineLevel="0" max="9" min="9" style="0" width="48.75"/>
    <col collapsed="false" customWidth="true" hidden="false" outlineLevel="0" max="14" min="14" style="0" width="39.18"/>
  </cols>
  <sheetData>
    <row r="1" customFormat="false" ht="15" hidden="false" customHeight="false" outlineLevel="0" collapsed="false">
      <c r="A1" s="32" t="s">
        <v>570</v>
      </c>
      <c r="B1" s="32" t="s">
        <v>572</v>
      </c>
      <c r="C1" s="32" t="s">
        <v>573</v>
      </c>
      <c r="D1" s="32" t="s">
        <v>574</v>
      </c>
      <c r="E1" s="32" t="s">
        <v>723</v>
      </c>
      <c r="F1" s="32" t="s">
        <v>974</v>
      </c>
      <c r="G1" s="32" t="s">
        <v>1139</v>
      </c>
      <c r="H1" s="32" t="s">
        <v>575</v>
      </c>
      <c r="I1" s="32" t="s">
        <v>726</v>
      </c>
      <c r="J1" s="32" t="s">
        <v>729</v>
      </c>
      <c r="K1" s="32" t="s">
        <v>4</v>
      </c>
      <c r="L1" s="32" t="s">
        <v>3</v>
      </c>
      <c r="M1" s="4" t="s">
        <v>731</v>
      </c>
      <c r="N1" s="4" t="s">
        <v>932</v>
      </c>
      <c r="O1" s="4" t="s">
        <v>732</v>
      </c>
      <c r="P1" s="4" t="s">
        <v>733</v>
      </c>
      <c r="Q1" s="4" t="s">
        <v>734</v>
      </c>
      <c r="R1" s="4" t="s">
        <v>736</v>
      </c>
      <c r="S1" s="4" t="s">
        <v>737</v>
      </c>
      <c r="T1" s="4" t="s">
        <v>0</v>
      </c>
      <c r="U1" s="32" t="s">
        <v>738</v>
      </c>
      <c r="V1" s="32" t="s">
        <v>739</v>
      </c>
      <c r="W1" s="32" t="s">
        <v>740</v>
      </c>
      <c r="X1" s="32"/>
    </row>
    <row r="2" customFormat="false" ht="15" hidden="false" customHeight="false" outlineLevel="0" collapsed="false">
      <c r="A2" s="32"/>
      <c r="B2" s="32"/>
      <c r="C2" s="32"/>
      <c r="D2" s="32"/>
      <c r="E2" s="32"/>
      <c r="F2" s="32"/>
      <c r="G2" s="32"/>
      <c r="H2" s="32"/>
      <c r="I2" s="32"/>
      <c r="J2" s="32"/>
      <c r="K2" s="32"/>
      <c r="L2" s="32"/>
      <c r="M2" s="4"/>
      <c r="N2" s="4"/>
      <c r="O2" s="4"/>
      <c r="P2" s="4"/>
      <c r="Q2" s="4"/>
      <c r="R2" s="4"/>
      <c r="S2" s="4"/>
      <c r="T2" s="4"/>
      <c r="U2" s="4"/>
      <c r="V2" s="4"/>
      <c r="W2" s="32"/>
      <c r="X2" s="32"/>
      <c r="Y2" s="32"/>
    </row>
    <row r="3" customFormat="false" ht="15" hidden="false" customHeight="false" outlineLevel="0" collapsed="false">
      <c r="A3" s="42"/>
      <c r="B3" s="42"/>
      <c r="C3" s="42"/>
      <c r="D3" s="42"/>
      <c r="E3" s="42"/>
      <c r="F3" s="31"/>
      <c r="G3" s="31"/>
      <c r="H3" s="31"/>
      <c r="I3" s="31"/>
      <c r="J3" s="31"/>
      <c r="K3" s="31"/>
      <c r="M3" s="31"/>
      <c r="N3" s="31"/>
      <c r="O3" s="31"/>
      <c r="P3" s="31"/>
      <c r="Q3" s="31"/>
      <c r="R3" s="31"/>
      <c r="S3" s="31"/>
      <c r="T3" s="31"/>
      <c r="U3" s="31"/>
      <c r="W3" s="31"/>
      <c r="X3" s="31"/>
    </row>
    <row r="4" customFormat="false" ht="13.5" hidden="false" customHeight="false" outlineLevel="0" collapsed="false">
      <c r="A4" s="56" t="s">
        <v>576</v>
      </c>
      <c r="B4" s="57" t="s">
        <v>979</v>
      </c>
      <c r="C4" s="57"/>
      <c r="D4" s="57"/>
      <c r="E4" s="58"/>
      <c r="F4" s="58"/>
      <c r="G4" s="58"/>
      <c r="H4" s="58" t="s">
        <v>1140</v>
      </c>
      <c r="I4" s="58"/>
      <c r="J4" s="58"/>
      <c r="K4" s="57"/>
      <c r="L4" s="58" t="s">
        <v>860</v>
      </c>
      <c r="M4" s="58"/>
      <c r="N4" s="58"/>
      <c r="O4" s="58"/>
      <c r="P4" s="58"/>
      <c r="Q4" s="58"/>
      <c r="R4" s="58"/>
      <c r="S4" s="58"/>
      <c r="T4" s="31"/>
      <c r="U4" s="58"/>
      <c r="V4" s="58"/>
      <c r="W4" s="58"/>
      <c r="X4" s="58"/>
    </row>
    <row r="5" customFormat="false" ht="409.5" hidden="false" customHeight="false" outlineLevel="0" collapsed="false">
      <c r="A5" s="56" t="s">
        <v>576</v>
      </c>
      <c r="B5" s="0" t="s">
        <v>991</v>
      </c>
      <c r="C5" s="0" t="s">
        <v>992</v>
      </c>
      <c r="D5" s="0" t="s">
        <v>993</v>
      </c>
      <c r="E5" s="39" t="s">
        <v>1141</v>
      </c>
      <c r="F5" s="31"/>
      <c r="G5" s="31"/>
      <c r="H5" s="31"/>
      <c r="I5" s="57" t="s">
        <v>1142</v>
      </c>
      <c r="K5" s="31" t="n">
        <v>1</v>
      </c>
      <c r="L5" s="58"/>
      <c r="M5" s="31" t="s">
        <v>950</v>
      </c>
      <c r="N5" s="42" t="s">
        <v>941</v>
      </c>
      <c r="O5" s="42"/>
      <c r="P5" s="42"/>
      <c r="Q5" s="42" t="s">
        <v>952</v>
      </c>
      <c r="T5" s="31" t="s">
        <v>7</v>
      </c>
      <c r="U5" s="42"/>
      <c r="V5" s="31"/>
      <c r="W5" s="31"/>
      <c r="X5" s="31"/>
      <c r="Y5" s="31"/>
      <c r="Z5" s="31"/>
      <c r="AA5" s="31"/>
      <c r="AB5" s="31"/>
    </row>
    <row r="6" customFormat="false" ht="409.5" hidden="false" customHeight="false" outlineLevel="0" collapsed="false">
      <c r="A6" s="31" t="s">
        <v>1143</v>
      </c>
      <c r="B6" s="31" t="s">
        <v>263</v>
      </c>
      <c r="C6" s="31" t="s">
        <v>264</v>
      </c>
      <c r="D6" s="31" t="s">
        <v>1144</v>
      </c>
      <c r="E6" s="39" t="s">
        <v>1145</v>
      </c>
      <c r="F6" s="31"/>
      <c r="G6" s="31"/>
      <c r="H6" s="31"/>
      <c r="I6" s="31"/>
      <c r="J6" s="31" t="n">
        <v>1</v>
      </c>
      <c r="K6" s="31"/>
      <c r="L6" s="31" t="s">
        <v>1146</v>
      </c>
      <c r="M6" s="31" t="s">
        <v>988</v>
      </c>
      <c r="N6" s="31"/>
      <c r="O6" s="31"/>
      <c r="P6" s="31"/>
      <c r="Q6" s="42" t="s">
        <v>952</v>
      </c>
      <c r="R6" s="31"/>
      <c r="S6" s="31"/>
      <c r="T6" s="31" t="s">
        <v>7</v>
      </c>
      <c r="U6" s="31"/>
      <c r="V6" s="31"/>
      <c r="W6" s="31"/>
      <c r="X6" s="31"/>
    </row>
    <row r="7" customFormat="false" ht="409.5" hidden="false" customHeight="false" outlineLevel="0" collapsed="false">
      <c r="A7" s="31" t="s">
        <v>576</v>
      </c>
      <c r="B7" s="31" t="s">
        <v>1147</v>
      </c>
      <c r="C7" s="31" t="s">
        <v>1148</v>
      </c>
      <c r="D7" s="31" t="s">
        <v>1149</v>
      </c>
      <c r="E7" s="39" t="s">
        <v>1150</v>
      </c>
      <c r="F7" s="31"/>
      <c r="G7" s="31"/>
      <c r="H7" s="31"/>
      <c r="I7" s="31"/>
      <c r="J7" s="31" t="n">
        <v>1</v>
      </c>
      <c r="K7" s="31"/>
      <c r="L7" s="31"/>
      <c r="M7" s="31" t="s">
        <v>950</v>
      </c>
      <c r="N7" s="31"/>
      <c r="O7" s="31"/>
      <c r="P7" s="31"/>
      <c r="Q7" s="42" t="s">
        <v>952</v>
      </c>
      <c r="R7" s="31"/>
      <c r="S7" s="31"/>
      <c r="T7" s="31" t="s">
        <v>7</v>
      </c>
      <c r="U7" s="31"/>
      <c r="V7" s="31"/>
      <c r="W7" s="31"/>
      <c r="X7" s="31"/>
    </row>
    <row r="8" s="29" customFormat="true" ht="15" hidden="false" customHeight="false" outlineLevel="0" collapsed="false">
      <c r="A8" s="68"/>
      <c r="B8" s="68"/>
      <c r="C8" s="68"/>
      <c r="D8" s="68"/>
      <c r="E8" s="68"/>
      <c r="F8" s="68"/>
      <c r="G8" s="68"/>
      <c r="H8" s="68"/>
      <c r="I8" s="68"/>
      <c r="J8" s="68"/>
      <c r="K8" s="68"/>
      <c r="L8" s="68"/>
      <c r="M8" s="31"/>
      <c r="N8" s="31"/>
      <c r="O8" s="68"/>
      <c r="P8" s="68"/>
      <c r="Q8" s="69"/>
      <c r="R8" s="68"/>
      <c r="S8" s="68"/>
      <c r="T8" s="68"/>
      <c r="U8" s="68"/>
      <c r="V8" s="68"/>
      <c r="W8" s="68"/>
      <c r="X8" s="68"/>
    </row>
    <row r="9" customFormat="false" ht="237.75" hidden="false" customHeight="false" outlineLevel="0" collapsed="false">
      <c r="A9" s="31" t="s">
        <v>576</v>
      </c>
      <c r="B9" s="0" t="s">
        <v>1151</v>
      </c>
      <c r="C9" s="31" t="s">
        <v>1152</v>
      </c>
      <c r="D9" s="31" t="s">
        <v>1153</v>
      </c>
      <c r="E9" s="39" t="s">
        <v>1154</v>
      </c>
      <c r="F9" s="31"/>
      <c r="G9" s="31"/>
      <c r="H9" s="31"/>
      <c r="I9" s="31"/>
      <c r="J9" s="31" t="n">
        <v>1</v>
      </c>
      <c r="K9" s="31"/>
      <c r="L9" s="31"/>
      <c r="M9" s="31" t="s">
        <v>950</v>
      </c>
      <c r="N9" s="31"/>
      <c r="O9" s="31"/>
      <c r="P9" s="31"/>
      <c r="Q9" s="42" t="s">
        <v>952</v>
      </c>
      <c r="R9" s="31"/>
      <c r="S9" s="31"/>
      <c r="T9" s="31" t="s">
        <v>7</v>
      </c>
      <c r="U9" s="31"/>
      <c r="V9" s="31"/>
      <c r="W9" s="31"/>
      <c r="X9" s="31"/>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47"/>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AA20" activeCellId="1" sqref="6:6 AA20"/>
    </sheetView>
  </sheetViews>
  <sheetFormatPr defaultColWidth="8.4609375" defaultRowHeight="13.8" zeroHeight="false" outlineLevelRow="0" outlineLevelCol="0"/>
  <cols>
    <col collapsed="false" customWidth="true" hidden="false" outlineLevel="0" max="1" min="1" style="0" width="25.16"/>
    <col collapsed="false" customWidth="true" hidden="false" outlineLevel="0" max="2" min="2" style="0" width="25.83"/>
    <col collapsed="false" customWidth="true" hidden="false" outlineLevel="0" max="3" min="3" style="0" width="29.75"/>
    <col collapsed="false" customWidth="false" hidden="false" outlineLevel="0" max="5" min="5" style="30" width="8.5"/>
    <col collapsed="false" customWidth="true" hidden="false" outlineLevel="0" max="9" min="9" style="0" width="19.16"/>
  </cols>
  <sheetData>
    <row r="1" customFormat="false" ht="15" hidden="false" customHeight="false" outlineLevel="0" collapsed="false">
      <c r="A1" s="32" t="s">
        <v>570</v>
      </c>
      <c r="B1" s="32" t="s">
        <v>572</v>
      </c>
      <c r="C1" s="32" t="s">
        <v>573</v>
      </c>
      <c r="D1" s="32" t="s">
        <v>574</v>
      </c>
      <c r="E1" s="32" t="s">
        <v>723</v>
      </c>
      <c r="F1" s="32" t="s">
        <v>974</v>
      </c>
      <c r="G1" s="31" t="s">
        <v>725</v>
      </c>
      <c r="H1" s="32" t="s">
        <v>575</v>
      </c>
      <c r="I1" s="32" t="s">
        <v>726</v>
      </c>
      <c r="J1" s="32" t="s">
        <v>729</v>
      </c>
      <c r="K1" s="32" t="s">
        <v>4</v>
      </c>
      <c r="L1" s="32" t="s">
        <v>3</v>
      </c>
      <c r="M1" s="4" t="s">
        <v>731</v>
      </c>
      <c r="N1" s="4" t="s">
        <v>932</v>
      </c>
      <c r="O1" s="4" t="s">
        <v>732</v>
      </c>
      <c r="P1" s="4" t="s">
        <v>733</v>
      </c>
      <c r="Q1" s="4" t="s">
        <v>734</v>
      </c>
      <c r="R1" s="4" t="s">
        <v>736</v>
      </c>
      <c r="S1" s="4" t="s">
        <v>737</v>
      </c>
      <c r="T1" s="4" t="s">
        <v>0</v>
      </c>
      <c r="U1" s="32" t="s">
        <v>738</v>
      </c>
      <c r="V1" s="32" t="s">
        <v>739</v>
      </c>
      <c r="W1" s="32" t="s">
        <v>1023</v>
      </c>
      <c r="X1" s="32" t="s">
        <v>740</v>
      </c>
      <c r="Y1" s="32"/>
    </row>
    <row r="2" customFormat="false" ht="15" hidden="false" customHeight="false" outlineLevel="0" collapsed="false">
      <c r="A2" s="32" t="s">
        <v>1024</v>
      </c>
      <c r="B2" s="32" t="s">
        <v>1025</v>
      </c>
      <c r="C2" s="32"/>
      <c r="D2" s="32" t="s">
        <v>1026</v>
      </c>
      <c r="E2" s="32"/>
      <c r="F2" s="32"/>
      <c r="G2" s="32"/>
      <c r="H2" s="32"/>
      <c r="I2" s="32"/>
      <c r="J2" s="32"/>
      <c r="K2" s="32"/>
      <c r="L2" s="32"/>
      <c r="M2" s="32"/>
      <c r="N2" s="4"/>
      <c r="O2" s="4"/>
      <c r="P2" s="4"/>
      <c r="Q2" s="4"/>
      <c r="R2" s="4"/>
      <c r="S2" s="4"/>
      <c r="T2" s="4"/>
      <c r="U2" s="4"/>
      <c r="V2" s="4"/>
      <c r="W2" s="4"/>
      <c r="X2" s="32"/>
      <c r="Y2" s="32"/>
      <c r="Z2" s="32"/>
    </row>
    <row r="3" customFormat="false" ht="15" hidden="false" customHeight="false" outlineLevel="0" collapsed="false">
      <c r="A3" s="32" t="s">
        <v>1024</v>
      </c>
      <c r="B3" s="32" t="s">
        <v>1025</v>
      </c>
      <c r="C3" s="32"/>
      <c r="D3" s="32" t="s">
        <v>1155</v>
      </c>
      <c r="E3" s="32"/>
      <c r="F3" s="32"/>
      <c r="G3" s="32"/>
      <c r="H3" s="32"/>
      <c r="I3" s="32"/>
      <c r="J3" s="32"/>
      <c r="K3" s="32"/>
      <c r="L3" s="32"/>
      <c r="M3" s="32"/>
      <c r="N3" s="4"/>
      <c r="O3" s="4"/>
      <c r="P3" s="4"/>
      <c r="Q3" s="4"/>
      <c r="R3" s="4"/>
      <c r="S3" s="4"/>
      <c r="T3" s="4"/>
      <c r="U3" s="4"/>
      <c r="V3" s="4"/>
      <c r="W3" s="4"/>
      <c r="X3" s="32"/>
      <c r="Y3" s="32"/>
      <c r="Z3" s="32"/>
    </row>
    <row r="4" customFormat="false" ht="13.8" hidden="false" customHeight="false" outlineLevel="0" collapsed="false">
      <c r="A4" s="28" t="s">
        <v>576</v>
      </c>
      <c r="B4" s="0" t="s">
        <v>653</v>
      </c>
      <c r="E4" s="34" t="s">
        <v>1156</v>
      </c>
      <c r="F4" s="31"/>
      <c r="G4" s="31"/>
      <c r="H4" s="31" t="s">
        <v>1157</v>
      </c>
      <c r="I4" s="31"/>
      <c r="K4" s="31"/>
      <c r="L4" s="31" t="s">
        <v>860</v>
      </c>
      <c r="M4" s="31"/>
      <c r="N4" s="31"/>
      <c r="O4" s="31"/>
      <c r="P4" s="31"/>
      <c r="Q4" s="31"/>
      <c r="R4" s="31"/>
      <c r="S4" s="31"/>
      <c r="T4" s="31"/>
      <c r="U4" s="31"/>
      <c r="V4" s="31"/>
      <c r="W4" s="31"/>
      <c r="X4" s="31"/>
      <c r="Y4" s="31"/>
      <c r="Z4" s="31"/>
    </row>
    <row r="5" customFormat="false" ht="13.8" hidden="false" customHeight="false" outlineLevel="0" collapsed="false">
      <c r="A5" s="28" t="s">
        <v>1158</v>
      </c>
      <c r="B5" s="0" t="s">
        <v>1159</v>
      </c>
      <c r="F5" s="31"/>
      <c r="G5" s="31"/>
      <c r="H5" s="31" t="s">
        <v>1160</v>
      </c>
      <c r="I5" s="31"/>
      <c r="K5" s="31"/>
      <c r="L5" s="31" t="s">
        <v>860</v>
      </c>
      <c r="M5" s="31"/>
      <c r="N5" s="31"/>
      <c r="O5" s="31"/>
      <c r="P5" s="31"/>
      <c r="Q5" s="31"/>
      <c r="R5" s="31"/>
      <c r="S5" s="31"/>
      <c r="T5" s="31"/>
      <c r="U5" s="31"/>
      <c r="V5" s="31"/>
      <c r="W5" s="31"/>
      <c r="X5" s="31"/>
      <c r="Y5" s="31"/>
      <c r="Z5" s="31"/>
    </row>
    <row r="6" customFormat="false" ht="15" hidden="false" customHeight="false" outlineLevel="0" collapsed="false">
      <c r="A6" s="32" t="s">
        <v>975</v>
      </c>
      <c r="B6" s="32" t="s">
        <v>781</v>
      </c>
      <c r="C6" s="32" t="s">
        <v>1161</v>
      </c>
      <c r="D6" s="32"/>
      <c r="E6" s="32"/>
      <c r="F6" s="32"/>
      <c r="G6" s="32"/>
      <c r="H6" s="32" t="s">
        <v>977</v>
      </c>
      <c r="I6" s="32"/>
      <c r="J6" s="32"/>
      <c r="K6" s="32"/>
      <c r="L6" s="32" t="s">
        <v>860</v>
      </c>
      <c r="M6" s="4"/>
      <c r="N6" s="4"/>
      <c r="O6" s="4"/>
      <c r="P6" s="4"/>
      <c r="Q6" s="4"/>
      <c r="R6" s="4"/>
      <c r="S6" s="4"/>
      <c r="T6" s="4"/>
      <c r="U6" s="32"/>
      <c r="V6" s="32"/>
      <c r="W6" s="32"/>
      <c r="X6" s="32"/>
      <c r="Y6" s="32"/>
    </row>
    <row r="7" customFormat="false" ht="15" hidden="false" customHeight="false" outlineLevel="0" collapsed="false">
      <c r="A7" s="32" t="s">
        <v>975</v>
      </c>
      <c r="B7" s="32" t="s">
        <v>776</v>
      </c>
      <c r="C7" s="32"/>
      <c r="D7" s="32"/>
      <c r="E7" s="32"/>
      <c r="F7" s="32"/>
      <c r="G7" s="32"/>
      <c r="H7" s="32" t="s">
        <v>1070</v>
      </c>
      <c r="I7" s="32"/>
      <c r="J7" s="32"/>
      <c r="K7" s="32"/>
      <c r="L7" s="32" t="s">
        <v>860</v>
      </c>
      <c r="M7" s="4"/>
      <c r="N7" s="4"/>
      <c r="O7" s="4"/>
      <c r="P7" s="4"/>
      <c r="Q7" s="4"/>
      <c r="R7" s="4"/>
      <c r="S7" s="4"/>
      <c r="T7" s="4"/>
      <c r="U7" s="32"/>
      <c r="V7" s="32"/>
      <c r="W7" s="32"/>
      <c r="X7" s="32"/>
      <c r="Y7" s="32"/>
    </row>
    <row r="8" customFormat="false" ht="15" hidden="false" customHeight="false" outlineLevel="0" collapsed="false">
      <c r="A8" s="31" t="s">
        <v>576</v>
      </c>
      <c r="B8" s="31" t="s">
        <v>1162</v>
      </c>
      <c r="C8" s="31" t="s">
        <v>1148</v>
      </c>
      <c r="D8" s="31" t="s">
        <v>1149</v>
      </c>
      <c r="E8" s="31"/>
      <c r="F8" s="31"/>
      <c r="G8" s="31"/>
      <c r="H8" s="31" t="s">
        <v>1163</v>
      </c>
      <c r="I8" s="31"/>
      <c r="J8" s="31"/>
      <c r="K8" s="31"/>
      <c r="L8" s="31" t="s">
        <v>860</v>
      </c>
      <c r="M8" s="31"/>
      <c r="N8" s="31"/>
      <c r="O8" s="31"/>
      <c r="P8" s="31"/>
      <c r="Q8" s="42"/>
      <c r="R8" s="31"/>
      <c r="S8" s="31"/>
      <c r="T8" s="31"/>
      <c r="U8" s="31"/>
      <c r="V8" s="31"/>
      <c r="W8" s="31"/>
      <c r="X8" s="31"/>
      <c r="Y8" s="31"/>
    </row>
    <row r="9" customFormat="false" ht="15" hidden="false" customHeight="false" outlineLevel="0" collapsed="false">
      <c r="A9" s="42" t="s">
        <v>908</v>
      </c>
      <c r="B9" s="42" t="s">
        <v>909</v>
      </c>
      <c r="C9" s="42" t="s">
        <v>910</v>
      </c>
      <c r="D9" s="42" t="s">
        <v>911</v>
      </c>
      <c r="E9" s="42"/>
      <c r="F9" s="42"/>
      <c r="G9" s="42"/>
      <c r="H9" s="44" t="s">
        <v>1164</v>
      </c>
      <c r="I9" s="42"/>
      <c r="J9" s="42"/>
      <c r="K9" s="42"/>
      <c r="L9" s="42" t="s">
        <v>860</v>
      </c>
      <c r="M9" s="42"/>
      <c r="N9" s="47"/>
      <c r="O9" s="44"/>
      <c r="P9" s="42"/>
      <c r="Q9" s="42"/>
      <c r="R9" s="42"/>
      <c r="S9" s="42"/>
      <c r="T9" s="31"/>
      <c r="U9" s="42"/>
      <c r="V9" s="42"/>
      <c r="W9" s="42"/>
      <c r="X9" s="42"/>
      <c r="Y9" s="42"/>
    </row>
    <row r="10" customFormat="false" ht="15" hidden="false" customHeight="false" outlineLevel="0" collapsed="false">
      <c r="A10" s="31" t="s">
        <v>576</v>
      </c>
      <c r="B10" s="0" t="s">
        <v>338</v>
      </c>
      <c r="C10" s="31" t="s">
        <v>1152</v>
      </c>
      <c r="D10" s="31" t="s">
        <v>1153</v>
      </c>
      <c r="E10" s="31"/>
      <c r="F10" s="31"/>
      <c r="G10" s="31"/>
      <c r="H10" s="31" t="s">
        <v>1165</v>
      </c>
      <c r="I10" s="31"/>
      <c r="J10" s="31"/>
      <c r="K10" s="31"/>
      <c r="L10" s="31" t="s">
        <v>860</v>
      </c>
      <c r="M10" s="31"/>
      <c r="N10" s="31"/>
      <c r="O10" s="31"/>
      <c r="P10" s="31"/>
      <c r="Q10" s="42"/>
      <c r="R10" s="31"/>
      <c r="S10" s="31"/>
      <c r="T10" s="31"/>
      <c r="U10" s="31"/>
      <c r="V10" s="31"/>
      <c r="W10" s="31"/>
      <c r="X10" s="31"/>
      <c r="Y10" s="31"/>
    </row>
    <row r="11" customFormat="false" ht="15" hidden="false" customHeight="false" outlineLevel="0" collapsed="false">
      <c r="A11" s="31" t="s">
        <v>1143</v>
      </c>
      <c r="B11" s="31" t="s">
        <v>263</v>
      </c>
      <c r="C11" s="31" t="s">
        <v>264</v>
      </c>
      <c r="D11" s="31" t="s">
        <v>1144</v>
      </c>
      <c r="E11" s="31"/>
      <c r="F11" s="31"/>
      <c r="G11" s="31"/>
      <c r="H11" s="31" t="s">
        <v>1166</v>
      </c>
      <c r="I11" s="31"/>
      <c r="J11" s="31"/>
      <c r="K11" s="31"/>
      <c r="L11" s="31" t="s">
        <v>860</v>
      </c>
      <c r="M11" s="31"/>
      <c r="N11" s="31"/>
      <c r="O11" s="31"/>
      <c r="P11" s="31"/>
      <c r="Q11" s="42"/>
      <c r="R11" s="31"/>
      <c r="S11" s="31"/>
      <c r="T11" s="31"/>
      <c r="U11" s="31"/>
      <c r="V11" s="31"/>
      <c r="W11" s="31"/>
      <c r="X11" s="31"/>
      <c r="Y11" s="31"/>
    </row>
    <row r="12" customFormat="false" ht="13.8" hidden="false" customHeight="false" outlineLevel="0" collapsed="false">
      <c r="F12" s="31"/>
      <c r="G12" s="31"/>
      <c r="H12" s="31"/>
      <c r="I12" s="31"/>
      <c r="J12" s="31"/>
      <c r="K12" s="31"/>
      <c r="L12" s="70" t="s">
        <v>860</v>
      </c>
      <c r="M12" s="31"/>
      <c r="N12" s="31"/>
      <c r="O12" s="31"/>
      <c r="P12" s="31"/>
      <c r="Q12" s="31"/>
      <c r="R12" s="31"/>
      <c r="S12" s="31"/>
      <c r="T12" s="31"/>
      <c r="U12" s="31"/>
      <c r="V12" s="31"/>
      <c r="X12" s="31"/>
      <c r="Y12" s="31"/>
      <c r="Z12" s="31"/>
    </row>
    <row r="13" s="29" customFormat="true" ht="15" hidden="false" customHeight="false" outlineLevel="0" collapsed="false">
      <c r="A13" s="31" t="s">
        <v>576</v>
      </c>
      <c r="B13" s="68" t="s">
        <v>1167</v>
      </c>
      <c r="C13" s="68" t="s">
        <v>649</v>
      </c>
      <c r="D13" s="68"/>
      <c r="E13" s="68"/>
      <c r="F13" s="68"/>
      <c r="G13" s="68"/>
      <c r="H13" s="68" t="s">
        <v>1168</v>
      </c>
      <c r="I13" s="68"/>
      <c r="J13" s="68"/>
      <c r="K13" s="68"/>
      <c r="L13" s="31" t="s">
        <v>860</v>
      </c>
      <c r="M13" s="68"/>
      <c r="N13" s="68"/>
      <c r="O13" s="68"/>
      <c r="P13" s="68"/>
      <c r="Q13" s="69"/>
      <c r="R13" s="68"/>
      <c r="S13" s="68"/>
      <c r="T13" s="68"/>
      <c r="U13" s="68"/>
      <c r="V13" s="68"/>
      <c r="W13" s="68"/>
      <c r="X13" s="68"/>
      <c r="Y13" s="68"/>
    </row>
    <row r="14" s="29" customFormat="true" ht="15" hidden="false" customHeight="false" outlineLevel="0" collapsed="false">
      <c r="A14" s="31" t="s">
        <v>576</v>
      </c>
      <c r="B14" s="68" t="s">
        <v>1169</v>
      </c>
      <c r="C14" s="68" t="s">
        <v>651</v>
      </c>
      <c r="D14" s="68"/>
      <c r="E14" s="68"/>
      <c r="F14" s="68"/>
      <c r="G14" s="68"/>
      <c r="H14" s="68" t="s">
        <v>1170</v>
      </c>
      <c r="I14" s="68"/>
      <c r="J14" s="68"/>
      <c r="K14" s="68"/>
      <c r="L14" s="31" t="s">
        <v>860</v>
      </c>
      <c r="M14" s="68"/>
      <c r="N14" s="68"/>
      <c r="O14" s="68"/>
      <c r="P14" s="68"/>
      <c r="Q14" s="69"/>
      <c r="R14" s="68"/>
      <c r="S14" s="68"/>
      <c r="T14" s="68"/>
      <c r="U14" s="68"/>
      <c r="V14" s="68"/>
      <c r="W14" s="68"/>
      <c r="X14" s="68"/>
      <c r="Y14" s="68"/>
    </row>
    <row r="15" customFormat="false" ht="15" hidden="false" customHeight="false" outlineLevel="0" collapsed="false">
      <c r="A15" s="31"/>
      <c r="B15" s="31"/>
      <c r="C15" s="31"/>
      <c r="D15" s="31"/>
      <c r="E15" s="31"/>
      <c r="F15" s="31"/>
      <c r="G15" s="31"/>
      <c r="H15" s="31"/>
      <c r="I15" s="31"/>
      <c r="J15" s="31"/>
      <c r="K15" s="31"/>
      <c r="L15" s="31"/>
      <c r="M15" s="31"/>
      <c r="N15" s="31"/>
      <c r="O15" s="31"/>
      <c r="P15" s="31"/>
      <c r="Q15" s="42"/>
      <c r="R15" s="31"/>
      <c r="S15" s="31"/>
      <c r="T15" s="31"/>
      <c r="U15" s="31"/>
      <c r="V15" s="31"/>
      <c r="W15" s="31"/>
      <c r="X15" s="31"/>
      <c r="Y15" s="31"/>
    </row>
    <row r="16" customFormat="false" ht="15" hidden="false" customHeight="false" outlineLevel="0" collapsed="false">
      <c r="A16" s="31"/>
      <c r="B16" s="31"/>
      <c r="C16" s="31"/>
      <c r="D16" s="31"/>
      <c r="E16" s="31"/>
      <c r="F16" s="31"/>
      <c r="G16" s="31"/>
      <c r="H16" s="31"/>
      <c r="I16" s="31"/>
      <c r="J16" s="31"/>
      <c r="K16" s="31"/>
      <c r="L16" s="31"/>
      <c r="M16" s="31"/>
      <c r="N16" s="31"/>
      <c r="O16" s="31"/>
      <c r="P16" s="31"/>
      <c r="Q16" s="42"/>
      <c r="R16" s="31"/>
      <c r="S16" s="31"/>
      <c r="T16" s="31"/>
      <c r="U16" s="31"/>
      <c r="V16" s="31"/>
      <c r="W16" s="31"/>
      <c r="X16" s="31"/>
      <c r="Y16" s="31"/>
    </row>
    <row r="17" customFormat="false" ht="15" hidden="false" customHeight="false" outlineLevel="0" collapsed="false">
      <c r="A17" s="31" t="s">
        <v>576</v>
      </c>
      <c r="B17" s="31" t="s">
        <v>991</v>
      </c>
      <c r="C17" s="31" t="s">
        <v>992</v>
      </c>
      <c r="D17" s="31"/>
      <c r="E17" s="31"/>
      <c r="F17" s="31"/>
      <c r="G17" s="31"/>
      <c r="H17" s="31" t="s">
        <v>1171</v>
      </c>
      <c r="I17" s="31"/>
      <c r="J17" s="31"/>
      <c r="K17" s="31"/>
      <c r="L17" s="32" t="s">
        <v>860</v>
      </c>
      <c r="M17" s="31"/>
      <c r="N17" s="31"/>
      <c r="O17" s="31"/>
      <c r="P17" s="31"/>
      <c r="Q17" s="42"/>
      <c r="R17" s="31"/>
      <c r="S17" s="31"/>
      <c r="T17" s="31"/>
      <c r="U17" s="31"/>
      <c r="V17" s="31"/>
      <c r="W17" s="31"/>
      <c r="X17" s="31"/>
      <c r="Y17" s="31"/>
    </row>
    <row r="18" customFormat="false" ht="15" hidden="false" customHeight="false" outlineLevel="0" collapsed="false">
      <c r="A18" s="31" t="s">
        <v>1017</v>
      </c>
      <c r="B18" s="31" t="s">
        <v>1172</v>
      </c>
      <c r="C18" s="31"/>
      <c r="D18" s="31"/>
      <c r="E18" s="31"/>
      <c r="F18" s="31"/>
      <c r="G18" s="31"/>
      <c r="H18" s="31"/>
      <c r="I18" s="31"/>
      <c r="J18" s="31"/>
      <c r="K18" s="31"/>
      <c r="L18" s="31"/>
      <c r="M18" s="31"/>
      <c r="N18" s="42"/>
      <c r="O18" s="42"/>
      <c r="P18" s="42"/>
      <c r="Q18" s="42"/>
      <c r="S18" s="42"/>
      <c r="T18" s="31"/>
      <c r="V18" s="31"/>
      <c r="W18" s="31"/>
      <c r="X18" s="31"/>
      <c r="Y18" s="31"/>
    </row>
    <row r="19" s="30" customFormat="true" ht="90.15" hidden="false" customHeight="false" outlineLevel="0" collapsed="false">
      <c r="A19" s="31" t="s">
        <v>576</v>
      </c>
      <c r="B19" s="31" t="s">
        <v>1173</v>
      </c>
      <c r="C19" s="34" t="s">
        <v>1174</v>
      </c>
      <c r="D19" s="34" t="s">
        <v>1175</v>
      </c>
      <c r="E19" s="39" t="s">
        <v>1176</v>
      </c>
      <c r="F19" s="31"/>
      <c r="G19" s="31"/>
      <c r="H19" s="31"/>
      <c r="I19" s="31"/>
      <c r="J19" s="31" t="n">
        <v>1</v>
      </c>
      <c r="K19" s="31"/>
      <c r="L19" s="31"/>
      <c r="M19" s="31" t="s">
        <v>950</v>
      </c>
      <c r="N19" s="31"/>
      <c r="O19" s="31"/>
      <c r="P19" s="31"/>
      <c r="Q19" s="42" t="s">
        <v>952</v>
      </c>
      <c r="R19" s="31"/>
      <c r="S19" s="31"/>
      <c r="T19" s="31" t="s">
        <v>7</v>
      </c>
      <c r="U19" s="31"/>
      <c r="V19" s="31"/>
      <c r="W19" s="31"/>
      <c r="X19" s="31"/>
      <c r="Y19" s="31"/>
    </row>
    <row r="20" customFormat="false" ht="39.15" hidden="false" customHeight="false" outlineLevel="0" collapsed="false">
      <c r="A20" s="31" t="s">
        <v>1177</v>
      </c>
      <c r="B20" s="31" t="s">
        <v>276</v>
      </c>
      <c r="C20" s="31" t="s">
        <v>277</v>
      </c>
      <c r="D20" s="31" t="s">
        <v>1178</v>
      </c>
      <c r="E20" s="39" t="s">
        <v>1179</v>
      </c>
      <c r="F20" s="31"/>
      <c r="G20" s="31"/>
      <c r="H20" s="31"/>
      <c r="I20" s="31"/>
      <c r="J20" s="31" t="n">
        <v>1</v>
      </c>
      <c r="K20" s="31"/>
      <c r="L20" s="31"/>
      <c r="M20" s="31" t="s">
        <v>988</v>
      </c>
      <c r="N20" s="31"/>
      <c r="O20" s="31"/>
      <c r="P20" s="31"/>
      <c r="Q20" s="42" t="s">
        <v>952</v>
      </c>
      <c r="R20" s="31"/>
      <c r="S20" s="31"/>
      <c r="T20" s="31" t="s">
        <v>7</v>
      </c>
      <c r="U20" s="31"/>
      <c r="V20" s="31"/>
      <c r="W20" s="31"/>
      <c r="X20" s="31"/>
      <c r="Y20" s="31"/>
    </row>
    <row r="21" customFormat="false" ht="15" hidden="false" customHeight="false" outlineLevel="0" collapsed="false">
      <c r="A21" s="31" t="s">
        <v>576</v>
      </c>
      <c r="B21" s="31" t="s">
        <v>1180</v>
      </c>
      <c r="C21" s="31" t="s">
        <v>1181</v>
      </c>
      <c r="D21" s="31" t="s">
        <v>1182</v>
      </c>
      <c r="E21" s="31" t="s">
        <v>1183</v>
      </c>
      <c r="F21" s="31"/>
      <c r="G21" s="31"/>
      <c r="H21" s="31"/>
      <c r="I21" s="31"/>
      <c r="J21" s="31" t="n">
        <v>1</v>
      </c>
      <c r="K21" s="31"/>
      <c r="L21" s="31"/>
      <c r="M21" s="31" t="s">
        <v>950</v>
      </c>
      <c r="N21" s="31"/>
      <c r="O21" s="31"/>
      <c r="P21" s="31"/>
      <c r="Q21" s="42" t="s">
        <v>952</v>
      </c>
      <c r="R21" s="31"/>
      <c r="S21" s="31"/>
      <c r="T21" s="31" t="s">
        <v>7</v>
      </c>
      <c r="U21" s="31"/>
      <c r="V21" s="31"/>
      <c r="W21" s="31"/>
      <c r="X21" s="31"/>
      <c r="Y21" s="31"/>
    </row>
    <row r="22" customFormat="false" ht="15" hidden="false" customHeight="false" outlineLevel="0" collapsed="false">
      <c r="A22" s="31" t="s">
        <v>576</v>
      </c>
      <c r="B22" s="31" t="s">
        <v>1184</v>
      </c>
      <c r="C22" s="31" t="s">
        <v>1185</v>
      </c>
      <c r="D22" s="31" t="s">
        <v>1186</v>
      </c>
      <c r="E22" s="31" t="s">
        <v>1187</v>
      </c>
      <c r="F22" s="31"/>
      <c r="G22" s="31"/>
      <c r="H22" s="31"/>
      <c r="I22" s="31"/>
      <c r="J22" s="31" t="n">
        <v>1</v>
      </c>
      <c r="K22" s="31"/>
      <c r="L22" s="31"/>
      <c r="M22" s="31" t="s">
        <v>950</v>
      </c>
      <c r="N22" s="31"/>
      <c r="O22" s="31"/>
      <c r="P22" s="31"/>
      <c r="Q22" s="42" t="s">
        <v>952</v>
      </c>
      <c r="R22" s="31"/>
      <c r="S22" s="31"/>
      <c r="T22" s="31" t="s">
        <v>7</v>
      </c>
      <c r="U22" s="31"/>
      <c r="V22" s="31"/>
      <c r="W22" s="31"/>
      <c r="X22" s="31"/>
      <c r="Y22" s="31"/>
    </row>
    <row r="23" customFormat="false" ht="15" hidden="false" customHeight="false" outlineLevel="0" collapsed="false">
      <c r="A23" s="31" t="s">
        <v>576</v>
      </c>
      <c r="B23" s="31" t="s">
        <v>1188</v>
      </c>
      <c r="C23" s="31" t="s">
        <v>1189</v>
      </c>
      <c r="D23" s="31" t="s">
        <v>1190</v>
      </c>
      <c r="E23" s="31" t="s">
        <v>1191</v>
      </c>
      <c r="F23" s="31"/>
      <c r="G23" s="31"/>
      <c r="H23" s="31"/>
      <c r="I23" s="31"/>
      <c r="J23" s="31" t="n">
        <v>1</v>
      </c>
      <c r="K23" s="31"/>
      <c r="L23" s="31"/>
      <c r="M23" s="31" t="s">
        <v>950</v>
      </c>
      <c r="N23" s="31"/>
      <c r="O23" s="31"/>
      <c r="P23" s="31"/>
      <c r="Q23" s="42" t="s">
        <v>952</v>
      </c>
      <c r="R23" s="31"/>
      <c r="S23" s="31"/>
      <c r="T23" s="31" t="s">
        <v>7</v>
      </c>
      <c r="U23" s="31"/>
      <c r="V23" s="31"/>
      <c r="W23" s="31"/>
      <c r="X23" s="31"/>
      <c r="Y23" s="31"/>
    </row>
    <row r="24" customFormat="false" ht="15" hidden="false" customHeight="false" outlineLevel="0" collapsed="false">
      <c r="A24" s="31" t="s">
        <v>576</v>
      </c>
      <c r="B24" s="31" t="s">
        <v>1192</v>
      </c>
      <c r="C24" s="31" t="s">
        <v>1193</v>
      </c>
      <c r="D24" s="31" t="s">
        <v>1194</v>
      </c>
      <c r="E24" s="34" t="s">
        <v>1195</v>
      </c>
      <c r="F24" s="31"/>
      <c r="G24" s="31"/>
      <c r="H24" s="31"/>
      <c r="I24" s="31"/>
      <c r="J24" s="31" t="n">
        <v>1</v>
      </c>
      <c r="K24" s="31"/>
      <c r="L24" s="31"/>
      <c r="M24" s="31" t="s">
        <v>950</v>
      </c>
      <c r="N24" s="31"/>
      <c r="O24" s="31"/>
      <c r="P24" s="31"/>
      <c r="Q24" s="42" t="s">
        <v>952</v>
      </c>
      <c r="R24" s="31"/>
      <c r="S24" s="31"/>
      <c r="T24" s="31" t="s">
        <v>7</v>
      </c>
      <c r="U24" s="31"/>
      <c r="V24" s="31"/>
      <c r="W24" s="31"/>
      <c r="X24" s="31"/>
      <c r="Y24" s="31"/>
    </row>
    <row r="25" customFormat="false" ht="15" hidden="false" customHeight="false" outlineLevel="0" collapsed="false">
      <c r="A25" s="31"/>
      <c r="B25" s="31"/>
      <c r="C25" s="31"/>
      <c r="D25" s="31"/>
      <c r="E25" s="31"/>
      <c r="F25" s="31"/>
      <c r="G25" s="31"/>
      <c r="H25" s="31"/>
      <c r="I25" s="31"/>
      <c r="J25" s="31"/>
      <c r="K25" s="31"/>
      <c r="L25" s="31"/>
      <c r="M25" s="31"/>
      <c r="N25" s="31"/>
      <c r="O25" s="31"/>
      <c r="P25" s="31"/>
      <c r="Q25" s="42"/>
      <c r="R25" s="31"/>
      <c r="S25" s="31"/>
      <c r="T25" s="31"/>
      <c r="U25" s="31"/>
      <c r="V25" s="31"/>
      <c r="W25" s="31"/>
      <c r="X25" s="31"/>
      <c r="Y25" s="31"/>
    </row>
    <row r="26" customFormat="false" ht="39.15" hidden="false" customHeight="false" outlineLevel="0" collapsed="false">
      <c r="A26" s="31" t="s">
        <v>1196</v>
      </c>
      <c r="B26" s="31" t="s">
        <v>288</v>
      </c>
      <c r="C26" s="31" t="s">
        <v>289</v>
      </c>
      <c r="D26" s="31" t="s">
        <v>1197</v>
      </c>
      <c r="E26" s="39" t="s">
        <v>1198</v>
      </c>
      <c r="F26" s="31"/>
      <c r="G26" s="31"/>
      <c r="H26" s="31"/>
      <c r="I26" s="71" t="s">
        <v>1199</v>
      </c>
      <c r="J26" s="31"/>
      <c r="K26" s="31"/>
      <c r="L26" s="31"/>
      <c r="M26" s="31" t="s">
        <v>988</v>
      </c>
      <c r="N26" s="31"/>
      <c r="O26" s="31"/>
      <c r="P26" s="31"/>
      <c r="Q26" s="42" t="s">
        <v>952</v>
      </c>
      <c r="R26" s="31"/>
      <c r="S26" s="31"/>
      <c r="T26" s="31" t="s">
        <v>7</v>
      </c>
      <c r="U26" s="31"/>
      <c r="V26" s="31"/>
      <c r="W26" s="31"/>
      <c r="X26" s="31"/>
      <c r="Y26" s="31"/>
    </row>
    <row r="27" customFormat="false" ht="39.15" hidden="false" customHeight="false" outlineLevel="0" collapsed="false">
      <c r="A27" s="31" t="s">
        <v>576</v>
      </c>
      <c r="B27" s="31" t="s">
        <v>1200</v>
      </c>
      <c r="C27" s="31" t="s">
        <v>1201</v>
      </c>
      <c r="D27" s="31" t="s">
        <v>1202</v>
      </c>
      <c r="E27" s="39" t="s">
        <v>1203</v>
      </c>
      <c r="F27" s="31"/>
      <c r="G27" s="31"/>
      <c r="H27" s="31"/>
      <c r="I27" s="31" t="s">
        <v>617</v>
      </c>
      <c r="J27" s="31" t="n">
        <v>1</v>
      </c>
      <c r="K27" s="31"/>
      <c r="L27" s="31"/>
      <c r="M27" s="31" t="s">
        <v>950</v>
      </c>
      <c r="N27" s="31"/>
      <c r="O27" s="31"/>
      <c r="P27" s="31"/>
      <c r="Q27" s="42" t="s">
        <v>952</v>
      </c>
      <c r="R27" s="31"/>
      <c r="S27" s="31"/>
      <c r="T27" s="31" t="s">
        <v>7</v>
      </c>
      <c r="U27" s="31"/>
      <c r="V27" s="31"/>
      <c r="W27" s="31"/>
      <c r="X27" s="31"/>
      <c r="Y27" s="31"/>
    </row>
    <row r="28" customFormat="false" ht="128.1" hidden="false" customHeight="false" outlineLevel="0" collapsed="false">
      <c r="A28" s="31" t="s">
        <v>1204</v>
      </c>
      <c r="B28" s="31" t="s">
        <v>1205</v>
      </c>
      <c r="C28" s="31" t="s">
        <v>156</v>
      </c>
      <c r="D28" s="31" t="s">
        <v>1206</v>
      </c>
      <c r="E28" s="39" t="s">
        <v>1207</v>
      </c>
      <c r="F28" s="31"/>
      <c r="G28" s="31"/>
      <c r="H28" s="31"/>
      <c r="I28" s="31" t="s">
        <v>617</v>
      </c>
      <c r="J28" s="31" t="n">
        <v>1</v>
      </c>
      <c r="K28" s="31"/>
      <c r="L28" s="31"/>
      <c r="M28" s="31" t="s">
        <v>988</v>
      </c>
      <c r="N28" s="31"/>
      <c r="O28" s="31"/>
      <c r="P28" s="31"/>
      <c r="Q28" s="42" t="s">
        <v>952</v>
      </c>
      <c r="R28" s="31"/>
      <c r="S28" s="31"/>
      <c r="T28" s="31" t="s">
        <v>7</v>
      </c>
      <c r="U28" s="31"/>
      <c r="V28" s="31"/>
      <c r="W28" s="31"/>
      <c r="X28" s="31"/>
      <c r="Y28" s="31"/>
    </row>
    <row r="29" customFormat="false" ht="39.15" hidden="false" customHeight="false" outlineLevel="0" collapsed="false">
      <c r="A29" s="31" t="s">
        <v>576</v>
      </c>
      <c r="B29" s="31" t="s">
        <v>1208</v>
      </c>
      <c r="C29" s="31" t="s">
        <v>1209</v>
      </c>
      <c r="D29" s="31" t="s">
        <v>1210</v>
      </c>
      <c r="E29" s="39" t="s">
        <v>1211</v>
      </c>
      <c r="F29" s="31"/>
      <c r="G29" s="31"/>
      <c r="H29" s="31"/>
      <c r="I29" s="71" t="s">
        <v>1212</v>
      </c>
      <c r="J29" s="31" t="n">
        <v>1</v>
      </c>
      <c r="K29" s="31"/>
      <c r="L29" s="31"/>
      <c r="M29" s="31" t="s">
        <v>950</v>
      </c>
      <c r="N29" s="31"/>
      <c r="O29" s="31"/>
      <c r="P29" s="31"/>
      <c r="Q29" s="42" t="s">
        <v>952</v>
      </c>
      <c r="R29" s="31"/>
      <c r="S29" s="31"/>
      <c r="T29" s="31" t="s">
        <v>7</v>
      </c>
      <c r="U29" s="31"/>
      <c r="V29" s="31"/>
      <c r="W29" s="31"/>
      <c r="X29" s="31"/>
      <c r="Y29" s="31"/>
    </row>
    <row r="30" s="72" customFormat="true" ht="52.2" hidden="false" customHeight="false" outlineLevel="0" collapsed="false">
      <c r="A30" s="68" t="s">
        <v>741</v>
      </c>
      <c r="B30" s="68" t="s">
        <v>300</v>
      </c>
      <c r="C30" s="68" t="s">
        <v>301</v>
      </c>
      <c r="D30" s="68" t="s">
        <v>1213</v>
      </c>
      <c r="E30" s="39" t="s">
        <v>1214</v>
      </c>
      <c r="F30" s="68"/>
      <c r="G30" s="68" t="s">
        <v>1215</v>
      </c>
      <c r="H30" s="68"/>
      <c r="I30" s="68" t="s">
        <v>1216</v>
      </c>
      <c r="J30" s="68"/>
      <c r="K30" s="68"/>
      <c r="L30" s="68" t="s">
        <v>846</v>
      </c>
      <c r="M30" s="68" t="s">
        <v>1217</v>
      </c>
      <c r="N30" s="68"/>
      <c r="O30" s="68"/>
      <c r="P30" s="68"/>
      <c r="Q30" s="69" t="s">
        <v>952</v>
      </c>
      <c r="R30" s="68"/>
      <c r="S30" s="68"/>
      <c r="T30" s="68" t="s">
        <v>7</v>
      </c>
      <c r="U30" s="68"/>
      <c r="V30" s="68"/>
      <c r="W30" s="68"/>
      <c r="X30" s="68"/>
      <c r="Y30" s="68"/>
    </row>
    <row r="31" customFormat="false" ht="26.7" hidden="false" customHeight="false" outlineLevel="0" collapsed="false">
      <c r="A31" s="58" t="s">
        <v>975</v>
      </c>
      <c r="B31" s="58" t="s">
        <v>1218</v>
      </c>
      <c r="C31" s="58" t="s">
        <v>1219</v>
      </c>
      <c r="D31" s="58" t="s">
        <v>1220</v>
      </c>
      <c r="E31" s="39" t="s">
        <v>1221</v>
      </c>
      <c r="F31" s="58"/>
      <c r="G31" s="58"/>
      <c r="H31" s="58"/>
      <c r="I31" s="58" t="s">
        <v>1222</v>
      </c>
      <c r="J31" s="58" t="n">
        <v>1</v>
      </c>
      <c r="K31" s="58"/>
      <c r="L31" s="58"/>
      <c r="M31" s="31" t="s">
        <v>1223</v>
      </c>
      <c r="N31" s="58"/>
      <c r="O31" s="58"/>
      <c r="P31" s="58"/>
      <c r="Q31" s="42" t="s">
        <v>952</v>
      </c>
      <c r="R31" s="58"/>
      <c r="S31" s="58"/>
      <c r="T31" s="31" t="s">
        <v>7</v>
      </c>
      <c r="U31" s="58"/>
      <c r="V31" s="58"/>
      <c r="W31" s="58"/>
      <c r="X31" s="58"/>
      <c r="Y31" s="58"/>
    </row>
    <row r="32" customFormat="false" ht="15" hidden="false" customHeight="false" outlineLevel="0" collapsed="false">
      <c r="A32" s="31" t="s">
        <v>975</v>
      </c>
      <c r="B32" s="31" t="s">
        <v>1224</v>
      </c>
      <c r="C32" s="31" t="s">
        <v>1225</v>
      </c>
      <c r="D32" s="31" t="s">
        <v>1226</v>
      </c>
      <c r="E32" s="31"/>
      <c r="F32" s="31"/>
      <c r="G32" s="31" t="s">
        <v>1227</v>
      </c>
      <c r="H32" s="31"/>
      <c r="I32" s="31"/>
      <c r="J32" s="31"/>
      <c r="K32" s="31"/>
      <c r="L32" s="31" t="s">
        <v>860</v>
      </c>
      <c r="M32" s="31" t="s">
        <v>1223</v>
      </c>
      <c r="N32" s="58"/>
      <c r="O32" s="58"/>
      <c r="P32" s="58"/>
      <c r="Q32" s="42" t="s">
        <v>952</v>
      </c>
      <c r="R32" s="58"/>
      <c r="S32" s="31"/>
      <c r="T32" s="31" t="s">
        <v>7</v>
      </c>
      <c r="U32" s="31"/>
      <c r="V32" s="31"/>
      <c r="W32" s="31"/>
      <c r="X32" s="31"/>
      <c r="Y32" s="31"/>
    </row>
    <row r="33" customFormat="false" ht="15" hidden="false" customHeight="false" outlineLevel="0" collapsed="false">
      <c r="A33" s="31"/>
      <c r="B33" s="31"/>
      <c r="C33" s="31"/>
      <c r="D33" s="31"/>
      <c r="E33" s="31"/>
      <c r="F33" s="31"/>
      <c r="G33" s="31"/>
      <c r="H33" s="31"/>
      <c r="I33" s="31"/>
      <c r="J33" s="31"/>
      <c r="K33" s="31"/>
      <c r="L33" s="31"/>
      <c r="M33" s="31"/>
      <c r="N33" s="58"/>
      <c r="O33" s="58"/>
      <c r="P33" s="58"/>
      <c r="Q33" s="42"/>
      <c r="R33" s="58"/>
      <c r="S33" s="31"/>
      <c r="T33" s="31"/>
      <c r="U33" s="31"/>
      <c r="V33" s="31"/>
      <c r="W33" s="31"/>
      <c r="X33" s="31"/>
      <c r="Y33" s="31"/>
    </row>
    <row r="34" customFormat="false" ht="15" hidden="false" customHeight="false" outlineLevel="0" collapsed="false">
      <c r="A34" s="58" t="s">
        <v>576</v>
      </c>
      <c r="B34" s="58" t="s">
        <v>1228</v>
      </c>
      <c r="C34" s="58" t="s">
        <v>1229</v>
      </c>
      <c r="D34" s="58" t="s">
        <v>1230</v>
      </c>
      <c r="E34" s="34" t="s">
        <v>1231</v>
      </c>
      <c r="F34" s="58"/>
      <c r="G34" s="58"/>
      <c r="H34" s="58"/>
      <c r="I34" s="58" t="s">
        <v>1232</v>
      </c>
      <c r="J34" s="58" t="n">
        <v>1</v>
      </c>
      <c r="K34" s="58"/>
      <c r="L34" s="58"/>
      <c r="M34" s="31" t="s">
        <v>950</v>
      </c>
      <c r="N34" s="58"/>
      <c r="O34" s="58"/>
      <c r="P34" s="58"/>
      <c r="Q34" s="42" t="s">
        <v>952</v>
      </c>
      <c r="R34" s="58"/>
      <c r="S34" s="58"/>
      <c r="T34" s="31" t="s">
        <v>7</v>
      </c>
      <c r="U34" s="58"/>
      <c r="V34" s="58"/>
      <c r="W34" s="58"/>
      <c r="X34" s="58"/>
      <c r="Y34" s="58"/>
    </row>
    <row r="35" customFormat="false" ht="15" hidden="false" customHeight="false" outlineLevel="0" collapsed="false">
      <c r="A35" s="58" t="s">
        <v>1233</v>
      </c>
      <c r="B35" s="58" t="s">
        <v>321</v>
      </c>
      <c r="C35" s="58" t="s">
        <v>322</v>
      </c>
      <c r="D35" s="58" t="s">
        <v>1234</v>
      </c>
      <c r="E35" s="34" t="s">
        <v>1235</v>
      </c>
      <c r="F35" s="58"/>
      <c r="G35" s="58"/>
      <c r="H35" s="58"/>
      <c r="I35" s="73" t="s">
        <v>1236</v>
      </c>
      <c r="J35" s="58" t="n">
        <v>1</v>
      </c>
      <c r="K35" s="58"/>
      <c r="L35" s="58" t="s">
        <v>752</v>
      </c>
      <c r="M35" s="31" t="str">
        <f aca="false">CONCATENATE("SetObservationMultiple::",RIGHT(A35,LEN(A35)-FIND(" ",A35)))</f>
        <v>SetObservationMultiple::replacement_milk</v>
      </c>
      <c r="Q35" s="42" t="s">
        <v>952</v>
      </c>
      <c r="R35" s="58"/>
      <c r="S35" s="58"/>
      <c r="T35" s="31" t="s">
        <v>7</v>
      </c>
      <c r="U35" s="58"/>
      <c r="V35" s="58"/>
      <c r="W35" s="58"/>
      <c r="X35" s="58"/>
      <c r="Y35" s="58"/>
    </row>
    <row r="36" s="76" customFormat="true" ht="26.7" hidden="false" customHeight="false" outlineLevel="0" collapsed="false">
      <c r="A36" s="74" t="s">
        <v>975</v>
      </c>
      <c r="B36" s="74" t="s">
        <v>1237</v>
      </c>
      <c r="C36" s="74" t="s">
        <v>1238</v>
      </c>
      <c r="D36" s="74" t="s">
        <v>1239</v>
      </c>
      <c r="E36" s="39" t="s">
        <v>1240</v>
      </c>
      <c r="F36" s="74"/>
      <c r="G36" s="74"/>
      <c r="H36" s="74"/>
      <c r="I36" s="74" t="s">
        <v>1241</v>
      </c>
      <c r="J36" s="74" t="n">
        <v>1</v>
      </c>
      <c r="K36" s="74"/>
      <c r="L36" s="74"/>
      <c r="M36" s="74" t="s">
        <v>1223</v>
      </c>
      <c r="N36" s="74"/>
      <c r="O36" s="74"/>
      <c r="P36" s="74"/>
      <c r="Q36" s="75" t="s">
        <v>952</v>
      </c>
      <c r="R36" s="74"/>
      <c r="S36" s="74"/>
      <c r="T36" s="74" t="s">
        <v>7</v>
      </c>
      <c r="U36" s="74"/>
      <c r="V36" s="74"/>
      <c r="W36" s="74"/>
      <c r="X36" s="74"/>
      <c r="Y36" s="74"/>
    </row>
    <row r="37" customFormat="false" ht="15" hidden="false" customHeight="false" outlineLevel="0" collapsed="false">
      <c r="A37" s="31" t="s">
        <v>576</v>
      </c>
      <c r="B37" s="31" t="s">
        <v>1242</v>
      </c>
      <c r="C37" s="31" t="s">
        <v>1243</v>
      </c>
      <c r="D37" s="31" t="s">
        <v>1244</v>
      </c>
      <c r="F37" s="31"/>
      <c r="G37" s="31" t="s">
        <v>1245</v>
      </c>
      <c r="H37" s="31"/>
      <c r="I37" s="31"/>
      <c r="J37" s="31" t="n">
        <v>1</v>
      </c>
      <c r="K37" s="31"/>
      <c r="L37" s="31" t="s">
        <v>860</v>
      </c>
      <c r="M37" s="31" t="s">
        <v>950</v>
      </c>
      <c r="N37" s="74"/>
      <c r="O37" s="74"/>
      <c r="P37" s="74"/>
      <c r="Q37" s="75" t="s">
        <v>952</v>
      </c>
      <c r="R37" s="74"/>
      <c r="S37" s="31"/>
      <c r="T37" s="31" t="s">
        <v>7</v>
      </c>
      <c r="U37" s="31"/>
      <c r="V37" s="31"/>
      <c r="W37" s="31"/>
      <c r="X37" s="31"/>
      <c r="Y37" s="31"/>
    </row>
    <row r="38" customFormat="false" ht="15" hidden="false" customHeight="false" outlineLevel="0" collapsed="false">
      <c r="A38" s="31"/>
      <c r="B38" s="31"/>
      <c r="C38" s="31"/>
      <c r="D38" s="31"/>
      <c r="E38" s="31"/>
      <c r="F38" s="31"/>
      <c r="G38" s="31"/>
      <c r="H38" s="31"/>
      <c r="I38" s="31"/>
      <c r="J38" s="31"/>
      <c r="K38" s="31"/>
      <c r="L38" s="31"/>
      <c r="M38" s="31"/>
      <c r="N38" s="74"/>
      <c r="O38" s="74"/>
      <c r="P38" s="74"/>
      <c r="Q38" s="75"/>
      <c r="R38" s="74"/>
      <c r="S38" s="31"/>
      <c r="T38" s="31"/>
      <c r="U38" s="31"/>
      <c r="V38" s="31"/>
      <c r="W38" s="31"/>
      <c r="X38" s="31"/>
      <c r="Y38" s="31"/>
    </row>
    <row r="39" customFormat="false" ht="15" hidden="false" customHeight="false" outlineLevel="0" collapsed="false">
      <c r="A39" s="31" t="s">
        <v>804</v>
      </c>
      <c r="B39" s="31" t="s">
        <v>1246</v>
      </c>
      <c r="C39" s="31" t="s">
        <v>1247</v>
      </c>
      <c r="D39" s="31" t="s">
        <v>1248</v>
      </c>
      <c r="E39" s="34" t="s">
        <v>1249</v>
      </c>
      <c r="F39" s="31"/>
      <c r="G39" s="31"/>
      <c r="H39" s="31"/>
      <c r="I39" s="31" t="s">
        <v>1241</v>
      </c>
      <c r="J39" s="31" t="n">
        <v>1</v>
      </c>
      <c r="K39" s="31"/>
      <c r="L39" s="31" t="s">
        <v>1250</v>
      </c>
      <c r="M39" s="74" t="s">
        <v>1035</v>
      </c>
      <c r="N39" s="74"/>
      <c r="O39" s="74"/>
      <c r="P39" s="74"/>
      <c r="Q39" s="75" t="s">
        <v>952</v>
      </c>
      <c r="R39" s="74"/>
      <c r="S39" s="31"/>
      <c r="T39" s="31" t="s">
        <v>7</v>
      </c>
      <c r="U39" s="31"/>
      <c r="V39" s="31"/>
      <c r="W39" s="31"/>
      <c r="X39" s="31"/>
      <c r="Y39" s="31"/>
    </row>
    <row r="40" customFormat="false" ht="15" hidden="false" customHeight="false" outlineLevel="0" collapsed="false">
      <c r="A40" s="31" t="s">
        <v>576</v>
      </c>
      <c r="B40" s="31" t="s">
        <v>1251</v>
      </c>
      <c r="C40" s="31" t="s">
        <v>1252</v>
      </c>
      <c r="D40" s="31" t="s">
        <v>1253</v>
      </c>
      <c r="E40" s="31"/>
      <c r="F40" s="31"/>
      <c r="G40" s="31" t="s">
        <v>1254</v>
      </c>
      <c r="H40" s="31"/>
      <c r="I40" s="31"/>
      <c r="J40" s="31" t="n">
        <v>1</v>
      </c>
      <c r="K40" s="31"/>
      <c r="L40" s="31" t="s">
        <v>860</v>
      </c>
      <c r="M40" s="31" t="s">
        <v>950</v>
      </c>
      <c r="N40" s="74"/>
      <c r="O40" s="74"/>
      <c r="P40" s="74"/>
      <c r="Q40" s="75" t="s">
        <v>952</v>
      </c>
      <c r="R40" s="74"/>
      <c r="S40" s="31"/>
      <c r="T40" s="31" t="s">
        <v>7</v>
      </c>
      <c r="U40" s="31"/>
      <c r="V40" s="31"/>
      <c r="W40" s="31"/>
      <c r="X40" s="31"/>
      <c r="Y40" s="31"/>
    </row>
    <row r="41" customFormat="false" ht="15" hidden="false" customHeight="false" outlineLevel="0" collapsed="false">
      <c r="A41" s="31"/>
      <c r="B41" s="31"/>
      <c r="C41" s="31"/>
      <c r="D41" s="31"/>
      <c r="E41" s="31"/>
      <c r="F41" s="31"/>
      <c r="G41" s="31"/>
      <c r="H41" s="31"/>
      <c r="I41" s="31"/>
      <c r="J41" s="31"/>
      <c r="K41" s="31"/>
      <c r="L41" s="31"/>
      <c r="M41" s="31"/>
      <c r="N41" s="74"/>
      <c r="O41" s="74"/>
      <c r="P41" s="74"/>
      <c r="Q41" s="75"/>
      <c r="R41" s="74"/>
      <c r="S41" s="31"/>
      <c r="T41" s="31"/>
      <c r="U41" s="31"/>
      <c r="V41" s="31"/>
      <c r="W41" s="31"/>
      <c r="X41" s="31"/>
      <c r="Y41" s="31"/>
    </row>
    <row r="42" customFormat="false" ht="15" hidden="false" customHeight="false" outlineLevel="0" collapsed="false">
      <c r="A42" s="31" t="s">
        <v>1255</v>
      </c>
      <c r="B42" s="31" t="s">
        <v>353</v>
      </c>
      <c r="C42" s="31" t="s">
        <v>1256</v>
      </c>
      <c r="D42" s="31" t="s">
        <v>1257</v>
      </c>
      <c r="E42" s="34" t="s">
        <v>1258</v>
      </c>
      <c r="F42" s="31"/>
      <c r="G42" s="31"/>
      <c r="H42" s="31"/>
      <c r="I42" s="31" t="s">
        <v>1241</v>
      </c>
      <c r="J42" s="31" t="n">
        <v>1</v>
      </c>
      <c r="K42" s="31"/>
      <c r="L42" s="31"/>
      <c r="M42" s="31" t="s">
        <v>988</v>
      </c>
      <c r="N42" s="58"/>
      <c r="O42" s="58"/>
      <c r="P42" s="58"/>
      <c r="Q42" s="42" t="s">
        <v>952</v>
      </c>
      <c r="R42" s="58"/>
      <c r="S42" s="31"/>
      <c r="T42" s="31" t="s">
        <v>7</v>
      </c>
      <c r="U42" s="31"/>
      <c r="V42" s="31"/>
      <c r="W42" s="31"/>
      <c r="X42" s="31"/>
      <c r="Y42" s="31"/>
    </row>
    <row r="43" customFormat="false" ht="15" hidden="false" customHeight="false" outlineLevel="0" collapsed="false">
      <c r="A43" s="31" t="s">
        <v>1259</v>
      </c>
      <c r="B43" s="31" t="s">
        <v>362</v>
      </c>
      <c r="C43" s="31" t="s">
        <v>363</v>
      </c>
      <c r="D43" s="31" t="s">
        <v>1260</v>
      </c>
      <c r="E43" s="34"/>
      <c r="F43" s="31"/>
      <c r="G43" s="31"/>
      <c r="H43" s="31"/>
      <c r="I43" s="31" t="s">
        <v>1261</v>
      </c>
      <c r="J43" s="31" t="n">
        <v>1</v>
      </c>
      <c r="K43" s="31"/>
      <c r="L43" s="31"/>
      <c r="M43" s="31" t="s">
        <v>988</v>
      </c>
      <c r="N43" s="58"/>
      <c r="O43" s="58"/>
      <c r="P43" s="58"/>
      <c r="Q43" s="42" t="s">
        <v>952</v>
      </c>
      <c r="R43" s="58"/>
      <c r="S43" s="31"/>
      <c r="T43" s="31" t="s">
        <v>7</v>
      </c>
      <c r="U43" s="31"/>
      <c r="V43" s="31"/>
      <c r="W43" s="31"/>
      <c r="X43" s="31"/>
      <c r="Y43" s="31"/>
    </row>
    <row r="44" customFormat="false" ht="15" hidden="false" customHeight="false" outlineLevel="0" collapsed="false">
      <c r="A44" s="31" t="s">
        <v>1262</v>
      </c>
      <c r="B44" s="31" t="s">
        <v>371</v>
      </c>
      <c r="C44" s="31" t="s">
        <v>372</v>
      </c>
      <c r="D44" s="31" t="s">
        <v>1263</v>
      </c>
      <c r="E44" s="34" t="s">
        <v>1264</v>
      </c>
      <c r="F44" s="31"/>
      <c r="G44" s="31"/>
      <c r="H44" s="31"/>
      <c r="I44" s="31" t="s">
        <v>1261</v>
      </c>
      <c r="J44" s="31" t="n">
        <v>1</v>
      </c>
      <c r="K44" s="31"/>
      <c r="L44" s="31"/>
      <c r="M44" s="31" t="s">
        <v>988</v>
      </c>
      <c r="N44" s="58"/>
      <c r="O44" s="58"/>
      <c r="P44" s="58"/>
      <c r="Q44" s="42" t="s">
        <v>952</v>
      </c>
      <c r="R44" s="58"/>
      <c r="S44" s="31"/>
      <c r="T44" s="31" t="s">
        <v>7</v>
      </c>
      <c r="U44" s="31"/>
      <c r="V44" s="31"/>
      <c r="W44" s="31"/>
      <c r="X44" s="31"/>
      <c r="Y44" s="31"/>
    </row>
    <row r="45" customFormat="false" ht="15" hidden="false" customHeight="false" outlineLevel="0" collapsed="false">
      <c r="A45" s="58" t="s">
        <v>1265</v>
      </c>
      <c r="B45" s="58" t="s">
        <v>312</v>
      </c>
      <c r="C45" s="58" t="s">
        <v>313</v>
      </c>
      <c r="D45" s="58" t="s">
        <v>1266</v>
      </c>
      <c r="E45" s="34"/>
      <c r="F45" s="58"/>
      <c r="G45" s="58"/>
      <c r="H45" s="58"/>
      <c r="I45" s="74" t="s">
        <v>1267</v>
      </c>
      <c r="J45" s="58" t="n">
        <v>1</v>
      </c>
      <c r="K45" s="58"/>
      <c r="L45" s="58"/>
      <c r="M45" s="31" t="s">
        <v>988</v>
      </c>
      <c r="N45" s="58"/>
      <c r="O45" s="58"/>
      <c r="P45" s="58"/>
      <c r="Q45" s="42" t="s">
        <v>952</v>
      </c>
      <c r="R45" s="58"/>
      <c r="S45" s="58"/>
      <c r="T45" s="31" t="s">
        <v>7</v>
      </c>
      <c r="U45" s="58"/>
      <c r="V45" s="58"/>
      <c r="W45" s="58"/>
      <c r="X45" s="58"/>
      <c r="Y45" s="58"/>
    </row>
    <row r="46" customFormat="false" ht="15" hidden="false" customHeight="false" outlineLevel="0" collapsed="false">
      <c r="A46" s="58" t="s">
        <v>576</v>
      </c>
      <c r="B46" s="58" t="s">
        <v>1268</v>
      </c>
      <c r="C46" s="58" t="s">
        <v>1269</v>
      </c>
      <c r="D46" s="58" t="s">
        <v>1270</v>
      </c>
      <c r="E46" s="34" t="s">
        <v>1271</v>
      </c>
      <c r="F46" s="58"/>
      <c r="G46" s="58"/>
      <c r="H46" s="58"/>
      <c r="I46" s="31" t="s">
        <v>1272</v>
      </c>
      <c r="J46" s="58" t="n">
        <v>1</v>
      </c>
      <c r="K46" s="58"/>
      <c r="L46" s="58"/>
      <c r="M46" s="31" t="s">
        <v>950</v>
      </c>
      <c r="N46" s="58"/>
      <c r="O46" s="58"/>
      <c r="P46" s="58"/>
      <c r="Q46" s="42" t="s">
        <v>952</v>
      </c>
      <c r="R46" s="58"/>
      <c r="S46" s="58"/>
      <c r="T46" s="31" t="s">
        <v>7</v>
      </c>
      <c r="U46" s="58"/>
      <c r="V46" s="58"/>
      <c r="W46" s="58" t="s">
        <v>1273</v>
      </c>
      <c r="X46" s="58"/>
      <c r="Y46" s="58"/>
    </row>
    <row r="47" customFormat="false" ht="15" hidden="false" customHeight="false" outlineLevel="0" collapsed="false">
      <c r="A47" s="31" t="s">
        <v>748</v>
      </c>
      <c r="B47" s="31" t="s">
        <v>1274</v>
      </c>
      <c r="C47" s="31" t="s">
        <v>1275</v>
      </c>
      <c r="D47" s="31" t="s">
        <v>1276</v>
      </c>
      <c r="E47" s="31"/>
      <c r="F47" s="31"/>
      <c r="G47" s="31"/>
      <c r="H47" s="31"/>
      <c r="I47" s="31" t="s">
        <v>1277</v>
      </c>
      <c r="J47" s="31"/>
      <c r="K47" s="31"/>
      <c r="L47" s="31"/>
      <c r="M47" s="31" t="s">
        <v>1040</v>
      </c>
      <c r="N47" s="31"/>
      <c r="O47" s="31"/>
      <c r="P47" s="31"/>
      <c r="Q47" s="42" t="s">
        <v>952</v>
      </c>
      <c r="R47" s="31"/>
      <c r="S47" s="31"/>
      <c r="T47" s="31" t="s">
        <v>7</v>
      </c>
      <c r="U47" s="31"/>
      <c r="V47" s="31"/>
      <c r="W47" s="31"/>
      <c r="X47" s="31"/>
      <c r="Y47" s="31"/>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2549</TotalTime>
  <Application>LibreOffice/7.3.7.2$Linux_X86_64 LibreOffice_project/30$Build-2</Application>
  <AppVersion>15.0000</AppVersion>
  <Company>Swiss TPH</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2022-07-19T06:39:16Z</dcterms:created>
  <dc:creator>Patrick Delcroix</dc:creator>
  <dc:description/>
  <dc:language>en-US</dc:language>
  <cp:lastModifiedBy/>
  <dcterms:modified xsi:type="dcterms:W3CDTF">2023-03-29T12:28:16Z</dcterms:modified>
  <cp:revision>1341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ProgId">
    <vt:lpwstr>Excel.Sheet</vt:lpwstr>
  </property>
</Properties>
</file>