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1.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5.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D296" authorId="0">
      <text>
        <r>
          <rPr>
            <sz val="11"/>
            <color rgb="FF000000"/>
            <rFont val="Arial"/>
            <family val="0"/>
            <charset val="1"/>
          </rPr>
          <t xml:space="preserve">Different Syntax since it has a WITH classifier or fine like this?</t>
        </r>
      </text>
    </comment>
    <comment ref="G272" authorId="0">
      <text>
        <r>
          <rPr>
            <sz val="11"/>
            <color rgb="FF000000"/>
            <rFont val="Arial"/>
            <family val="0"/>
            <charset val="1"/>
          </rPr>
          <t xml:space="preserve">No Difficulty Breastfeeding Observed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<sst xmlns="http://schemas.openxmlformats.org/spreadsheetml/2006/main" count="7074" uniqueCount="3116">
  <si>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</si>
  <si>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</si>
  <si>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</si>
  <si>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</si>
  <si>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</si>
  <si>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</si>
  <si>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</si>
  <si>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</si>
  <si>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</si>
  <si>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</si>
  <si>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</si>
  <si>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</si>
  <si>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</si>
  <si>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</si>
  <si>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</si>
  <si>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</si>
  <si>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</si>
  <si>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</si>
  <si>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</si>
  <si>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</si>
  <si>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</si>
  <si>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</si>
  <si>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</si>
  <si>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</si>
  <si>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</si>
  <si>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</si>
  <si>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</si>
  <si>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</si>
  <si>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</si>
  <si>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</si>
  <si>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</si>
  <si>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</si>
  <si>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</si>
  <si>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</si>
  <si>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</si>
  <si>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</si>
  <si>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</si>
  <si>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</si>
  <si>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</si>
  <si>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</si>
  <si>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</si>
  <si>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</si>
  <si>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</si>
  <si>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</si>
  <si>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</si>
  <si>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</si>
  <si>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</si>
  <si>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</si>
  <si>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</si>
  <si>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</si>
  <si>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</si>
  <si>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</si>
  <si>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</si>
  <si>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</si>
  <si>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</si>
  <si>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</si>
  <si>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</si>
  <si>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</si>
  <si>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</si>
  <si>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</si>
  <si>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</si>
  <si>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</si>
  <si>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</si>
  <si>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</si>
  <si>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</si>
  <si>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</si>
  <si>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</si>
  <si>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</si>
  <si>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</si>
  <si>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</si>
  <si>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</si>
  <si>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</si>
  <si>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</si>
  <si>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</si>
  <si>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</si>
  <si>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</si>
  <si>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</si>
  <si>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</si>
  <si>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</si>
  <si>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</si>
  <si>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</si>
  <si>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</si>
  <si>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</si>
  <si>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</si>
  <si>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</si>
  <si>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</si>
  <si>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</si>
  <si>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</si>
  <si>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</si>
  <si>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</si>
  <si>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</si>
  <si>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</si>
  <si>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</si>
  <si>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</si>
  <si>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</si>
  <si>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</si>
  <si>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</si>
  <si>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</si>
  <si>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</si>
  <si>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</si>
  <si>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</si>
  <si>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</si>
  <si>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</si>
  <si>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</si>
  <si>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</si>
  <si>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</si>
  <si>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</si>
  <si>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</si>
  <si>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</si>
  <si>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</si>
  <si>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</si>
  <si>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</si>
  <si>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</si>
  <si>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</si>
  <si>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</si>
  <si>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</si>
  <si>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</si>
  <si>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</si>
  <si>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</si>
  <si>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</si>
  <si>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</si>
  <si>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</si>
  <si>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</si>
  <si>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</si>
  <si>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</si>
  <si>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</si>
  <si>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</si>
  <si>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</si>
  <si>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</si>
  <si>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</si>
  <si>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</si>
  <si>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</si>
  <si>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</si>
  <si>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</si>
  <si>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</si>
  <si>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</si>
  <si>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</si>
  <si>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</si>
  <si>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</si>
  <si>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</si>
  <si>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</si>
  <si>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</si>
  <si>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</si>
  <si>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</si>
  <si>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</si>
  <si>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</si>
  <si>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</si>
  <si>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</si>
  <si>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</si>
  <si>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</si>
  <si>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</si>
  <si>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</si>
  <si>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</si>
  <si>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</si>
  <si>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</si>
  <si>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</si>
  <si>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</si>
  <si>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</si>
  <si>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</si>
  <si>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</si>
  <si>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</si>
  <si>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</si>
  <si>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</si>
  <si>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</si>
  <si>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</si>
  <si>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</si>
  <si>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</si>
  <si>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</si>
  <si>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</si>
  <si>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</si>
  <si>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</si>
  <si>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</si>
  <si>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</si>
  <si>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</si>
  <si>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</si>
  <si>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</si>
  <si>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</si>
  <si>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</si>
  <si>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</si>
  <si>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</si>
  <si>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</si>
  <si>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</si>
  <si>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</si>
  <si>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</si>
  <si>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</si>
  <si>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</si>
  <si>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</si>
  <si>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</si>
  <si>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</si>
  <si>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</si>
  <si>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</si>
  <si>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</si>
  <si>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</si>
  <si>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</si>
  <si>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</si>
  <si>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</si>
  <si>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</si>
  <si>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</si>
  <si>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</si>
  <si>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</si>
  <si>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</si>
  <si>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</si>
  <si>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</si>
  <si>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</si>
  <si>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</si>
  <si>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</si>
  <si>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</si>
  <si>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</si>
  <si>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</si>
  <si>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</si>
  <si>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</si>
  <si>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</si>
  <si>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</si>
  <si>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</si>
  <si>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</si>
  <si>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</si>
  <si>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</si>
  <si>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</si>
  <si>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</si>
  <si>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</si>
  <si>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</si>
  <si>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</si>
  <si>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</si>
  <si>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</si>
  <si>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</si>
  <si>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</si>
  <si>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</si>
  <si>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</si>
  <si>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</si>
  <si>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</si>
  <si>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</si>
  <si>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</si>
  <si>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</si>
  <si>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</si>
  <si>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</si>
  <si>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</si>
  <si>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</si>
  <si>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</si>
  <si>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</si>
  <si>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</si>
  <si>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</si>
  <si>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</si>
  <si>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</si>
  <si>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</si>
  <si>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</si>
  <si>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</si>
  <si>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</si>
  <si>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</si>
  <si>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</si>
  <si>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</si>
  <si>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</si>
  <si>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</si>
  <si>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</si>
  <si>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</si>
  <si>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</si>
  <si>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</si>
  <si>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</si>
  <si>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</si>
  <si>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</si>
  <si>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</si>
  <si>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</si>
  <si>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</si>
  <si>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</si>
  <si>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</si>
  <si>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</si>
  <si>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</si>
  <si>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</si>
  <si>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</si>
  <si>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</si>
  <si>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</si>
  <si>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</si>
  <si>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</si>
  <si>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</si>
  <si>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</si>
  <si>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</si>
  <si>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</si>
  <si>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</si>
  <si>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</si>
  <si>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</si>
  <si>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</si>
  <si>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</si>
  <si>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</si>
  <si>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</si>
  <si>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</si>
  <si>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</si>
  <si>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</si>
  <si>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</si>
  <si>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</si>
  <si>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</si>
  <si>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</si>
  <si>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</si>
  <si>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</si>
  <si>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</si>
  <si>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</si>
  <si>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</si>
  <si>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</si>
  <si>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</si>
  <si>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</si>
  <si>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</si>
  <si>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</si>
  <si>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</si>
  <si>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</si>
  <si>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</si>
  <si>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</si>
  <si>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</si>
  <si>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</si>
  <si>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</si>
  <si>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</si>
  <si>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</si>
  <si>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</si>
  <si>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</si>
  <si>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</si>
  <si>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</si>
  <si>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</si>
  <si>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</si>
  <si>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</si>
  <si>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</si>
  <si>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</si>
  <si>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</si>
  <si>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</si>
  <si>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</si>
  <si>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</si>
  <si>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</si>
  <si>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</si>
  <si>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</si>
  <si>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</si>
  <si>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</si>
  <si>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</si>
  <si>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</si>
  <si>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</si>
  <si>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</si>
  <si>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</si>
  <si>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</si>
  <si>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</si>
  <si>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</si>
  <si>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</si>
  <si>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</si>
  <si>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</si>
  <si>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</si>
  <si>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</si>
  <si>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</si>
  <si>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</si>
  <si>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</si>
  <si>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</si>
  <si>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</si>
  <si>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</si>
  <si>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</si>
  <si>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</si>
  <si>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</si>
  <si>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</si>
  <si>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</si>
  <si>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</si>
  <si>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</si>
  <si>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</si>
  <si>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</si>
  <si>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</si>
  <si>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</si>
  <si>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</si>
  <si>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</si>
  <si>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</si>
  <si>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</si>
  <si>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</si>
  <si>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</si>
  <si>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</si>
  <si>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</si>
  <si>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</si>
  <si>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</si>
  <si>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</si>
  <si>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</si>
  <si>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</si>
  <si>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</si>
  <si>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</si>
  <si>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</si>
  <si>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</si>
  <si>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</si>
  <si>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</si>
  <si>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</si>
  <si>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</si>
  <si>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</si>
  <si>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</si>
  <si>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</si>
  <si>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</si>
  <si>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</si>
  <si>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</si>
  <si>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</si>
  <si>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</si>
  <si>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</si>
  <si>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</si>
  <si>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</si>
  <si>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</si>
  <si>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</si>
  <si>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</si>
  <si>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</si>
  <si>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</si>
  <si>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</si>
  <si>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</si>
  <si>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</si>
  <si>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</si>
  <si>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</si>
  <si>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</si>
  <si>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</si>
  <si>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</si>
  <si>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</si>
  <si>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</si>
  <si>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</si>
  <si>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</si>
  <si>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</si>
  <si>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</si>
  <si>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</si>
  <si>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</si>
  <si>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</si>
  <si>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</si>
  <si>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</si>
  <si>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</si>
  <si>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</si>
  <si>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</si>
  <si>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</si>
  <si>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</si>
  <si>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</si>
  <si>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</si>
  <si>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</si>
  <si>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</si>
  <si>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</si>
  <si>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</si>
  <si>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</si>
  <si>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</si>
  <si>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</si>
  <si>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</si>
  <si>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</si>
  <si>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</si>
  <si>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</si>
  <si>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</si>
  <si>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</si>
  <si>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</si>
  <si>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</si>
  <si>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</si>
  <si>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</si>
  <si>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</si>
  <si>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</si>
  <si>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</si>
  <si>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</si>
  <si>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</si>
  <si>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</si>
  <si>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</si>
  <si>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</si>
  <si>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</si>
  <si>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</si>
  <si>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</si>
  <si>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</si>
  <si>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</si>
  <si>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</si>
  <si>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</si>
  <si>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</si>
  <si>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</si>
  <si>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</si>
  <si>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</si>
  <si>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</si>
  <si>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</si>
  <si>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</si>
  <si>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</si>
  <si>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</si>
  <si>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</si>
  <si>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</si>
  <si>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</si>
  <si>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</si>
  <si>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</si>
  <si>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</si>
  <si>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</si>
  <si>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</si>
  <si>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</si>
  <si>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</si>
  <si>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</si>
  <si>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</si>
  <si>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</si>
  <si>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</si>
  <si>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</si>
  <si>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</si>
  <si>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</si>
  <si>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</si>
  <si>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</si>
  <si>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</si>
  <si>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</si>
  <si>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</si>
  <si>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</si>
  <si>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</si>
  <si>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</si>
  <si>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</si>
  <si>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</si>
  <si>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</si>
  <si>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</si>
  <si>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</si>
  <si>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</si>
  <si>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</si>
  <si>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</si>
  <si>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</si>
  <si>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</si>
  <si>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</si>
  <si>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</si>
  <si>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</si>
  <si>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</si>
  <si>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</si>
  <si>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</si>
  <si>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</si>
  <si>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</si>
  <si>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</si>
  <si>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</si>
  <si>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</si>
  <si>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</si>
  <si>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</si>
  <si>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</si>
  <si>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</si>
  <si>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</si>
  <si>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</si>
  <si>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</si>
  <si>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</si>
  <si>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</si>
  <si>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</si>
  <si>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</si>
  <si>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</si>
  <si>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</si>
  <si>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</si>
  <si>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</si>
  <si>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</si>
  <si>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</si>
  <si>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</si>
  <si>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</si>
  <si>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</si>
  <si>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</si>
  <si>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</si>
  <si>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</si>
  <si>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</si>
  <si>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</si>
  <si>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</si>
  <si>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</si>
  <si>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</si>
  <si>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</si>
  <si>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</si>
  <si>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</si>
  <si>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</si>
  <si>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</si>
  <si>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</si>
  <si>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</si>
  <si>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</si>
  <si>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</si>
  <si>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</si>
  <si>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</si>
  <si>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</si>
  <si>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</si>
  <si>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</si>
  <si>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</si>
  <si>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</si>
  <si>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</si>
  <si>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</si>
  <si>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</si>
  <si>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</si>
  <si>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</si>
  <si>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</si>
  <si>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</si>
  <si>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</si>
  <si>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</si>
  <si>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</si>
  <si>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</si>
  <si>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</si>
  <si>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</si>
  <si>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</si>
  <si>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</si>
  <si>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</si>
  <si>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</si>
  <si>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</si>
  <si>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</si>
  <si>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</si>
  <si>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</si>
  <si>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</si>
  <si>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</si>
  <si>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</si>
  <si>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</si>
  <si>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</si>
  <si>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</si>
  <si>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</si>
  <si>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</si>
  <si>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</si>
  <si>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</si>
  <si>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</si>
  <si>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</si>
  <si>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</si>
  <si>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</si>
  <si>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</si>
  <si>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</si>
  <si>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</si>
  <si>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</si>
  <si>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</si>
  <si>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</si>
  <si>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</si>
  <si>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</si>
  <si>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</si>
  <si>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</si>
  <si>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</si>
  <si>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</si>
  <si>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</si>
  <si>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</si>
  <si>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</si>
  <si>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</si>
  <si>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</si>
  <si>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</si>
  <si>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</si>
  <si>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</si>
  <si>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</si>
  <si>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</si>
  <si>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</si>
  <si>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</si>
  <si>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</si>
  <si>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</si>
  <si>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</si>
  <si>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</si>
  <si>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</si>
  <si>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</si>
  <si>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</si>
  <si>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</si>
  <si>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</si>
  <si>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</si>
  <si>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</si>
  <si>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</si>
  <si>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</si>
  <si>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</si>
  <si>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</si>
  <si>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</si>
  <si>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</si>
  <si>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</si>
  <si>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</si>
  <si>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</si>
  <si>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</si>
  <si>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</si>
  <si>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</si>
  <si>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</si>
  <si>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</si>
  <si>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</si>
  <si>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</si>
  <si>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</si>
  <si>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</si>
  <si>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</si>
  <si>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</si>
  <si>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</si>
  <si>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</si>
  <si>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</si>
  <si>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</si>
  <si>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</si>
  <si>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</si>
  <si>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</si>
  <si>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</si>
  <si>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</si>
  <si>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</si>
  <si>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</si>
  <si>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</si>
  <si>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</si>
  <si>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</si>
  <si>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</si>
  <si>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</si>
  <si>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</si>
  <si>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</si>
  <si>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</si>
  <si>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</si>
  <si>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</si>
  <si>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</si>
  <si>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</si>
  <si>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</si>
  <si>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</si>
  <si>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</si>
  <si>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</si>
  <si>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</si>
  <si>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</si>
  <si>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</si>
  <si>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</si>
  <si>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</si>
  <si>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</si>
  <si>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</si>
  <si>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</si>
  <si>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</si>
  <si>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</si>
  <si>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</si>
  <si>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</si>
  <si>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</si>
  <si>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</si>
  <si>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</si>
  <si>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</si>
  <si>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</si>
  <si>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</si>
  <si>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</si>
  <si>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</si>
  <si>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</si>
  <si>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</si>
  <si>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</si>
  <si>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</si>
  <si>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</si>
  <si>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</si>
  <si>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</si>
  <si>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</si>
  <si>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</si>
  <si>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</si>
  <si>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</si>
  <si>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</si>
  <si>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</si>
  <si>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</si>
  <si>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</si>
  <si>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</si>
  <si>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</si>
  <si>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</si>
  <si>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</si>
  <si>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</si>
  <si>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</si>
  <si>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</si>
  <si>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</si>
  <si>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</si>
  <si>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</si>
  <si>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</si>
  <si>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</si>
  <si>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</si>
  <si>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</si>
  <si>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</si>
  <si>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</si>
  <si>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</si>
  <si>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</si>
  <si>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</si>
  <si>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</si>
  <si>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</si>
  <si>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</si>
  <si>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</si>
  <si>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</si>
  <si>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</si>
  <si>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</si>
  <si>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</si>
  <si>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</si>
  <si>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</si>
  <si>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</si>
  <si>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</si>
  <si>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</si>
  <si>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</si>
  <si>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</si>
  <si>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</si>
  <si>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</si>
  <si>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</si>
  <si>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</si>
  <si>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</si>
  <si>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</si>
  <si>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</si>
  <si>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</si>
  <si>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</si>
  <si>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</si>
  <si>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</si>
  <si>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</si>
  <si>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</si>
  <si>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</si>
  <si>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</si>
  <si>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</si>
  <si>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</si>
  <si>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</si>
  <si>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</si>
  <si>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</si>
  <si>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</si>
  <si>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</si>
  <si>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</si>
  <si>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</si>
  <si>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</si>
  <si>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</si>
  <si>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</si>
  <si>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</si>
  <si>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</si>
  <si>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</si>
  <si>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</si>
  <si>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</si>
  <si>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</si>
  <si>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</si>
  <si>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</si>
  <si>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</si>
  <si>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</si>
  <si>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</si>
  <si>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</si>
  <si>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</si>
  <si>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</si>
  <si>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</si>
  <si>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</si>
  <si>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</si>
  <si>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</si>
  <si>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</si>
  <si>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</si>
  <si>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</si>
  <si>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</si>
  <si>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</si>
  <si>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</si>
  <si>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</si>
  <si>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</si>
  <si>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</si>
  <si>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</si>
  <si>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</si>
  <si>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</si>
  <si>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</si>
  <si>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</si>
  <si>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</si>
  <si>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</si>
  <si>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</si>
  <si>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</si>
  <si>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</si>
  <si>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</si>
  <si>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</si>
  <si>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</si>
  <si>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</si>
  <si>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</si>
  <si>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</si>
  <si>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</si>
  <si>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</si>
  <si>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</si>
  <si>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</si>
  <si>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</si>
  <si>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</si>
  <si>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</si>
  <si>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</si>
  <si>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</si>
  <si>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</si>
  <si>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</si>
  <si>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</si>
  <si>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</si>
  <si>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</si>
  <si>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</si>
  <si>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</si>
  <si>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</si>
  <si>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</si>
  <si>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</si>
  <si>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</si>
  <si>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</si>
  <si>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</si>
  <si>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</si>
  <si>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</si>
  <si>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</si>
  <si>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</si>
  <si>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</si>
  <si>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</si>
  <si>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</si>
  <si>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</si>
  <si>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</si>
  <si>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</si>
  <si>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</si>
  <si>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</si>
  <si>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</si>
  <si>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</si>
  <si>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</si>
  <si>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</si>
  <si>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</si>
  <si>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</si>
  <si>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</si>
  <si>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</si>
  <si>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</si>
  <si>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</si>
  <si>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</si>
  <si>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</si>
  <si>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</si>
  <si>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</si>
  <si>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</si>
  <si>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</si>
  <si>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</si>
  <si>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</si>
  <si>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</si>
  <si>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</si>
  <si>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</si>
  <si>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</si>
  <si>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</si>
  <si>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</si>
  <si>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</si>
  <si>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</si>
  <si>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</si>
  <si>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</si>
  <si>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</si>
  <si>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</si>
  <si>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</si>
  <si>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</si>
  <si>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</si>
  <si>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</si>
  <si>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</si>
  <si>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</si>
  <si>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</si>
  <si>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</si>
  <si>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</si>
  <si>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</si>
  <si>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</si>
  <si>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</si>
  <si>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</si>
  <si>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</si>
  <si>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</si>
  <si>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</si>
  <si>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</si>
  <si>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</si>
  <si>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</si>
  <si>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</si>
  <si>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</si>
  <si>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</si>
  <si>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</si>
  <si>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</si>
  <si>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</si>
  <si>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</si>
  <si>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</si>
  <si>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</si>
  <si>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</si>
  <si>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</si>
  <si>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</si>
  <si>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</si>
  <si>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</si>
  <si>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</si>
  <si>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</si>
  <si>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</si>
  <si>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</si>
  <si>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</si>
  <si>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</si>
  <si>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</si>
  <si>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</si>
  <si>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</si>
  <si>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</si>
  <si>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</si>
  <si>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</si>
  <si>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</si>
  <si>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</si>
  <si>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</si>
  <si>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</si>
  <si>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</si>
  <si>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</si>
  <si>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</si>
  <si>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</si>
  <si>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</si>
  <si>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</si>
  <si>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</si>
  <si>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</si>
  <si>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</si>
  <si>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</si>
  <si>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</si>
  <si>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</si>
  <si>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</si>
  <si>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</si>
  <si>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</si>
  <si>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</si>
  <si>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</si>
  <si>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</si>
  <si>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</si>
  <si>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</si>
  <si>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</si>
  <si>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</si>
  <si>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</si>
  <si>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</si>
  <si>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</si>
  <si>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</si>
  <si>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</si>
  <si>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</si>
  <si>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</si>
  <si>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</si>
  <si>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</si>
  <si>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</si>
  <si>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</si>
  <si>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</si>
  <si>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</si>
  <si>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</si>
  <si>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</si>
  <si>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</si>
  <si>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</si>
  <si>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</si>
  <si>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</si>
  <si>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</si>
  <si>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</si>
  <si>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</si>
  <si>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</si>
  <si>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</si>
  <si>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</si>
  <si>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</si>
  <si>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</si>
  <si>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</si>
  <si>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</si>
  <si>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</si>
  <si>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</si>
  <si>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</si>
  <si>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</si>
  <si>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</si>
  <si>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</si>
  <si>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</si>
  <si>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</si>
  <si>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</si>
  <si>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</si>
  <si>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</si>
  <si>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</si>
  <si>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</si>
  <si>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</si>
  <si>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</si>
  <si>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</si>
  <si>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</si>
  <si>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</si>
  <si>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</si>
  <si>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</si>
  <si>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</si>
  <si>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</si>
  <si>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</si>
  <si>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</si>
  <si>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</si>
  <si>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</si>
  <si>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</si>
  <si>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</si>
  <si>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</si>
  <si>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</si>
  <si>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</si>
  <si>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</si>
  <si>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</si>
  <si>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</si>
  <si>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</si>
  <si>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</si>
  <si>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</si>
  <si>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</si>
  <si>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</si>
  <si>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</si>
  <si>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</si>
  <si>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</si>
  <si>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</si>
  <si>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</si>
  <si>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</si>
  <si>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</si>
  <si>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</si>
  <si>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</si>
  <si>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</si>
  <si>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</si>
  <si>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</si>
  <si>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</si>
  <si>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</si>
  <si>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</si>
  <si>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</si>
  <si>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</si>
  <si>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</si>
  <si>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</si>
  <si>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</si>
  <si>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</si>
  <si>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</si>
  <si>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</si>
  <si>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</si>
  <si>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</si>
  <si>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</si>
  <si>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</si>
  <si>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</si>
  <si>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</si>
  <si>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</si>
  <si>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</si>
  <si>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</si>
  <si>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</si>
  <si>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</si>
  <si>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</si>
  <si>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</si>
  <si>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</si>
  <si>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</si>
  <si>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</si>
  <si>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</si>
  <si>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</si>
  <si>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</si>
  <si>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</si>
  <si>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</si>
  <si>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</si>
  <si>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</si>
  <si>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</si>
  <si>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</si>
  <si>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</si>
  <si>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</si>
  <si>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</si>
  <si>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</si>
  <si>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</si>
  <si>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</si>
  <si>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</si>
  <si>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</si>
  <si>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</si>
  <si>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</si>
  <si>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</si>
  <si>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</si>
  <si>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</si>
  <si>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</si>
  <si>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</si>
  <si>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</si>
  <si>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</si>
  <si>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</si>
  <si>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</si>
  <si>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</si>
  <si>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</si>
  <si>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</si>
  <si>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</si>
  <si>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</si>
  <si>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</si>
  <si>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</si>
  <si>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</si>
  <si>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</si>
  <si>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</si>
  <si>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</si>
  <si>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</si>
  <si>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</si>
  <si>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</si>
  <si>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</si>
  <si>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</si>
  <si>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</si>
  <si>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</si>
  <si>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</si>
  <si>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</si>
  <si>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</si>
  <si>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</si>
  <si>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</si>
  <si>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</si>
  <si>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</si>
  <si>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</si>
  <si>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</si>
  <si>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</si>
  <si>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</si>
  <si>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</si>
  <si>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</si>
  <si>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</si>
  <si>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</si>
  <si>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</si>
  <si>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</si>
  <si>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</si>
  <si>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</si>
  <si>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</si>
  <si>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</si>
  <si>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</si>
  <si>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</si>
  <si>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</si>
  <si>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</si>
  <si>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</si>
  <si>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</si>
  <si>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</si>
  <si>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</si>
  <si>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</si>
  <si>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</si>
  <si>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</si>
  <si>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</si>
  <si>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</si>
  <si>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</si>
  <si>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</si>
  <si>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</si>
  <si>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</si>
  <si>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</si>
  <si>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</si>
  <si>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</si>
  <si>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</si>
  <si>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</si>
  <si>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</si>
  <si>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</si>
  <si>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</si>
  <si>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</si>
  <si>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</si>
  <si>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</si>
  <si>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</si>
  <si>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</si>
  <si>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</si>
  <si>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</si>
  <si>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</si>
  <si>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</si>
  <si>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</si>
  <si>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</si>
  <si>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</si>
  <si>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</si>
  <si>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</si>
  <si>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</si>
  <si>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</si>
  <si>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</si>
  <si>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</si>
  <si>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</si>
  <si>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</si>
  <si>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</si>
  <si>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</si>
  <si>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</si>
  <si>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</si>
  <si>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</si>
  <si>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</si>
  <si>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</si>
  <si>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</si>
  <si>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</si>
  <si>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</si>
  <si>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</si>
  <si>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</si>
  <si>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</si>
  <si>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</si>
  <si>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</si>
  <si>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</si>
  <si>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</si>
  <si>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</si>
  <si>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</si>
  <si>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</si>
  <si>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</si>
  <si>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</si>
  <si>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</si>
  <si>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</si>
  <si>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</si>
  <si>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</si>
  <si>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</si>
  <si>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</si>
  <si>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</si>
  <si>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</si>
  <si>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</si>
  <si>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</si>
  <si>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</si>
  <si>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</si>
  <si>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</si>
  <si>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</si>
  <si>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</si>
  <si>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</si>
  <si>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</si>
  <si>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</si>
  <si>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</si>
  <si>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</si>
  <si>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</si>
  <si>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</si>
  <si>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</si>
  <si>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</si>
  <si>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</si>
  <si>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</si>
  <si>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</si>
  <si>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</si>
  <si>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</si>
  <si>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</si>
  <si>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</si>
  <si>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</si>
  <si>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</si>
  <si>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</si>
  <si>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</si>
  <si>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</si>
  <si>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</si>
  <si>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</si>
  <si>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</si>
  <si>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</si>
  <si>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</si>
  <si>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</si>
  <si>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</si>
  <si>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</si>
  <si>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</si>
  <si>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</si>
  <si>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</si>
  <si>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</si>
  <si>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</si>
  <si>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</si>
  <si>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</si>
  <si>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</si>
  <si>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</si>
  <si>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</si>
  <si>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</si>
  <si>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</si>
  <si>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</si>
  <si>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</si>
  <si>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</si>
  <si>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</si>
  <si>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</si>
  <si>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</si>
  <si>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</si>
  <si>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</si>
  <si>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</si>
  <si>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</si>
  <si>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</si>
  <si>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</si>
  <si>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</si>
  <si>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</si>
  <si>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</si>
  <si>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</si>
  <si>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</si>
  <si>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</si>
  <si>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</si>
  <si>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</si>
  <si>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</si>
  <si>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</si>
  <si>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</si>
  <si>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</si>
  <si>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</si>
  <si>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</si>
  <si>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</si>
  <si>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</si>
  <si>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</si>
  <si>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</si>
  <si>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</si>
  <si>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</si>
  <si>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</si>
  <si>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</si>
  <si>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</si>
  <si>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</si>
  <si>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</si>
  <si>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</si>
  <si>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</si>
  <si>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</si>
  <si>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</si>
  <si>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</si>
  <si>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</si>
  <si>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</si>
  <si>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</si>
  <si>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</si>
  <si>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</si>
  <si>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</si>
  <si>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</si>
  <si>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</si>
  <si>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</si>
  <si>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</si>
  <si>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</si>
  <si>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</si>
  <si>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</si>
  <si>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</si>
  <si>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</si>
  <si>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</si>
  <si>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</si>
  <si>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</si>
  <si>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</si>
  <si>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</si>
  <si>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</si>
  <si>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</si>
  <si>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</si>
  <si>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</si>
  <si>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</si>
  <si>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</si>
  <si>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</si>
  <si>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</si>
  <si>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</si>
  <si>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</si>
  <si>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</si>
  <si>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</si>
  <si>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</si>
  <si>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</si>
  <si>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</si>
  <si>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</si>
  <si>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</si>
  <si>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</si>
  <si>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</si>
  <si>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</si>
  <si>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</si>
  <si>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</si>
  <si>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</si>
  <si>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</si>
  <si>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</si>
  <si>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</si>
  <si>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</si>
  <si>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</si>
  <si>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</si>
  <si>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</si>
  <si>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</si>
  <si>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</si>
  <si>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</si>
  <si>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</si>
  <si>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</si>
  <si>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</si>
  <si>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</si>
  <si>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</si>
  <si>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</si>
  <si>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</si>
  <si>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</si>
  <si>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</si>
  <si>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</si>
  <si>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</si>
  <si>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</si>
  <si>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</si>
  <si>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</si>
  <si>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</si>
  <si>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</si>
  <si>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</si>
  <si>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</si>
  <si>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</si>
  <si>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</si>
  <si>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</si>
  <si>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</si>
  <si>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</si>
  <si>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</si>
  <si>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</si>
  <si>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</si>
  <si>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</si>
  <si>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</si>
  <si>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</si>
  <si>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</si>
  <si>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</si>
  <si>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</si>
  <si>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</si>
  <si>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</si>
  <si>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</si>
  <si>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</si>
  <si>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</si>
  <si>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</si>
  <si>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</si>
  <si>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</si>
  <si>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</si>
  <si>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</si>
  <si>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</si>
  <si>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</si>
  <si>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</si>
  <si>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</si>
  <si>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</si>
  <si>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</si>
  <si>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</si>
  <si>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</si>
  <si>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</si>
  <si>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</si>
  <si>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</si>
  <si>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</si>
  <si>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</si>
  <si>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</si>
  <si>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</si>
  <si>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</si>
  <si>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</si>
  <si>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</si>
  <si>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</si>
  <si>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</si>
  <si>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</si>
  <si>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</si>
  <si>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</si>
  <si>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</si>
  <si>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</si>
  <si>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</si>
  <si>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</si>
  <si>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</si>
  <si>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</si>
  <si>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</si>
  <si>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</si>
  <si>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</si>
  <si>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</si>
  <si>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</si>
  <si>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</si>
  <si>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</si>
  <si>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</si>
  <si>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</si>
  <si>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</si>
  <si>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</si>
  <si>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</si>
  <si>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</si>
  <si>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</si>
  <si>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</si>
  <si>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</si>
  <si>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</si>
  <si>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</si>
  <si>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</si>
  <si>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</si>
  <si>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</si>
  <si>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</si>
  <si>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</si>
  <si>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</si>
  <si>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</si>
  <si>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</si>
  <si>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</si>
  <si>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</si>
  <si>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</si>
  <si>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</si>
  <si>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</si>
  <si>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</si>
  <si>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</si>
  <si>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</si>
  <si>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</si>
  <si>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</si>
  <si>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</si>
  <si>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</si>
  <si>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</si>
  <si>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</si>
  <si>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</si>
  <si>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</si>
  <si>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</si>
  <si>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</si>
  <si>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</si>
  <si>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</si>
  <si>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</si>
  <si>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</si>
  <si>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</si>
  <si>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</si>
  <si>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</si>
  <si>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</si>
  <si>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</si>
  <si>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</si>
  <si>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</si>
  <si>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</si>
  <si>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</si>
  <si>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</si>
  <si>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</si>
  <si>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</si>
  <si>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</si>
  <si>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</si>
  <si>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</si>
  <si>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</si>
  <si>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</si>
  <si>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</si>
  <si>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</si>
  <si>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</si>
  <si>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</si>
  <si>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</si>
  <si>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</si>
  <si>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</si>
  <si>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</si>
  <si>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</si>
  <si>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</si>
  <si>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</si>
  <si>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</si>
  <si>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</si>
  <si>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</si>
  <si>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</si>
  <si>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</si>
  <si>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</si>
  <si>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</si>
  <si>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</si>
  <si>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</si>
  <si>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</si>
  <si>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</si>
  <si>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</si>
  <si>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</si>
  <si>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</si>
  <si>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</si>
  <si>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</si>
  <si>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</si>
  <si>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</si>
  <si>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</si>
  <si>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</si>
  <si>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</si>
  <si>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</si>
  <si>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</si>
  <si>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</si>
  <si>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</si>
  <si>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</si>
  <si>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</si>
  <si>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</si>
  <si>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</si>
  <si>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</si>
  <si>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</si>
  <si>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</si>
  <si>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</si>
  <si>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</si>
  <si>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</si>
  <si>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</si>
  <si>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</si>
  <si>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</si>
  <si>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</si>
  <si>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</si>
  <si>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</si>
  <si>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</si>
  <si>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</si>
  <si>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</si>
  <si>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</si>
  <si>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</si>
  <si>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</si>
  <si>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</si>
  <si>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</si>
  <si>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</si>
  <si>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</si>
  <si>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</si>
  <si>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</si>
  <si>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</si>
  <si>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</si>
  <si>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</si>
  <si>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</si>
  <si>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</si>
  <si>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</si>
  <si>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</si>
  <si>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</si>
  <si>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</si>
  <si>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</si>
  <si>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</si>
  <si>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</si>
  <si>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</si>
  <si>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</si>
  <si>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</si>
  <si>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</si>
  <si>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</si>
  <si>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</si>
  <si>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</si>
  <si>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</si>
  <si>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</si>
  <si>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</si>
  <si>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</si>
  <si>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</si>
  <si>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</si>
  <si>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</si>
  <si>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</si>
  <si>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</si>
  <si>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</si>
  <si>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</si>
  <si>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</si>
  <si>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</si>
  <si>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</si>
  <si>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</si>
  <si>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</si>
  <si>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</si>
  <si>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</si>
  <si>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</si>
  <si>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</si>
  <si>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</si>
  <si>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</si>
  <si>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</si>
  <si>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</si>
  <si>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</si>
  <si>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</si>
  <si>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</si>
  <si>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</si>
  <si>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</si>
  <si>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</si>
  <si>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</si>
  <si>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</si>
  <si>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</si>
  <si>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</si>
  <si>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</si>
  <si>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</si>
  <si>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</si>
  <si>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</si>
  <si>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</si>
  <si>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</si>
  <si>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</si>
  <si>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</si>
  <si>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</si>
  <si>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</si>
  <si>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</si>
  <si>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</si>
  <si>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</si>
  <si>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</si>
  <si>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</si>
  <si>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</si>
  <si>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</si>
  <si>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</si>
  <si>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</si>
  <si>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</si>
  <si>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</si>
  <si>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</si>
  <si>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</si>
  <si>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</si>
  <si>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</si>
  <si>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</si>
  <si>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</si>
  <si>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</si>
  <si>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</si>
  <si>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</si>
  <si>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</si>
  <si>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</si>
  <si>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</si>
  <si>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</si>
  <si>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</si>
  <si>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</si>
  <si>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</si>
  <si>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</si>
  <si>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</si>
  <si>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</si>
  <si>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</si>
  <si>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</si>
  <si>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</si>
  <si>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</si>
  <si>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'Cel'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</si>
  <si>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</si>
  <si>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</si>
  <si>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</si>
  <si>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</si>
  <si>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</si>
  <si>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</si>
  <si>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</si>
  <si>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</si>
  <si>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</si>
  <si>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</si>
  <si>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</si>
  <si>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</si>
  <si>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</si>
  <si>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</si>
  <si>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</si>
  <si>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</si>
  <si>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</si>
  <si>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</si>
  <si>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</si>
  <si>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</si>
  <si>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</si>
  <si>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</si>
  <si>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</si>
  <si>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</si>
  <si>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</si>
  <si>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</si>
  <si>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</si>
  <si>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</si>
  <si>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</si>
  <si>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</si>
  <si>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</si>
  <si>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</si>
  <si>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</si>
  <si>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</si>
  <si>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</si>
  <si>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</si>
  <si>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</si>
  <si>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</si>
  <si>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</si>
  <si>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</si>
  <si>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</si>
  <si>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</si>
  <si>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</si>
  <si>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</si>
  <si>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</si>
  <si>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</si>
  <si>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</si>
  <si>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</si>
  <si>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</si>
  <si>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</si>
  <si>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</si>
  <si>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</si>
  <si>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</si>
  <si>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</si>
  <si>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</si>
  <si>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</si>
  <si>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</si>
  <si>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</si>
  <si>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</si>
  <si>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</si>
  <si>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</si>
  <si>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</si>
  <si>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</si>
  <si>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</si>
  <si>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</si>
  <si>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</si>
  <si>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</si>
  <si>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</si>
  <si>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</si>
  <si>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</si>
  <si>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</si>
  <si>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</si>
  <si>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</si>
  <si>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</si>
  <si>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</si>
  <si>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</si>
  <si>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</si>
  <si>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</si>
  <si>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</si>
  <si>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</si>
  <si>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</si>
  <si>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</si>
  <si>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</si>
  <si>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</si>
  <si>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</si>
  <si>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</si>
  <si>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</si>
  <si>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</si>
  <si>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</si>
  <si>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</si>
  <si>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</si>
  <si>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</si>
  <si>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</si>
  <si>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</si>
  <si>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</si>
  <si>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</si>
  <si>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</si>
  <si>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</si>
  <si>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</si>
  <si>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</si>
  <si>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</si>
  <si>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</si>
  <si>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</si>
  <si>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</si>
  <si>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</si>
  <si>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</si>
  <si>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</si>
  <si>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</si>
  <si>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</si>
  <si>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</si>
  <si>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</si>
  <si>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</si>
  <si>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</si>
  <si>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</si>
  <si>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</si>
  <si>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</si>
  <si>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</si>
  <si>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</si>
  <si>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</si>
  <si>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</si>
  <si>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</si>
  <si>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</si>
  <si>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</si>
  <si>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</si>
  <si>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</si>
  <si>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</si>
  <si>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</si>
  <si>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</si>
  <si>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</si>
  <si>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</si>
  <si>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</si>
  <si>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</si>
  <si>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</si>
  <si>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</si>
  <si>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</si>
  <si>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</si>
  <si>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</si>
  <si>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</si>
  <si>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</si>
  <si>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</si>
  <si>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</si>
  <si>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</si>
  <si>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</si>
  <si>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</si>
  <si>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</si>
  <si>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</si>
  <si>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</si>
  <si>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</si>
  <si>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</si>
  <si>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</si>
  <si>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</si>
  <si>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</si>
  <si>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</si>
  <si>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</si>
  <si>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</si>
  <si>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</si>
  <si>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</si>
  <si>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</si>
  <si>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</si>
  <si>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</si>
  <si>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</si>
  <si>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</si>
  <si>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</si>
  <si>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</si>
  <si>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</si>
  <si>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</si>
  <si>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</si>
  <si>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</si>
  <si>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</si>
  <si>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</si>
  <si>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</si>
  <si>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</si>
  <si>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</si>
  <si>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</si>
  <si>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</si>
  <si>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</si>
  <si>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</si>
  <si>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</si>
  <si>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</si>
  <si>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</si>
  <si>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</si>
  <si>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</si>
  <si>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</si>
  <si>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</si>
  <si>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</si>
  <si>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</si>
  <si>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</si>
  <si>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</si>
  <si>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</si>
  <si>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</si>
  <si>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</si>
  <si>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</si>
  <si>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</si>
  <si>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</si>
  <si>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</si>
  <si>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</si>
  <si>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</si>
  <si>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</si>
  <si>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</si>
  <si>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</si>
  <si>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</si>
  <si>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</si>
  <si>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</si>
  <si>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</si>
  <si>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</si>
  <si>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</si>
  <si>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</si>
  <si>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</si>
  <si>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</si>
  <si>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</si>
  <si>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</si>
  <si>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</si>
  <si>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</si>
  <si>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</si>
  <si>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</si>
  <si>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</si>
  <si>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</si>
  <si>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</si>
  <si>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</si>
  <si>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</si>
  <si>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</si>
  <si>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</si>
  <si>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</si>
  <si>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</si>
  <si>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</si>
  <si>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</si>
  <si>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</si>
  <si>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</si>
  <si>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</si>
  <si>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</si>
  <si>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</si>
  <si>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</si>
  <si>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</si>
  <si>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</si>
  <si>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</si>
  <si>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</si>
  <si>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</si>
  <si>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</si>
  <si>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</si>
  <si>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</si>
  <si>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</si>
  <si>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</si>
  <si>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</si>
  <si>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</si>
  <si>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</si>
  <si>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</si>
  <si>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</si>
  <si>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</si>
  <si>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</si>
  <si>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</si>
  <si>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</si>
  <si>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</si>
  <si>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</si>
  <si>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</si>
  <si>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</si>
  <si>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</si>
  <si>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</si>
  <si>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</si>
  <si>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</si>
  <si>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</si>
  <si>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</si>
  <si>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</si>
  <si>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</si>
  <si>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</si>
  <si>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</si>
  <si>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</si>
  <si>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</si>
  <si>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</si>
  <si>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</si>
  <si>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</si>
  <si>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</si>
  <si>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</si>
  <si>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</si>
  <si>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</si>
  <si>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</si>
  <si>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</si>
  <si>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</si>
  <si>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</si>
  <si>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</si>
  <si>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</si>
  <si>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</si>
  <si>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</si>
  <si>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</si>
  <si>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</si>
  <si>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</si>
  <si>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</si>
  <si>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</si>
  <si>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</si>
  <si>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</si>
  <si>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</si>
  <si>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</si>
  <si>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</si>
  <si>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</si>
  <si>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</si>
  <si>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</si>
  <si>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</si>
  <si>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</si>
  <si>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</si>
  <si>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</si>
  <si>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</si>
  <si>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</si>
  <si>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</si>
  <si>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</si>
  <si>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</si>
  <si>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</si>
  <si>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</si>
  <si>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</si>
  <si>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</si>
  <si>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</si>
  <si>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</si>
  <si>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</si>
  <si>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</si>
  <si>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</si>
  <si>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</si>
  <si>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</si>
  <si>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</si>
  <si>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</si>
  <si>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</si>
  <si>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</si>
  <si>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</si>
  <si>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</si>
  <si>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</si>
  <si>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</si>
  <si>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</si>
  <si>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</si>
  <si>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</si>
  <si>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</si>
  <si>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</si>
  <si>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</si>
  <si>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</si>
  <si>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</si>
  <si>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</si>
  <si>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</si>
  <si>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</si>
  <si>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</si>
  <si>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</si>
  <si>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</si>
  <si>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</si>
  <si>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</si>
  <si>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</si>
  <si>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</si>
  <si>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Malaria Risk</t>
  </si>
  <si>
    <t xml:space="preserve">o"Malaria Risk"</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</si>
  <si>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</si>
  <si>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</si>
  <si>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</si>
  <si>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</si>
  <si>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</si>
  <si>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</si>
  <si>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</si>
  <si>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</si>
  <si>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</si>
  <si>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</si>
  <si>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</si>
  <si>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</si>
  <si>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</si>
  <si>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</si>
  <si>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</si>
  <si>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</si>
  <si>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</si>
  <si>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</si>
  <si>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</si>
  <si>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</si>
  <si>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</si>
  <si>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</si>
  <si>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</si>
  <si>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</si>
  <si>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</si>
  <si>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("Malaria Risk" = "High" or ("Malaria Risk" = "Low" and ("Obvious cause of fever" = false)))
and
"Severe Classification up to assessments and tests excluding Severe Dehydration" = false and "AgeInMonths"&gt;= 2 and "AgeInMonths"&lt; 60</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</si>
  <si>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</si>
  <si>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</si>
  <si>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</si>
  <si>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</si>
  <si>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</si>
  <si>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</si>
  <si>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</si>
  <si>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</si>
  <si>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</si>
  <si>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</si>
  <si>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</si>
  <si>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</si>
  <si>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</si>
  <si>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</si>
  <si>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</si>
  <si>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</si>
  <si>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</si>
  <si>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</si>
  <si>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</si>
  <si>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</si>
  <si>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</si>
  <si>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</si>
  <si>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</si>
  <si>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</si>
  <si>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</si>
  <si>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</si>
  <si>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</si>
  <si>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</si>
  <si>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</si>
  <si>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</si>
  <si>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</si>
  <si>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</si>
  <si>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</si>
  <si>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</si>
  <si>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</si>
  <si>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</si>
  <si>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</si>
  <si>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</si>
  <si>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</si>
  <si>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</si>
  <si>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</si>
  <si>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</si>
  <si>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</si>
  <si>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</si>
  <si>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</si>
  <si>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</si>
  <si>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</si>
  <si>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</si>
  <si>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</si>
  <si>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</si>
  <si>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</si>
  <si>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</si>
  <si>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</si>
  <si>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</si>
  <si>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</si>
  <si>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</si>
  <si>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</si>
  <si>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</si>
  <si>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</si>
  <si>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</si>
  <si>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</si>
  <si>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</si>
  <si>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</si>
  <si>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</si>
  <si>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</si>
  <si>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</si>
  <si>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</si>
  <si>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</si>
  <si>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</si>
  <si>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</si>
  <si>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</si>
  <si>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</si>
  <si>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</si>
  <si>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</si>
  <si>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</si>
  <si>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</si>
  <si>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</si>
  <si>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</si>
  <si>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</si>
  <si>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</si>
  <si>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</si>
  <si>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</si>
  <si>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</si>
  <si>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</si>
  <si>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</si>
  <si>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</si>
  <si>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</si>
  <si>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</si>
  <si>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</si>
  <si>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</si>
  <si>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</si>
  <si>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</si>
  <si>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</si>
  <si>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</si>
  <si>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</si>
  <si>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</si>
  <si>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</si>
  <si>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</si>
  <si>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</si>
  <si>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</si>
  <si>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</si>
  <si>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</si>
  <si>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</si>
  <si>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</si>
  <si>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</si>
  <si>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</si>
  <si>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</si>
  <si>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</si>
  <si>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</si>
  <si>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</si>
  <si>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</si>
  <si>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</si>
  <si>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</si>
  <si>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</si>
  <si>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</si>
  <si>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</si>
  <si>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</si>
  <si>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</si>
  <si>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</si>
  <si>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</si>
  <si>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</si>
  <si>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</si>
  <si>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</si>
  <si>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</si>
  <si>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</si>
  <si>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</si>
  <si>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</si>
  <si>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</si>
  <si>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</si>
  <si>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</si>
  <si>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</si>
  <si>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</si>
  <si>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</si>
  <si>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</si>
  <si>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</si>
  <si>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</si>
  <si>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</si>
  <si>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</si>
  <si>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</si>
  <si>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</si>
  <si>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</si>
  <si>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</si>
  <si>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</si>
  <si>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</si>
  <si>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</si>
  <si>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</si>
  <si>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</si>
  <si>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</si>
  <si>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</si>
  <si>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</si>
  <si>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</si>
  <si>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</si>
  <si>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</si>
  <si>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</si>
  <si>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</si>
  <si>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</si>
  <si>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</si>
  <si>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</si>
  <si>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</si>
  <si>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</si>
  <si>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</si>
  <si>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</si>
  <si>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</si>
  <si>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</si>
  <si>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</si>
  <si>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</si>
  <si>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</si>
  <si>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</si>
  <si>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</si>
  <si>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</si>
  <si>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</si>
  <si>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</si>
  <si>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</si>
  <si>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</si>
  <si>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</si>
  <si>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</si>
  <si>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</si>
  <si>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</si>
  <si>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</si>
  <si>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</si>
  <si>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</si>
  <si>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</si>
  <si>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</si>
  <si>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</si>
  <si>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</si>
  <si>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</si>
  <si>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</si>
  <si>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</si>
  <si>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</si>
  <si>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</si>
  <si>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</si>
  <si>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</si>
  <si>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</si>
  <si>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</si>
  <si>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</si>
  <si>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</si>
  <si>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</si>
  <si>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</si>
  <si>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</si>
  <si>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</si>
  <si>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</si>
  <si>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</si>
  <si>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</si>
  <si>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</si>
  <si>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</si>
  <si>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</si>
  <si>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</si>
  <si>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</si>
  <si>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</si>
  <si>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</si>
  <si>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</si>
  <si>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</si>
  <si>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</si>
  <si>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</si>
  <si>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</si>
  <si>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</si>
  <si>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</si>
  <si>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</si>
  <si>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</si>
  <si>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</si>
  <si>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</si>
  <si>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</si>
  <si>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</si>
  <si>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</si>
  <si>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</si>
  <si>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</si>
  <si>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select_one agreedisagree</t>
  </si>
  <si>
    <t xml:space="preserve">EmCare.B23.DE06</t>
  </si>
  <si>
    <t xml:space="preserve">Pneumonia</t>
  </si>
  <si>
    <t xml:space="preserve">The client has Pneumonia</t>
  </si>
  <si>
    <t xml:space="preserve">"DL-G-CL1-12-13" = true</t>
  </si>
  <si>
    <t xml:space="preserve">DL-G-CL1-12-13</t>
  </si>
  <si>
    <t xml:space="preserve">DL-G-CL1-12</t>
  </si>
  <si>
    <t xml:space="preserve">C."child" and ("Cough"= true  or  o"Difficulty Breathing" = true) and (o"Fast Breathing" = true) and ("Severe Pneumonia or Very Severe Disease" !=true )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</si>
  <si>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</si>
  <si>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</si>
  <si>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 xml:space="preserve">EmCare.B23.DE08</t>
  </si>
  <si>
    <t xml:space="preserve">C."child" and ("Cough for how long?" = "14 days or more" or "Difficulty breathing for how long?" = "14 days or more")</t>
  </si>
  <si>
    <t xml:space="preserve">DL-G-CL1-19</t>
  </si>
  <si>
    <t xml:space="preserve">with cough or difficulty breathing for more than 14 days</t>
  </si>
  <si>
    <t xml:space="preserve">The client has Pneumonia with cough or difficulty breathing for 14 days or more</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</si>
  <si>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</si>
  <si>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</si>
  <si>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</si>
  <si>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</si>
  <si>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</si>
  <si>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</si>
  <si>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</si>
  <si>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SetCondition::EmCare.B23.DE08</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</si>
  <si>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</si>
  <si>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</si>
  <si>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</si>
  <si>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</si>
  <si>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</si>
  <si>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</si>
  <si>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</si>
  <si>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</si>
  <si>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</si>
  <si>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</si>
  <si>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</si>
  <si>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</si>
  <si>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</si>
  <si>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</si>
  <si>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</si>
  <si>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</si>
  <si>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</si>
  <si>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</si>
  <si>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</si>
  <si>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</si>
  <si>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</si>
  <si>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</si>
  <si>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</si>
  <si>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</si>
  <si>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</si>
  <si>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</si>
  <si>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</si>
  <si>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</si>
  <si>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</si>
  <si>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</si>
  <si>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</si>
  <si>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</si>
  <si>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</si>
  <si>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</si>
  <si>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</si>
  <si>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</si>
  <si>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</si>
  <si>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</si>
  <si>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</si>
  <si>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</si>
  <si>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</si>
  <si>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</si>
  <si>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</si>
  <si>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</si>
  <si>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</si>
  <si>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</si>
  <si>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</si>
  <si>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</si>
  <si>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</si>
  <si>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"No Dehydration"=true   and "Diarrhoea for how long?" = "14 days or more"</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</si>
  <si>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</si>
  <si>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</si>
  <si>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</si>
  <si>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</si>
  <si>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</si>
  <si>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</si>
  <si>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</si>
  <si>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</si>
  <si>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</si>
  <si>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</si>
  <si>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</si>
  <si>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</si>
  <si>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</si>
  <si>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</si>
  <si>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</si>
  <si>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</si>
  <si>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</si>
  <si>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</si>
  <si>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</si>
  <si>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</si>
  <si>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</si>
  <si>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</si>
  <si>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</si>
  <si>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("Malaria Risk" = "High Malaria Risk" ) and ("2-59m severe classification other than severe dehdyration" = false) and ("Malaria test" = "Malaria Positive")</t>
  </si>
  <si>
    <t xml:space="preserve">EmCare.B23.DE20</t>
  </si>
  <si>
    <t xml:space="preserve">The client has Malaria</t>
  </si>
  <si>
    <t xml:space="preserve">"DL-G-CL1-43" = true</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</si>
  <si>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</si>
  <si>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</si>
  <si>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</si>
  <si>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</si>
  <si>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</si>
  <si>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</si>
  <si>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EmCare.B23.DE21</t>
  </si>
  <si>
    <t xml:space="preserve">High Parasite Density</t>
  </si>
  <si>
    <t xml:space="preserve">C."child" and ("Malaria"=true) and ("Microscopists expected to evaluate parasite density" = "High Density")</t>
  </si>
  <si>
    <t xml:space="preserve">DL-G-CL1-46</t>
  </si>
  <si>
    <t xml:space="preserve">The client has Malaria with High Parasite Density</t>
  </si>
  <si>
    <t xml:space="preserve">"EmCare.B23.DE21" = true</t>
  </si>
  <si>
    <t xml:space="preserve">DL-G-CL1-47</t>
  </si>
  <si>
    <t xml:space="preserve"> ("Fever for how long?" = "More than 30 days" or "Fever for how long?" = "8 to 30 days") and ("Has Fever been present every day for more than 7 days" = true)</t>
  </si>
  <si>
    <t xml:space="preserve">EmCare.B23.DE21XXXX</t>
  </si>
  <si>
    <t xml:space="preserve">with Fever present every day for more than 7days</t>
  </si>
  <si>
    <t xml:space="preserve">The client has Malaria with High Parasite Density and Fever present every day for more than 7days</t>
  </si>
  <si>
    <t xml:space="preserve">"DL-G-CL1-47" = true </t>
  </si>
  <si>
    <t xml:space="preserve">DL-G-CL1-48</t>
  </si>
  <si>
    <t xml:space="preserve">C."child" and (C."Fever" = true) and ("Malaria Risk" = "High Malaria Risk") and ("2-59m severe classification other than severe dehdyration" = true) and ("Very Severe Febrile Disease"= false) and ("Obvious cause of fever" = "No")</t>
  </si>
  <si>
    <t xml:space="preserve">DL-G-CL1-49</t>
  </si>
  <si>
    <t xml:space="preserve">C."child" and (C."Fever" = true) and ("Malaria Risk" = "High Malaria Risk")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</si>
  <si>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</si>
  <si>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</si>
  <si>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</si>
  <si>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</si>
  <si>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</si>
  <si>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</si>
  <si>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</si>
  <si>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</si>
  <si>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</si>
  <si>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 xml:space="preserve">DL-G-CL1-53</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</si>
  <si>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</si>
  <si>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</si>
  <si>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</si>
  <si>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</si>
  <si>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</si>
  <si>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</si>
  <si>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</si>
  <si>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</si>
  <si>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</si>
  <si>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</si>
  <si>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</si>
  <si>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</si>
  <si>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</si>
  <si>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</si>
  <si>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</si>
  <si>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("Malaria Risk" = "High Malaria Risk") and ("2-59m severe classification other than severe dehdyration" = false) and ("Malaria test" = "Malaria Negative")</t>
  </si>
  <si>
    <t xml:space="preserve">EmCare.B23.DE25</t>
  </si>
  <si>
    <t xml:space="preserve">The client has Fever: No Malaria</t>
  </si>
  <si>
    <t xml:space="preserve">"DL-G-CL1-58" = true</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</si>
  <si>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</si>
  <si>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</si>
  <si>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</si>
  <si>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</si>
  <si>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</si>
  <si>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</si>
  <si>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</si>
  <si>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("Malaria Risk" =  "No Malaria Risk") and ("Very Severe Febrile Disease"= false)</t>
  </si>
  <si>
    <t xml:space="preserve">EmCare.B23.DE26</t>
  </si>
  <si>
    <t xml:space="preserve">The client has Fever  </t>
  </si>
  <si>
    <t xml:space="preserve">"DL-G-CL1-62" = true</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</si>
  <si>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</si>
  <si>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</si>
  <si>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</si>
  <si>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</si>
  <si>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</si>
  <si>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</si>
  <si>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</si>
  <si>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</si>
  <si>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</si>
  <si>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</si>
  <si>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</si>
  <si>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</si>
  <si>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</si>
  <si>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</si>
  <si>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</si>
  <si>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</si>
  <si>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</si>
  <si>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</si>
  <si>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</si>
  <si>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</si>
  <si>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</si>
  <si>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</si>
  <si>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</si>
  <si>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</si>
  <si>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</si>
  <si>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</si>
  <si>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</si>
  <si>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</si>
  <si>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</si>
  <si>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</si>
  <si>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</si>
  <si>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</si>
  <si>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</si>
  <si>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</si>
  <si>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</si>
  <si>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</si>
  <si>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</si>
  <si>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</si>
  <si>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</si>
  <si>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Measles"=false) and ("Measles with Eye or Mouth Complication"=false)</t>
  </si>
  <si>
    <t xml:space="preserve">DL-G-CL1-73</t>
  </si>
  <si>
    <t xml:space="preserve">("Generalised or Localised Skin Problem" = "Generalised Skin Problem") and ("Measles Rash" = false) and ("Measles within the last 3 months" = true) and ("Severe Complicated Measles"=false) and ("Measles with Eye or Mouth Complication"=false)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</si>
  <si>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</si>
  <si>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</si>
  <si>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</si>
  <si>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</si>
  <si>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</si>
  <si>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</si>
  <si>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</si>
  <si>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</si>
  <si>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</si>
  <si>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</si>
  <si>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</si>
  <si>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</si>
  <si>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</si>
  <si>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</si>
  <si>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</si>
  <si>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("Mastoiditis"=false)</t>
  </si>
  <si>
    <t xml:space="preserve">DL-G-CL1-79</t>
  </si>
  <si>
    <t xml:space="preserve">C."child" and ("Ear Problem" = true) and ("Pus Seen Draining from the Ear" = true) and ("Ear Discharge for how long?" = "Less than 14 days" or "Pus Seen Draining from the Ear for how long?" =  "Less than 14 days") and ("Mastoiditis"=false)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</si>
  <si>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</si>
  <si>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</si>
  <si>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</si>
  <si>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</si>
  <si>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</si>
  <si>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"14 days or more" or "Pus Seen Draining from the Ear for how long?" = "14 days or more") and ("Mastoiditis"=false)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</si>
  <si>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</si>
  <si>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</si>
  <si>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</si>
  <si>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</si>
  <si>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</si>
  <si>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</si>
  <si>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</si>
  <si>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</si>
  <si>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</si>
  <si>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</si>
  <si>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</si>
  <si>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Measles"!=true and "Measles with Eye or Mouth Complication"!=true)</t>
  </si>
  <si>
    <t xml:space="preserve">EmCare.B23.DE34</t>
  </si>
  <si>
    <t xml:space="preserve">Eye Infection</t>
  </si>
  <si>
    <t xml:space="preserve">"DL-G-CL1-83" = true</t>
  </si>
  <si>
    <t xml:space="preserve">DL-G-CL1-84</t>
  </si>
  <si>
    <t xml:space="preserve">C."child"  and "Eye Problem" = true and  o"Clouding of the Cornea" = true and "Severe Complicated Measles"!=true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</si>
  <si>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</si>
  <si>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</si>
  <si>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</si>
  <si>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</si>
  <si>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</si>
  <si>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</si>
  <si>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</si>
  <si>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</si>
  <si>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</si>
  <si>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</si>
  <si>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</si>
  <si>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</si>
  <si>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</si>
  <si>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</si>
  <si>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</si>
  <si>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</si>
  <si>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</si>
  <si>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</si>
  <si>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</si>
  <si>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</si>
  <si>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</si>
  <si>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</si>
  <si>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</si>
  <si>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</si>
  <si>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</si>
  <si>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</si>
  <si>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</si>
  <si>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</si>
  <si>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</si>
  <si>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</si>
  <si>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</si>
  <si>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</si>
  <si>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</si>
  <si>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</si>
  <si>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</si>
  <si>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</si>
  <si>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</si>
  <si>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</si>
  <si>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</si>
  <si>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</si>
  <si>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</si>
  <si>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</si>
  <si>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</si>
  <si>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</si>
  <si>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</si>
  <si>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</si>
  <si>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</si>
  <si>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</si>
  <si>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</si>
  <si>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</si>
  <si>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</si>
  <si>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</si>
  <si>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</si>
  <si>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</si>
  <si>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</si>
  <si>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</si>
  <si>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</si>
  <si>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</si>
  <si>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</si>
  <si>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</si>
  <si>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</si>
  <si>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</si>
  <si>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</si>
  <si>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</si>
  <si>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</si>
  <si>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</si>
  <si>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</si>
  <si>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</si>
  <si>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</si>
  <si>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</si>
  <si>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</si>
  <si>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</si>
  <si>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</si>
  <si>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</si>
  <si>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</si>
  <si>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</si>
  <si>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</si>
  <si>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</si>
  <si>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</si>
  <si>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</si>
  <si>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</si>
  <si>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</si>
  <si>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</si>
  <si>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</si>
  <si>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</si>
  <si>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</si>
  <si>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</si>
  <si>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</si>
  <si>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</si>
  <si>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</si>
  <si>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</si>
  <si>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</si>
  <si>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</si>
  <si>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</si>
  <si>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</si>
  <si>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</si>
  <si>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</si>
  <si>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</si>
  <si>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</si>
  <si>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</si>
  <si>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</si>
  <si>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</si>
  <si>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</si>
  <si>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</si>
  <si>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</si>
  <si>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DL-G-CL1-105</t>
  </si>
  <si>
    <t xml:space="preserve">Severe Seborrhoea</t>
  </si>
  <si>
    <t xml:space="preserve">C."child" and ("Type of Skin Problem"="Seborrhoea - Greasy scales and redness on central face and body folds") and (o"Severe Seborrhoea" = true)</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</si>
  <si>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</si>
  <si>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</si>
  <si>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</si>
  <si>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</si>
  <si>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</si>
  <si>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</si>
  <si>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</si>
  <si>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</si>
  <si>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</si>
  <si>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</si>
  <si>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</si>
  <si>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</si>
  <si>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</si>
  <si>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</si>
  <si>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</si>
  <si>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</si>
  <si>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</si>
  <si>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</si>
  <si>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</si>
  <si>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</si>
  <si>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</si>
  <si>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</si>
  <si>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</si>
  <si>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</si>
  <si>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</si>
  <si>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</si>
  <si>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</si>
  <si>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</si>
  <si>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</si>
  <si>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</si>
  <si>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C."child" and ("Palmar Pallor" = "Severe Palmar Pallor" or "Mucous membrane pallor" = "Severe mucous membrane pallor" or "Hemoglobin (Hb) g/dL" &lt; 7 'g/dL' )</t>
  </si>
  <si>
    <t xml:space="preserve">EmCare.B23.DE62</t>
  </si>
  <si>
    <t xml:space="preserve">Severe Anaemia</t>
  </si>
  <si>
    <t xml:space="preserve">"DL-G-CL1-113" = true</t>
  </si>
  <si>
    <t xml:space="preserve">DL-G-CL1-114</t>
  </si>
  <si>
    <t xml:space="preserve">C."child"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</si>
  <si>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</si>
  <si>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</si>
  <si>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"DL-G-CL1-114" = true</t>
  </si>
  <si>
    <t xml:space="preserve">DL-G-CL1-116</t>
  </si>
  <si>
    <t xml:space="preserve">C."child" and "Palmar Pallor" = "No Palmar Pallor" and "Mucous membrane pallor" = "No mucous membrane pallor" and  ("Hemoglobin (Hb) g/dL" &gt;= 11 'g/dL' or "Hemoglobin Test Not Available"= true)</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</si>
  <si>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</si>
  <si>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</si>
  <si>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</si>
  <si>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</si>
  <si>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</si>
  <si>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</si>
  <si>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</si>
  <si>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</si>
  <si>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</si>
  <si>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</si>
  <si>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</si>
  <si>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</si>
  <si>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</si>
  <si>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</si>
  <si>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</si>
  <si>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</si>
  <si>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</si>
  <si>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</si>
  <si>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</si>
  <si>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</si>
  <si>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</si>
  <si>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</si>
  <si>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</si>
  <si>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</si>
  <si>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</si>
  <si>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</si>
  <si>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</si>
  <si>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</si>
  <si>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</si>
  <si>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</si>
  <si>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</si>
  <si>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</si>
  <si>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</si>
  <si>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</si>
  <si>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</si>
  <si>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</si>
  <si>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</si>
  <si>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</si>
  <si>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</si>
  <si>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</si>
  <si>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</si>
  <si>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</si>
  <si>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</si>
  <si>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</si>
  <si>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</si>
  <si>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</si>
  <si>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</si>
  <si>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</si>
  <si>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</si>
  <si>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</si>
  <si>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</si>
  <si>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</si>
  <si>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</si>
  <si>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</si>
  <si>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</si>
  <si>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</si>
  <si>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</si>
  <si>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</si>
  <si>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</si>
  <si>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</si>
  <si>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</si>
  <si>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</si>
  <si>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</si>
  <si>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</si>
  <si>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</si>
  <si>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</si>
  <si>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</si>
  <si>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</si>
  <si>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</si>
  <si>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</si>
  <si>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</si>
  <si>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</si>
  <si>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</si>
  <si>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No Acute Malnutrition with 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</si>
  <si>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</si>
  <si>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</si>
  <si>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</si>
  <si>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</si>
  <si>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</si>
  <si>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</si>
  <si>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</si>
  <si>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</si>
  <si>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</si>
  <si>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DL-G-CL1-147</t>
  </si>
  <si>
    <t xml:space="preserve">Prevention, Screenning and Other Problems – Vitamin A Needed</t>
  </si>
  <si>
    <t xml:space="preserve">("ageinmonths"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</si>
  <si>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 xml:space="preserve">EmCare.B23.DE74</t>
  </si>
  <si>
    <t xml:space="preserve">"DL-G-CL1-147" = true</t>
  </si>
  <si>
    <t xml:space="preserve">DL-G-CL1-148</t>
  </si>
  <si>
    <t xml:space="preserve">Prevention, Screenning and Other Problems – Deworming Needed</t>
  </si>
  <si>
    <t xml:space="preserve">("ageinmonths" &gt;= 12) and 
("Date of last deworming treatment" = "More than 6 months ago" or "Date of last deworming treatment" = "Deworming treatment not previously given" or "Can record of Deworming treatment be obtained at a future visit?" = "No, Do not know when last dose was given" )</t>
  </si>
  <si>
    <t xml:space="preserve">EmCare.B23.DE75</t>
  </si>
  <si>
    <t xml:space="preserve">"DL-G-CL1-148" = true</t>
  </si>
  <si>
    <t xml:space="preserve">DL-G-CL1-149-150</t>
  </si>
  <si>
    <t xml:space="preserve">Confirmed HIV Infection</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</si>
  <si>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</si>
  <si>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</si>
  <si>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</si>
  <si>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</si>
  <si>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</si>
  <si>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</si>
  <si>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</si>
  <si>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DL-G-CL1-151-153</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</si>
  <si>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</si>
  <si>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DL-G-CL1-151</t>
  </si>
  <si>
    <t xml:space="preserve">("ageinmonths"&gt;=18) and 
("Child's Last HIV Test Results" = "Child HIV Positive - Serological" or "Child's Last HIV Test Results" = "Child HIV Positive - Unknown Type of Test") and
("Confirmed HIV Infection" != true)</t>
  </si>
  <si>
    <t xml:space="preserve">DL-G-CL1-152</t>
  </si>
  <si>
    <t xml:space="preserve">("Child's Last HIV Test Results" = "Child HIV Negative") and 
("Child breastfed at the time or 6 weeks before HIV test" = true  or  "Child breastfed at the time or 6 weeks before HIV test" = "Unknown" or "ageinmonths" &lt;18 'months') and
("Mother's HIV Status" = "Mother HIV Positive")</t>
  </si>
  <si>
    <t xml:space="preserve">DL-G-CL1-153</t>
  </si>
  <si>
    <t xml:space="preserve">("Child's Last HIV Test Results" = "Child HIV Status - Unknown or Not Tested" or "Child's Last HIV Test Results" = "Child HIV Status - Decline to answer") and
("Mother's HIV Status" = "Mother HIV Positive")</t>
  </si>
  <si>
    <t xml:space="preserve">EmCare.B23.DE77</t>
  </si>
  <si>
    <t xml:space="preserve">"DL-G-CL1-151-153"=true</t>
  </si>
  <si>
    <t xml:space="preserve">DL-G-CL1-154-156</t>
  </si>
  <si>
    <t xml:space="preserve">HIV Infection Unlikely</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</si>
  <si>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</si>
  <si>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DL-G-CL1-154</t>
  </si>
  <si>
    <t xml:space="preserve">("Mother's HIV Status" = "Mother HIV Positive") and 
("Child's Last HIV Test Results" = "Child HIV Negative") and 
("Child breastfed at the time or 6 weeks before HIV test" = false) and 
("Child 18 months or older when last tested for HIV" = true)</t>
  </si>
  <si>
    <t xml:space="preserve">DL-G-CL1-155</t>
  </si>
  <si>
    <t xml:space="preserve">("Mother's HIV Status" = "Mother HIV Negative"  or 
"Mother's HIV Status" = "Mother HIV Status - Unknown or Not Tested" or 
"Mother's HIV Status" = "Mother HIV Status - Decline to answer") and 
("Related Person vital status" = "Dead") and
("Child's Last HIV Test Results" = "Child HIV Negative")</t>
  </si>
  <si>
    <t xml:space="preserve">DL-G-CL1-156</t>
  </si>
  <si>
    <t xml:space="preserve">("Mother's HIV Status" = "Mother HIV Negative" ) and 
("Child's Last HIV Test Results" = "Child HIV Status - Unknown or Not Tested")</t>
  </si>
  <si>
    <t xml:space="preserve">EmCare.B23.DE78</t>
  </si>
  <si>
    <t xml:space="preserve">"DL-G-CL1-154-156"=true</t>
  </si>
  <si>
    <t xml:space="preserve">DL-G-CL1-157</t>
  </si>
  <si>
    <t xml:space="preserve">HIV Infection Status Unknown</t>
  </si>
  <si>
    <t xml:space="preserve">("Child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</si>
  <si>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 xml:space="preserve">EmCare.B23.DE79</t>
  </si>
  <si>
    <t xml:space="preserve">"DL-G-CL1-157"=true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</si>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</sst>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6">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5.5"/>
      <color rgb="FFFFFFFF"/>
      <name val="Ubuntu"/>
      <family val="0"/>
      <charset val="1"/>
    </font>
    <font>
      <b val="true"/>
      <sz val="10"/>
      <name val="Calibri"/>
      <family val="0"/>
      <charset val="1"/>
    </font>
    <font>
      <sz val="11"/>
      <color rgb="FFC9211E"/>
      <name val="Arial"/>
      <family val="0"/>
      <charset val="1"/>
    </font>
    <font>
      <b val="true"/>
      <sz val="11"/>
      <name val="Arial"/>
      <family val="0"/>
      <charset val="1"/>
    </font>
    <font>
      <b val="true"/>
      <sz val="11"/>
      <color rgb="FF9C0006"/>
      <name val="Arial"/>
      <family val="0"/>
      <charset val="1"/>
    </font>
    <font>
      <sz val="11"/>
      <color rgb="FF006100"/>
      <name val="Arial"/>
      <family val="0"/>
      <charset val="1"/>
    </font>
    <font>
      <sz val="11"/>
      <color rgb="FF9C6500"/>
      <name val="Arial"/>
      <family val="0"/>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FD428"/>
        <bgColor rgb="FFFFFF00"/>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5" fillId="4" borderId="0" applyFont="true" applyBorder="fals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3" fillId="8"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3" fillId="9"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9" fillId="1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3" fillId="5" borderId="0" xfId="0" applyFont="true" applyBorder="false" applyAlignment="true" applyProtection="true">
      <alignment horizontal="left" vertical="center" textRotation="0" wrapText="false" indent="0" shrinkToFit="false"/>
      <protection locked="true" hidden="false"/>
    </xf>
    <xf numFmtId="164" fontId="13"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4" fontId="21"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top"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3" fillId="2" borderId="0" xfId="27" applyFont="true" applyBorder="false" applyAlignment="true" applyProtection="true">
      <alignment horizontal="general" vertical="bottom" textRotation="0" wrapText="false" indent="0" shrinkToFit="false"/>
      <protection locked="true" hidden="false"/>
    </xf>
    <xf numFmtId="164" fontId="18" fillId="7" borderId="0" xfId="0" applyFont="tru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4" fillId="3" borderId="0" xfId="28" applyFont="true" applyBorder="true" applyAlignment="true" applyProtection="true">
      <alignment horizontal="general" vertical="bottom" textRotation="0" wrapText="false" indent="0" shrinkToFit="false"/>
      <protection locked="true" hidden="false"/>
    </xf>
    <xf numFmtId="164" fontId="25" fillId="4" borderId="0" xfId="29" applyFont="true" applyBorder="true" applyAlignment="true" applyProtection="true">
      <alignment horizontal="general" vertical="bottom" textRotation="0" wrapText="fals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3" fillId="5"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xf numFmtId="166" fontId="10" fillId="0" borderId="0" xfId="28"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9"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5" fillId="5" borderId="0" xfId="29" applyFont="true" applyBorder="tru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Good" xfId="28"/>
    <cellStyle name="Excel Built-in Neutral"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2"/>
  <sheetViews>
    <sheetView showFormulas="false" showGridLines="true" showRowColHeaders="true" showZeros="true" rightToLeft="false" tabSelected="false" showOutlineSymbols="true" defaultGridColor="true" view="normal" topLeftCell="A11" colorId="64" zoomScale="85" zoomScaleNormal="85" zoomScalePageLayoutView="100" workbookViewId="0">
      <selection pane="topLeft" activeCell="D22" activeCellId="0" sqref="D22"/>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83.88"/>
    <col collapsed="false" customWidth="true" hidden="false" outlineLevel="0" max="5" min="5" style="1" width="45.12"/>
    <col collapsed="false" customWidth="false" hidden="false" outlineLevel="0" max="1638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IF(LEFT(C23,2)="{{","",COUNTIFS($C$2:$C$266,C23))</f>
        <v>1</v>
      </c>
    </row>
    <row r="24" customFormat="false" ht="14.25" hidden="false" customHeight="false" outlineLevel="0" collapsed="false">
      <c r="A24" s="2" t="s">
        <v>7</v>
      </c>
      <c r="B24" s="2" t="s">
        <v>67</v>
      </c>
      <c r="C24" s="2" t="s">
        <v>72</v>
      </c>
      <c r="D24" s="2" t="s">
        <v>73</v>
      </c>
      <c r="E24" s="2" t="s">
        <v>74</v>
      </c>
      <c r="F24" s="2"/>
      <c r="J24" s="1" t="n">
        <f aca="false">IF(LEFT(C24,2)="{{","",COUNTIFS($C$2:$C$266,C24))</f>
        <v>1</v>
      </c>
    </row>
    <row r="25" customFormat="false" ht="14.25" hidden="false" customHeight="false" outlineLevel="0" collapsed="false">
      <c r="A25" s="2" t="s">
        <v>7</v>
      </c>
      <c r="B25" s="2" t="s">
        <v>67</v>
      </c>
      <c r="C25" s="2" t="s">
        <v>75</v>
      </c>
      <c r="D25" s="2" t="s">
        <v>76</v>
      </c>
      <c r="E25" s="2" t="s">
        <v>77</v>
      </c>
      <c r="F25" s="2"/>
      <c r="J25" s="1" t="n">
        <f aca="false">IF(LEFT(C25,2)="{{","",COUNTIFS($C$2:$C$267,C25))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7" customFormat="true" ht="14.25" hidden="false" customHeight="false" outlineLevel="0" collapsed="false">
      <c r="A48" s="6" t="s">
        <v>7</v>
      </c>
      <c r="B48" s="6" t="s">
        <v>128</v>
      </c>
      <c r="C48" s="8" t="s">
        <v>129</v>
      </c>
      <c r="D48" s="8" t="s">
        <v>130</v>
      </c>
      <c r="E48" s="8" t="s">
        <v>131</v>
      </c>
      <c r="F48" s="6"/>
    </row>
    <row r="49" s="7" customFormat="true" ht="14.25" hidden="false" customHeight="false" outlineLevel="0" collapsed="false">
      <c r="A49" s="6" t="s">
        <v>7</v>
      </c>
      <c r="B49" s="6" t="s">
        <v>128</v>
      </c>
      <c r="C49" s="8" t="s">
        <v>132</v>
      </c>
      <c r="D49" s="8" t="s">
        <v>133</v>
      </c>
      <c r="E49" s="8" t="s">
        <v>134</v>
      </c>
      <c r="F49" s="6"/>
    </row>
    <row r="50" s="11" customFormat="true" ht="14.25" hidden="false" customHeight="false" outlineLevel="0" collapsed="false">
      <c r="A50" s="10" t="s">
        <v>7</v>
      </c>
      <c r="B50" s="11" t="s">
        <v>135</v>
      </c>
      <c r="C50" s="12" t="s">
        <v>125</v>
      </c>
      <c r="D50" s="12" t="s">
        <v>126</v>
      </c>
      <c r="E50" s="12" t="s">
        <v>136</v>
      </c>
      <c r="F50" s="10"/>
    </row>
    <row r="51" s="11" customFormat="true" ht="14.25" hidden="false" customHeight="false" outlineLevel="0" collapsed="false">
      <c r="A51" s="10" t="s">
        <v>7</v>
      </c>
      <c r="B51" s="11" t="s">
        <v>135</v>
      </c>
      <c r="C51" s="12" t="s">
        <v>137</v>
      </c>
      <c r="D51" s="12" t="s">
        <v>138</v>
      </c>
      <c r="E51" s="12" t="s">
        <v>139</v>
      </c>
      <c r="F51" s="10"/>
    </row>
    <row r="52" s="11" customFormat="true" ht="14.25" hidden="false" customHeight="false" outlineLevel="0" collapsed="false">
      <c r="A52" s="10" t="s">
        <v>7</v>
      </c>
      <c r="B52" s="11" t="s">
        <v>135</v>
      </c>
      <c r="C52" s="12" t="s">
        <v>129</v>
      </c>
      <c r="D52" s="12" t="s">
        <v>130</v>
      </c>
      <c r="E52" s="12" t="s">
        <v>140</v>
      </c>
      <c r="F52" s="10"/>
    </row>
    <row r="53" s="11" customFormat="true" ht="14.25" hidden="false" customHeight="false" outlineLevel="0" collapsed="false">
      <c r="A53" s="10"/>
      <c r="C53" s="12"/>
      <c r="D53" s="12"/>
      <c r="E53" s="12"/>
      <c r="F53" s="10"/>
    </row>
    <row r="54" s="11" customFormat="true" ht="14.25" hidden="false" customHeight="false" outlineLevel="0" collapsed="false">
      <c r="A54" s="10" t="s">
        <v>7</v>
      </c>
      <c r="B54" s="11" t="s">
        <v>141</v>
      </c>
      <c r="C54" s="12" t="s">
        <v>125</v>
      </c>
      <c r="D54" s="12" t="s">
        <v>142</v>
      </c>
      <c r="E54" s="12" t="s">
        <v>143</v>
      </c>
      <c r="F54" s="10"/>
    </row>
    <row r="55" s="11" customFormat="true" ht="14.25" hidden="false" customHeight="false" outlineLevel="0" collapsed="false">
      <c r="A55" s="10" t="s">
        <v>7</v>
      </c>
      <c r="B55" s="11" t="s">
        <v>141</v>
      </c>
      <c r="C55" s="12" t="s">
        <v>144</v>
      </c>
      <c r="D55" s="12" t="s">
        <v>145</v>
      </c>
      <c r="E55" s="12" t="s">
        <v>146</v>
      </c>
      <c r="F55" s="10"/>
    </row>
    <row r="56" s="11" customFormat="true" ht="14.25" hidden="false" customHeight="false" outlineLevel="0" collapsed="false">
      <c r="A56" s="10" t="s">
        <v>7</v>
      </c>
      <c r="B56" s="11" t="s">
        <v>141</v>
      </c>
      <c r="C56" s="12" t="s">
        <v>122</v>
      </c>
      <c r="D56" s="12" t="s">
        <v>147</v>
      </c>
      <c r="E56" s="12" t="s">
        <v>148</v>
      </c>
      <c r="F56" s="10"/>
    </row>
    <row r="57" s="11" customFormat="true" ht="14.25" hidden="false" customHeight="false" outlineLevel="0" collapsed="false">
      <c r="A57" s="10"/>
      <c r="C57" s="12"/>
      <c r="D57" s="12"/>
      <c r="E57" s="12"/>
      <c r="F57" s="10"/>
    </row>
    <row r="58" s="11" customFormat="true" ht="14.25" hidden="false" customHeight="false" outlineLevel="0" collapsed="false">
      <c r="A58" s="10" t="s">
        <v>7</v>
      </c>
      <c r="B58" s="11" t="s">
        <v>149</v>
      </c>
      <c r="C58" s="12" t="s">
        <v>9</v>
      </c>
      <c r="D58" s="12" t="s">
        <v>150</v>
      </c>
      <c r="E58" s="13" t="s">
        <v>151</v>
      </c>
      <c r="F58" s="10"/>
    </row>
    <row r="59" s="11" customFormat="true" ht="42.75" hidden="false" customHeight="false" outlineLevel="0" collapsed="false">
      <c r="A59" s="10" t="s">
        <v>7</v>
      </c>
      <c r="B59" s="11" t="s">
        <v>149</v>
      </c>
      <c r="C59" s="12" t="s">
        <v>152</v>
      </c>
      <c r="D59" s="12" t="s">
        <v>153</v>
      </c>
      <c r="E59" s="13" t="s">
        <v>154</v>
      </c>
      <c r="F59" s="10"/>
    </row>
    <row r="60" s="11" customFormat="true" ht="42.75" hidden="false" customHeight="false" outlineLevel="0" collapsed="false">
      <c r="A60" s="10" t="s">
        <v>7</v>
      </c>
      <c r="B60" s="11" t="s">
        <v>149</v>
      </c>
      <c r="C60" s="12" t="s">
        <v>155</v>
      </c>
      <c r="D60" s="12" t="s">
        <v>156</v>
      </c>
      <c r="E60" s="13" t="s">
        <v>157</v>
      </c>
      <c r="F60" s="10"/>
    </row>
    <row r="61" s="11" customFormat="true" ht="57" hidden="false" customHeight="false" outlineLevel="0" collapsed="false">
      <c r="A61" s="10" t="s">
        <v>7</v>
      </c>
      <c r="B61" s="11" t="s">
        <v>149</v>
      </c>
      <c r="C61" s="12" t="s">
        <v>158</v>
      </c>
      <c r="D61" s="12" t="s">
        <v>159</v>
      </c>
      <c r="E61" s="13" t="s">
        <v>160</v>
      </c>
      <c r="F61" s="10"/>
    </row>
    <row r="62" s="11" customFormat="true" ht="42.75" hidden="false" customHeight="false" outlineLevel="0" collapsed="false">
      <c r="A62" s="10" t="s">
        <v>7</v>
      </c>
      <c r="B62" s="11" t="s">
        <v>149</v>
      </c>
      <c r="C62" s="12" t="s">
        <v>161</v>
      </c>
      <c r="D62" s="12" t="s">
        <v>162</v>
      </c>
      <c r="E62" s="13" t="s">
        <v>163</v>
      </c>
      <c r="F62" s="10"/>
    </row>
    <row r="63" s="11" customFormat="true" ht="42.75" hidden="false" customHeight="false" outlineLevel="0" collapsed="false">
      <c r="A63" s="10" t="s">
        <v>7</v>
      </c>
      <c r="B63" s="11" t="s">
        <v>149</v>
      </c>
      <c r="C63" s="12" t="s">
        <v>164</v>
      </c>
      <c r="D63" s="12" t="s">
        <v>165</v>
      </c>
      <c r="E63" s="13" t="s">
        <v>166</v>
      </c>
      <c r="F63" s="10"/>
    </row>
    <row r="64" s="11" customFormat="true" ht="42.75" hidden="false" customHeight="false" outlineLevel="0" collapsed="false">
      <c r="A64" s="10" t="s">
        <v>7</v>
      </c>
      <c r="B64" s="11" t="s">
        <v>149</v>
      </c>
      <c r="C64" s="12" t="s">
        <v>167</v>
      </c>
      <c r="D64" s="12" t="s">
        <v>168</v>
      </c>
      <c r="E64" s="13" t="s">
        <v>169</v>
      </c>
      <c r="F64" s="10"/>
    </row>
    <row r="65" s="11" customFormat="true" ht="14.25" hidden="false" customHeight="false" outlineLevel="0" collapsed="false">
      <c r="A65" s="10"/>
      <c r="C65" s="12"/>
      <c r="D65" s="12"/>
      <c r="E65" s="12"/>
      <c r="F65" s="10"/>
    </row>
    <row r="66" s="11" customFormat="true" ht="28.5" hidden="false" customHeight="false" outlineLevel="0" collapsed="false">
      <c r="A66" s="10" t="s">
        <v>7</v>
      </c>
      <c r="B66" s="11" t="s">
        <v>170</v>
      </c>
      <c r="C66" s="12" t="s">
        <v>9</v>
      </c>
      <c r="D66" s="14" t="s">
        <v>171</v>
      </c>
      <c r="E66" s="13" t="s">
        <v>172</v>
      </c>
      <c r="F66" s="10"/>
    </row>
    <row r="67" s="11" customFormat="true" ht="14.25" hidden="false" customHeight="false" outlineLevel="0" collapsed="false">
      <c r="A67" s="10" t="s">
        <v>7</v>
      </c>
      <c r="B67" s="11" t="s">
        <v>170</v>
      </c>
      <c r="C67" s="12" t="s">
        <v>173</v>
      </c>
      <c r="D67" s="12" t="s">
        <v>174</v>
      </c>
      <c r="E67" s="12" t="s">
        <v>175</v>
      </c>
      <c r="F67" s="10"/>
    </row>
    <row r="68" s="11" customFormat="true" ht="14.25" hidden="false" customHeight="false" outlineLevel="0" collapsed="false">
      <c r="A68" s="10" t="s">
        <v>7</v>
      </c>
      <c r="B68" s="11" t="s">
        <v>170</v>
      </c>
      <c r="C68" s="12" t="s">
        <v>176</v>
      </c>
      <c r="D68" s="12" t="s">
        <v>177</v>
      </c>
      <c r="E68" s="12" t="s">
        <v>178</v>
      </c>
      <c r="F68" s="10"/>
    </row>
    <row r="69" s="11" customFormat="true" ht="14.25" hidden="false" customHeight="false" outlineLevel="0" collapsed="false">
      <c r="A69" s="10" t="s">
        <v>7</v>
      </c>
      <c r="B69" s="11" t="s">
        <v>170</v>
      </c>
      <c r="C69" s="12" t="s">
        <v>179</v>
      </c>
      <c r="D69" s="12" t="s">
        <v>180</v>
      </c>
      <c r="E69" s="12" t="s">
        <v>181</v>
      </c>
      <c r="F69" s="10"/>
    </row>
    <row r="70" s="11" customFormat="true" ht="14.25" hidden="false" customHeight="false" outlineLevel="0" collapsed="false">
      <c r="A70" s="10"/>
      <c r="C70" s="12"/>
      <c r="D70" s="12"/>
      <c r="E70" s="12"/>
      <c r="F70" s="10"/>
    </row>
    <row r="71" s="11" customFormat="true" ht="14.25" hidden="false" customHeight="false" outlineLevel="0" collapsed="false">
      <c r="A71" s="10" t="s">
        <v>7</v>
      </c>
      <c r="B71" s="11" t="s">
        <v>182</v>
      </c>
      <c r="C71" s="12" t="s">
        <v>9</v>
      </c>
      <c r="D71" s="10" t="s">
        <v>183</v>
      </c>
      <c r="E71" s="12" t="s">
        <v>184</v>
      </c>
      <c r="F71" s="10"/>
    </row>
    <row r="72" s="11" customFormat="true" ht="14.25" hidden="false" customHeight="false" outlineLevel="0" collapsed="false">
      <c r="A72" s="10" t="s">
        <v>7</v>
      </c>
      <c r="B72" s="11" t="s">
        <v>182</v>
      </c>
      <c r="C72" s="10" t="s">
        <v>125</v>
      </c>
      <c r="D72" s="12" t="s">
        <v>126</v>
      </c>
      <c r="E72" s="10" t="s">
        <v>185</v>
      </c>
      <c r="F72" s="10"/>
    </row>
    <row r="73" s="11" customFormat="true" ht="14.25" hidden="false" customHeight="false" outlineLevel="0" collapsed="false">
      <c r="A73" s="10" t="s">
        <v>7</v>
      </c>
      <c r="B73" s="11" t="s">
        <v>182</v>
      </c>
      <c r="C73" s="10" t="s">
        <v>186</v>
      </c>
      <c r="D73" s="12" t="s">
        <v>123</v>
      </c>
      <c r="E73" s="10" t="s">
        <v>187</v>
      </c>
      <c r="F73" s="10"/>
    </row>
    <row r="74" s="11" customFormat="true" ht="14.25" hidden="false" customHeight="false" outlineLevel="0" collapsed="false">
      <c r="A74" s="10"/>
      <c r="C74" s="12"/>
      <c r="D74" s="12"/>
      <c r="E74" s="12"/>
      <c r="F74" s="10"/>
    </row>
    <row r="75" s="11" customFormat="true" ht="14.25" hidden="false" customHeight="false" outlineLevel="0" collapsed="false">
      <c r="A75" s="10" t="s">
        <v>7</v>
      </c>
      <c r="B75" s="11" t="s">
        <v>188</v>
      </c>
      <c r="C75" s="12" t="s">
        <v>9</v>
      </c>
      <c r="D75" s="12" t="s">
        <v>189</v>
      </c>
      <c r="E75" s="12" t="s">
        <v>190</v>
      </c>
      <c r="F75" s="10"/>
    </row>
    <row r="76" s="11" customFormat="true" ht="14.25" hidden="false" customHeight="false" outlineLevel="0" collapsed="false">
      <c r="A76" s="10" t="s">
        <v>7</v>
      </c>
      <c r="B76" s="11" t="s">
        <v>188</v>
      </c>
      <c r="C76" s="12" t="s">
        <v>191</v>
      </c>
      <c r="D76" s="12" t="s">
        <v>192</v>
      </c>
      <c r="E76" s="12" t="s">
        <v>193</v>
      </c>
      <c r="F76" s="10"/>
    </row>
    <row r="77" s="11" customFormat="true" ht="14.25" hidden="false" customHeight="false" outlineLevel="0" collapsed="false">
      <c r="A77" s="10" t="s">
        <v>7</v>
      </c>
      <c r="B77" s="11" t="s">
        <v>188</v>
      </c>
      <c r="C77" s="12" t="s">
        <v>194</v>
      </c>
      <c r="D77" s="12" t="s">
        <v>195</v>
      </c>
      <c r="E77" s="12" t="s">
        <v>196</v>
      </c>
      <c r="F77" s="10"/>
    </row>
    <row r="78" s="7" customFormat="true" ht="14.25" hidden="false" customHeight="false" outlineLevel="0" collapsed="false">
      <c r="A78" s="6" t="s">
        <v>7</v>
      </c>
      <c r="B78" s="6" t="s">
        <v>197</v>
      </c>
      <c r="C78" s="8" t="s">
        <v>9</v>
      </c>
      <c r="D78" s="6" t="s">
        <v>198</v>
      </c>
      <c r="E78" s="8" t="s">
        <v>199</v>
      </c>
      <c r="F78" s="6"/>
    </row>
    <row r="79" s="7" customFormat="true" ht="14.25" hidden="false" customHeight="false" outlineLevel="0" collapsed="false">
      <c r="A79" s="6" t="s">
        <v>7</v>
      </c>
      <c r="B79" s="6" t="s">
        <v>197</v>
      </c>
      <c r="C79" s="6" t="s">
        <v>200</v>
      </c>
      <c r="D79" s="6" t="s">
        <v>201</v>
      </c>
      <c r="E79" s="8" t="s">
        <v>202</v>
      </c>
      <c r="F79" s="6"/>
    </row>
    <row r="80" s="7" customFormat="true" ht="14.25" hidden="false" customHeight="false" outlineLevel="0" collapsed="false">
      <c r="A80" s="6" t="s">
        <v>7</v>
      </c>
      <c r="B80" s="6" t="s">
        <v>203</v>
      </c>
      <c r="C80" s="15" t="s">
        <v>204</v>
      </c>
      <c r="D80" s="15" t="s">
        <v>205</v>
      </c>
      <c r="E80" s="15" t="s">
        <v>206</v>
      </c>
      <c r="F80" s="6"/>
    </row>
    <row r="81" s="7" customFormat="true" ht="14.25" hidden="false" customHeight="false" outlineLevel="0" collapsed="false">
      <c r="A81" s="6" t="s">
        <v>7</v>
      </c>
      <c r="B81" s="6" t="s">
        <v>203</v>
      </c>
      <c r="C81" s="15" t="s">
        <v>207</v>
      </c>
      <c r="D81" s="15" t="s">
        <v>208</v>
      </c>
      <c r="E81" s="15" t="s">
        <v>209</v>
      </c>
      <c r="F81" s="6"/>
    </row>
    <row r="82" s="7" customFormat="true" ht="14.25" hidden="false" customHeight="false" outlineLevel="0" collapsed="false"/>
    <row r="83" s="7" customFormat="true" ht="14.25" hidden="false" customHeight="false" outlineLevel="0" collapsed="false">
      <c r="A83" s="6" t="s">
        <v>7</v>
      </c>
      <c r="B83" s="6" t="s">
        <v>210</v>
      </c>
      <c r="C83" s="6" t="s">
        <v>9</v>
      </c>
      <c r="D83" s="15" t="s">
        <v>211</v>
      </c>
      <c r="E83" s="15"/>
      <c r="F83" s="6"/>
    </row>
    <row r="84" s="7" customFormat="true" ht="14.25" hidden="false" customHeight="false" outlineLevel="0" collapsed="false">
      <c r="A84" s="6" t="s">
        <v>7</v>
      </c>
      <c r="B84" s="6" t="s">
        <v>210</v>
      </c>
      <c r="C84" s="15" t="s">
        <v>212</v>
      </c>
      <c r="D84" s="15" t="s">
        <v>212</v>
      </c>
      <c r="E84" s="15" t="s">
        <v>213</v>
      </c>
      <c r="F84" s="6"/>
    </row>
    <row r="85" s="7" customFormat="true" ht="14.25" hidden="false" customHeight="false" outlineLevel="0" collapsed="false">
      <c r="A85" s="6" t="s">
        <v>7</v>
      </c>
      <c r="B85" s="6" t="s">
        <v>210</v>
      </c>
      <c r="C85" s="15" t="s">
        <v>214</v>
      </c>
      <c r="D85" s="15" t="s">
        <v>214</v>
      </c>
      <c r="E85" s="15"/>
      <c r="F85" s="6"/>
    </row>
    <row r="86" s="7" customFormat="true" ht="14.25" hidden="false" customHeight="false" outlineLevel="0" collapsed="false">
      <c r="A86" s="6" t="s">
        <v>7</v>
      </c>
      <c r="B86" s="6" t="s">
        <v>210</v>
      </c>
      <c r="C86" s="15" t="s">
        <v>215</v>
      </c>
      <c r="D86" s="15" t="s">
        <v>215</v>
      </c>
      <c r="E86" s="15"/>
      <c r="F86" s="6"/>
    </row>
    <row r="87" s="7" customFormat="true" ht="14.25" hidden="false" customHeight="false" outlineLevel="0" collapsed="false">
      <c r="A87" s="6" t="s">
        <v>7</v>
      </c>
      <c r="B87" s="6" t="s">
        <v>210</v>
      </c>
      <c r="C87" s="15" t="n">
        <v>2</v>
      </c>
      <c r="D87" s="15" t="s">
        <v>216</v>
      </c>
      <c r="E87" s="15"/>
      <c r="F87" s="6"/>
    </row>
    <row r="88" s="7" customFormat="true" ht="14.25" hidden="false" customHeight="false" outlineLevel="0" collapsed="false">
      <c r="A88" s="6"/>
      <c r="B88" s="6"/>
      <c r="C88" s="15"/>
      <c r="D88" s="15"/>
      <c r="E88" s="15"/>
      <c r="F88" s="6"/>
    </row>
    <row r="89" s="7" customFormat="true" ht="14.25" hidden="false" customHeight="false" outlineLevel="0" collapsed="false">
      <c r="A89" s="6"/>
      <c r="B89" s="6"/>
      <c r="C89" s="6"/>
      <c r="D89" s="6"/>
      <c r="E89" s="6"/>
      <c r="F89" s="6"/>
    </row>
    <row r="90" customFormat="false" ht="14.25" hidden="false" customHeight="false" outlineLevel="0" collapsed="false">
      <c r="A90" s="2" t="s">
        <v>7</v>
      </c>
      <c r="B90" s="2" t="s">
        <v>217</v>
      </c>
      <c r="C90" s="2" t="s">
        <v>9</v>
      </c>
      <c r="D90" s="2" t="s">
        <v>218</v>
      </c>
      <c r="E90" s="2" t="s">
        <v>219</v>
      </c>
      <c r="F90" s="2"/>
    </row>
    <row r="91" customFormat="false" ht="14.25" hidden="false" customHeight="false" outlineLevel="0" collapsed="false">
      <c r="A91" s="2" t="s">
        <v>7</v>
      </c>
      <c r="B91" s="2" t="s">
        <v>217</v>
      </c>
      <c r="C91" s="16" t="s">
        <v>220</v>
      </c>
      <c r="D91" s="2" t="s">
        <v>221</v>
      </c>
      <c r="E91" s="16" t="s">
        <v>222</v>
      </c>
      <c r="F91" s="2"/>
    </row>
    <row r="92" customFormat="false" ht="14.25" hidden="false" customHeight="false" outlineLevel="0" collapsed="false">
      <c r="A92" s="2" t="s">
        <v>7</v>
      </c>
      <c r="B92" s="2" t="s">
        <v>217</v>
      </c>
      <c r="C92" s="16" t="s">
        <v>223</v>
      </c>
      <c r="D92" s="2" t="s">
        <v>224</v>
      </c>
      <c r="E92" s="16" t="s">
        <v>225</v>
      </c>
      <c r="F92" s="2"/>
    </row>
    <row r="93" customFormat="false" ht="14.25" hidden="false" customHeight="false" outlineLevel="0" collapsed="false">
      <c r="A93" s="2" t="s">
        <v>7</v>
      </c>
      <c r="B93" s="2" t="s">
        <v>217</v>
      </c>
      <c r="C93" s="16" t="s">
        <v>226</v>
      </c>
      <c r="D93" s="2" t="s">
        <v>227</v>
      </c>
      <c r="E93" s="16" t="s">
        <v>228</v>
      </c>
      <c r="F93" s="2"/>
    </row>
    <row r="94" s="7" customFormat="true" ht="14.25" hidden="false" customHeight="false" outlineLevel="0" collapsed="false">
      <c r="A94" s="6" t="s">
        <v>7</v>
      </c>
      <c r="B94" s="6" t="s">
        <v>229</v>
      </c>
      <c r="C94" s="6" t="s">
        <v>9</v>
      </c>
      <c r="D94" s="8" t="s">
        <v>230</v>
      </c>
      <c r="E94" s="8" t="s">
        <v>231</v>
      </c>
      <c r="F94" s="6"/>
    </row>
    <row r="95" s="7" customFormat="true" ht="14.25" hidden="false" customHeight="false" outlineLevel="0" collapsed="false">
      <c r="A95" s="6" t="s">
        <v>7</v>
      </c>
      <c r="B95" s="6" t="s">
        <v>229</v>
      </c>
      <c r="C95" s="8" t="s">
        <v>232</v>
      </c>
      <c r="D95" s="6" t="s">
        <v>233</v>
      </c>
      <c r="E95" s="8" t="s">
        <v>234</v>
      </c>
      <c r="F95" s="7" t="s">
        <v>235</v>
      </c>
    </row>
    <row r="96" s="7" customFormat="true" ht="14.25" hidden="false" customHeight="false" outlineLevel="0" collapsed="false">
      <c r="A96" s="6" t="s">
        <v>7</v>
      </c>
      <c r="B96" s="6" t="s">
        <v>229</v>
      </c>
      <c r="C96" s="8" t="s">
        <v>236</v>
      </c>
      <c r="D96" s="6" t="s">
        <v>237</v>
      </c>
      <c r="E96" s="8" t="s">
        <v>238</v>
      </c>
      <c r="F96" s="7" t="s">
        <v>235</v>
      </c>
    </row>
    <row r="97" s="7" customFormat="true" ht="14.25" hidden="false" customHeight="false" outlineLevel="0" collapsed="false">
      <c r="A97" s="6" t="s">
        <v>7</v>
      </c>
      <c r="B97" s="6" t="s">
        <v>229</v>
      </c>
      <c r="C97" s="8" t="s">
        <v>239</v>
      </c>
      <c r="D97" s="6" t="s">
        <v>240</v>
      </c>
      <c r="E97" s="8" t="s">
        <v>241</v>
      </c>
      <c r="F97" s="7" t="s">
        <v>235</v>
      </c>
    </row>
    <row r="98" customFormat="false" ht="14.25" hidden="false" customHeight="false" outlineLevel="0" collapsed="false">
      <c r="A98" s="2" t="s">
        <v>7</v>
      </c>
      <c r="B98" s="2" t="s">
        <v>242</v>
      </c>
      <c r="C98" s="2" t="s">
        <v>9</v>
      </c>
      <c r="D98" s="16" t="s">
        <v>243</v>
      </c>
      <c r="E98" s="16" t="s">
        <v>244</v>
      </c>
    </row>
    <row r="99" customFormat="false" ht="14.25" hidden="false" customHeight="false" outlineLevel="0" collapsed="false">
      <c r="A99" s="2" t="s">
        <v>7</v>
      </c>
      <c r="B99" s="2" t="s">
        <v>242</v>
      </c>
      <c r="C99" s="2" t="s">
        <v>245</v>
      </c>
      <c r="D99" s="2" t="s">
        <v>246</v>
      </c>
      <c r="E99" s="2" t="s">
        <v>247</v>
      </c>
      <c r="F99" s="1" t="s">
        <v>235</v>
      </c>
    </row>
    <row r="100" customFormat="false" ht="14.25" hidden="false" customHeight="false" outlineLevel="0" collapsed="false">
      <c r="A100" s="2" t="s">
        <v>7</v>
      </c>
      <c r="B100" s="2" t="s">
        <v>242</v>
      </c>
      <c r="C100" s="2" t="s">
        <v>248</v>
      </c>
      <c r="D100" s="2" t="s">
        <v>249</v>
      </c>
      <c r="E100" s="2" t="s">
        <v>250</v>
      </c>
      <c r="F100" s="1" t="s">
        <v>235</v>
      </c>
    </row>
    <row r="101" customFormat="false" ht="14.25" hidden="false" customHeight="false" outlineLevel="0" collapsed="false">
      <c r="A101" s="2" t="s">
        <v>7</v>
      </c>
      <c r="B101" s="2" t="s">
        <v>242</v>
      </c>
      <c r="C101" s="2" t="s">
        <v>251</v>
      </c>
      <c r="D101" s="2" t="s">
        <v>252</v>
      </c>
      <c r="E101" s="2" t="s">
        <v>253</v>
      </c>
      <c r="F101" s="1" t="s">
        <v>235</v>
      </c>
    </row>
    <row r="102" customFormat="false" ht="14.25" hidden="false" customHeight="false" outlineLevel="0" collapsed="false">
      <c r="A102" s="2" t="s">
        <v>7</v>
      </c>
      <c r="B102" s="2" t="s">
        <v>242</v>
      </c>
      <c r="C102" s="16" t="s">
        <v>254</v>
      </c>
      <c r="D102" s="2" t="s">
        <v>255</v>
      </c>
      <c r="E102" s="17" t="s">
        <v>256</v>
      </c>
      <c r="F102" s="1" t="s">
        <v>235</v>
      </c>
    </row>
    <row r="103" customFormat="false" ht="14.25" hidden="false" customHeight="false" outlineLevel="0" collapsed="false">
      <c r="A103" s="2" t="s">
        <v>7</v>
      </c>
      <c r="B103" s="2" t="s">
        <v>242</v>
      </c>
      <c r="C103" s="16" t="s">
        <v>257</v>
      </c>
      <c r="D103" s="2" t="s">
        <v>258</v>
      </c>
      <c r="E103" s="17" t="s">
        <v>259</v>
      </c>
      <c r="F103" s="1" t="s">
        <v>235</v>
      </c>
    </row>
    <row r="104" customFormat="false" ht="14.25" hidden="false" customHeight="false" outlineLevel="0" collapsed="false">
      <c r="A104" s="2" t="s">
        <v>7</v>
      </c>
      <c r="B104" s="2" t="s">
        <v>242</v>
      </c>
      <c r="C104" s="16" t="s">
        <v>260</v>
      </c>
      <c r="D104" s="2" t="s">
        <v>261</v>
      </c>
      <c r="E104" s="17" t="s">
        <v>262</v>
      </c>
      <c r="F104" s="1" t="s">
        <v>235</v>
      </c>
    </row>
    <row r="105" customFormat="false" ht="14.25" hidden="false" customHeight="false" outlineLevel="0" collapsed="false">
      <c r="A105" s="2" t="s">
        <v>7</v>
      </c>
      <c r="B105" s="2" t="s">
        <v>242</v>
      </c>
      <c r="C105" s="16" t="s">
        <v>263</v>
      </c>
      <c r="D105" s="2" t="s">
        <v>264</v>
      </c>
      <c r="E105" s="17" t="s">
        <v>265</v>
      </c>
      <c r="F105" s="1" t="s">
        <v>235</v>
      </c>
    </row>
    <row r="106" customFormat="false" ht="14.25" hidden="false" customHeight="false" outlineLevel="0" collapsed="false">
      <c r="A106" s="2" t="s">
        <v>7</v>
      </c>
      <c r="B106" s="2" t="s">
        <v>242</v>
      </c>
      <c r="C106" s="16" t="s">
        <v>266</v>
      </c>
      <c r="D106" s="18" t="s">
        <v>267</v>
      </c>
      <c r="E106" s="17" t="s">
        <v>268</v>
      </c>
      <c r="F106" s="1" t="s">
        <v>235</v>
      </c>
    </row>
    <row r="107" customFormat="false" ht="14.25" hidden="false" customHeight="false" outlineLevel="0" collapsed="false">
      <c r="A107" s="2" t="s">
        <v>7</v>
      </c>
      <c r="B107" s="2" t="s">
        <v>242</v>
      </c>
      <c r="C107" s="16" t="s">
        <v>269</v>
      </c>
      <c r="D107" s="2" t="s">
        <v>270</v>
      </c>
      <c r="E107" s="17" t="s">
        <v>271</v>
      </c>
      <c r="F107" s="1" t="s">
        <v>235</v>
      </c>
    </row>
    <row r="108" customFormat="false" ht="14.25" hidden="false" customHeight="false" outlineLevel="0" collapsed="false">
      <c r="A108" s="2" t="s">
        <v>7</v>
      </c>
      <c r="B108" s="2" t="s">
        <v>242</v>
      </c>
      <c r="C108" s="16" t="s">
        <v>272</v>
      </c>
      <c r="D108" s="2" t="s">
        <v>273</v>
      </c>
      <c r="E108" s="17" t="s">
        <v>274</v>
      </c>
      <c r="F108" s="1" t="s">
        <v>235</v>
      </c>
    </row>
    <row r="109" customFormat="false" ht="14.25" hidden="false" customHeight="false" outlineLevel="0" collapsed="false">
      <c r="A109" s="2" t="s">
        <v>7</v>
      </c>
      <c r="B109" s="2" t="s">
        <v>242</v>
      </c>
      <c r="C109" s="16" t="s">
        <v>275</v>
      </c>
      <c r="D109" s="2" t="s">
        <v>276</v>
      </c>
      <c r="E109" s="17" t="s">
        <v>277</v>
      </c>
      <c r="F109" s="1" t="s">
        <v>235</v>
      </c>
    </row>
    <row r="110" customFormat="false" ht="14.25" hidden="false" customHeight="false" outlineLevel="0" collapsed="false">
      <c r="A110" s="2" t="s">
        <v>7</v>
      </c>
      <c r="B110" s="2" t="s">
        <v>242</v>
      </c>
      <c r="C110" s="16" t="s">
        <v>278</v>
      </c>
      <c r="D110" s="2" t="s">
        <v>279</v>
      </c>
      <c r="E110" s="17" t="s">
        <v>280</v>
      </c>
      <c r="F110" s="1" t="s">
        <v>235</v>
      </c>
    </row>
    <row r="111" customFormat="false" ht="14.25" hidden="false" customHeight="false" outlineLevel="0" collapsed="false">
      <c r="A111" s="2" t="s">
        <v>7</v>
      </c>
      <c r="B111" s="2" t="s">
        <v>242</v>
      </c>
      <c r="C111" s="16" t="s">
        <v>281</v>
      </c>
      <c r="D111" s="2" t="s">
        <v>282</v>
      </c>
      <c r="E111" s="17" t="s">
        <v>283</v>
      </c>
      <c r="F111" s="1" t="s">
        <v>235</v>
      </c>
    </row>
    <row r="112" customFormat="false" ht="14.25" hidden="false" customHeight="false" outlineLevel="0" collapsed="false">
      <c r="A112" s="2" t="s">
        <v>7</v>
      </c>
      <c r="B112" s="2" t="s">
        <v>242</v>
      </c>
      <c r="C112" s="16" t="s">
        <v>284</v>
      </c>
      <c r="D112" s="2" t="s">
        <v>285</v>
      </c>
      <c r="E112" s="17" t="s">
        <v>286</v>
      </c>
      <c r="F112" s="1" t="s">
        <v>235</v>
      </c>
    </row>
    <row r="113" customFormat="false" ht="14.25" hidden="false" customHeight="false" outlineLevel="0" collapsed="false">
      <c r="A113" s="2" t="s">
        <v>7</v>
      </c>
      <c r="B113" s="2" t="s">
        <v>242</v>
      </c>
      <c r="C113" s="16" t="s">
        <v>287</v>
      </c>
      <c r="D113" s="2" t="s">
        <v>288</v>
      </c>
      <c r="E113" s="17" t="s">
        <v>289</v>
      </c>
      <c r="F113" s="1" t="s">
        <v>235</v>
      </c>
    </row>
    <row r="114" s="21" customFormat="true" ht="14.25" hidden="false" customHeight="false" outlineLevel="0" collapsed="false">
      <c r="A114" s="19" t="s">
        <v>7</v>
      </c>
      <c r="B114" s="2" t="s">
        <v>242</v>
      </c>
      <c r="C114" s="20" t="s">
        <v>290</v>
      </c>
      <c r="D114" s="20" t="s">
        <v>291</v>
      </c>
      <c r="E114" s="20"/>
      <c r="F114" s="20" t="s">
        <v>290</v>
      </c>
    </row>
    <row r="115" s="2" customFormat="true" ht="14.25" hidden="false" customHeight="false" outlineLevel="0" collapsed="false">
      <c r="A115" s="2" t="s">
        <v>7</v>
      </c>
      <c r="B115" s="2" t="s">
        <v>292</v>
      </c>
      <c r="C115" s="2" t="s">
        <v>9</v>
      </c>
      <c r="D115" s="2" t="s">
        <v>293</v>
      </c>
      <c r="E115" s="2" t="s">
        <v>294</v>
      </c>
    </row>
    <row r="116" s="2" customFormat="true" ht="14.25" hidden="false" customHeight="false" outlineLevel="0" collapsed="false">
      <c r="A116" s="2" t="s">
        <v>7</v>
      </c>
      <c r="B116" s="2" t="s">
        <v>292</v>
      </c>
      <c r="C116" s="2" t="s">
        <v>295</v>
      </c>
      <c r="D116" s="2" t="s">
        <v>296</v>
      </c>
      <c r="E116" s="2" t="s">
        <v>297</v>
      </c>
      <c r="F116" s="1" t="s">
        <v>235</v>
      </c>
    </row>
    <row r="117" s="2" customFormat="true" ht="14.25" hidden="false" customHeight="false" outlineLevel="0" collapsed="false">
      <c r="A117" s="2" t="s">
        <v>7</v>
      </c>
      <c r="B117" s="2" t="s">
        <v>292</v>
      </c>
      <c r="C117" s="2" t="s">
        <v>298</v>
      </c>
      <c r="D117" s="2" t="s">
        <v>299</v>
      </c>
      <c r="E117" s="2" t="s">
        <v>300</v>
      </c>
      <c r="F117" s="1" t="s">
        <v>235</v>
      </c>
    </row>
    <row r="118" s="2" customFormat="true" ht="14.25" hidden="false" customHeight="false" outlineLevel="0" collapsed="false">
      <c r="A118" s="2" t="s">
        <v>7</v>
      </c>
      <c r="B118" s="2" t="s">
        <v>292</v>
      </c>
      <c r="C118" s="2" t="s">
        <v>301</v>
      </c>
      <c r="D118" s="2" t="s">
        <v>302</v>
      </c>
      <c r="E118" s="2" t="s">
        <v>303</v>
      </c>
      <c r="F118" s="1" t="s">
        <v>235</v>
      </c>
    </row>
    <row r="119" s="2" customFormat="true" ht="14.25" hidden="false" customHeight="false" outlineLevel="0" collapsed="false">
      <c r="A119" s="2" t="s">
        <v>7</v>
      </c>
      <c r="B119" s="2" t="s">
        <v>292</v>
      </c>
      <c r="C119" s="2" t="s">
        <v>304</v>
      </c>
      <c r="D119" s="2" t="s">
        <v>305</v>
      </c>
      <c r="E119" s="2" t="s">
        <v>306</v>
      </c>
      <c r="F119" s="1" t="s">
        <v>235</v>
      </c>
    </row>
    <row r="120" s="2" customFormat="true" ht="14.25" hidden="false" customHeight="false" outlineLevel="0" collapsed="false">
      <c r="A120" s="2" t="s">
        <v>7</v>
      </c>
      <c r="B120" s="2" t="s">
        <v>292</v>
      </c>
      <c r="C120" s="2" t="s">
        <v>307</v>
      </c>
      <c r="D120" s="2" t="s">
        <v>308</v>
      </c>
      <c r="E120" s="2" t="s">
        <v>309</v>
      </c>
      <c r="F120" s="1" t="s">
        <v>235</v>
      </c>
    </row>
    <row r="121" s="7" customFormat="true" ht="14.25" hidden="false" customHeight="false" outlineLevel="0" collapsed="false">
      <c r="A121" s="6" t="s">
        <v>7</v>
      </c>
      <c r="B121" s="6" t="s">
        <v>310</v>
      </c>
      <c r="C121" s="6" t="s">
        <v>9</v>
      </c>
      <c r="D121" s="8" t="s">
        <v>311</v>
      </c>
      <c r="E121" s="8" t="s">
        <v>312</v>
      </c>
      <c r="F121" s="6"/>
    </row>
    <row r="122" s="7" customFormat="true" ht="14.25" hidden="false" customHeight="false" outlineLevel="0" collapsed="false">
      <c r="A122" s="6" t="s">
        <v>7</v>
      </c>
      <c r="B122" s="6" t="s">
        <v>310</v>
      </c>
      <c r="C122" s="8" t="s">
        <v>313</v>
      </c>
      <c r="D122" s="6" t="s">
        <v>314</v>
      </c>
      <c r="E122" s="8" t="s">
        <v>315</v>
      </c>
      <c r="F122" s="6"/>
    </row>
    <row r="123" s="7" customFormat="true" ht="14.25" hidden="false" customHeight="false" outlineLevel="0" collapsed="false">
      <c r="A123" s="6" t="s">
        <v>7</v>
      </c>
      <c r="B123" s="6" t="s">
        <v>310</v>
      </c>
      <c r="C123" s="8" t="s">
        <v>316</v>
      </c>
      <c r="D123" s="6" t="s">
        <v>317</v>
      </c>
      <c r="E123" s="8" t="s">
        <v>318</v>
      </c>
      <c r="F123" s="6"/>
    </row>
    <row r="124" s="7" customFormat="true" ht="14.25" hidden="false" customHeight="false" outlineLevel="0" collapsed="false">
      <c r="A124" s="6" t="s">
        <v>7</v>
      </c>
      <c r="B124" s="6" t="s">
        <v>310</v>
      </c>
      <c r="C124" s="8" t="s">
        <v>319</v>
      </c>
      <c r="D124" s="6" t="s">
        <v>320</v>
      </c>
      <c r="E124" s="8" t="s">
        <v>321</v>
      </c>
      <c r="F124" s="6"/>
    </row>
    <row r="125" s="7" customFormat="true" ht="14.25" hidden="false" customHeight="false" outlineLevel="0" collapsed="false">
      <c r="A125" s="6" t="s">
        <v>7</v>
      </c>
      <c r="B125" s="6" t="s">
        <v>310</v>
      </c>
      <c r="C125" s="6" t="s">
        <v>322</v>
      </c>
      <c r="D125" s="8" t="s">
        <v>323</v>
      </c>
      <c r="E125" s="8" t="s">
        <v>324</v>
      </c>
      <c r="F125" s="6"/>
    </row>
    <row r="126" s="7" customFormat="true" ht="14.25" hidden="false" customHeight="false" outlineLevel="0" collapsed="false">
      <c r="A126" s="6" t="s">
        <v>7</v>
      </c>
      <c r="B126" s="6" t="s">
        <v>325</v>
      </c>
      <c r="C126" s="6" t="s">
        <v>9</v>
      </c>
      <c r="D126" s="8" t="s">
        <v>326</v>
      </c>
      <c r="E126" s="8" t="s">
        <v>327</v>
      </c>
    </row>
    <row r="127" s="7" customFormat="true" ht="14.25" hidden="false" customHeight="false" outlineLevel="0" collapsed="false">
      <c r="A127" s="6" t="s">
        <v>7</v>
      </c>
      <c r="B127" s="6" t="s">
        <v>325</v>
      </c>
      <c r="C127" s="8" t="s">
        <v>328</v>
      </c>
      <c r="D127" s="6" t="s">
        <v>329</v>
      </c>
      <c r="E127" s="8" t="s">
        <v>330</v>
      </c>
      <c r="F127" s="7" t="s">
        <v>235</v>
      </c>
    </row>
    <row r="128" s="7" customFormat="true" ht="14.25" hidden="false" customHeight="false" outlineLevel="0" collapsed="false">
      <c r="A128" s="6" t="s">
        <v>7</v>
      </c>
      <c r="B128" s="6" t="s">
        <v>325</v>
      </c>
      <c r="C128" s="8" t="s">
        <v>331</v>
      </c>
      <c r="D128" s="6" t="s">
        <v>332</v>
      </c>
      <c r="E128" s="8" t="s">
        <v>333</v>
      </c>
      <c r="F128" s="7" t="s">
        <v>235</v>
      </c>
    </row>
    <row r="129" s="7" customFormat="true" ht="14.25" hidden="false" customHeight="false" outlineLevel="0" collapsed="false">
      <c r="A129" s="6" t="s">
        <v>7</v>
      </c>
      <c r="B129" s="6" t="s">
        <v>325</v>
      </c>
      <c r="C129" s="8" t="s">
        <v>334</v>
      </c>
      <c r="D129" s="6" t="s">
        <v>335</v>
      </c>
      <c r="E129" s="8" t="s">
        <v>336</v>
      </c>
      <c r="F129" s="7" t="s">
        <v>235</v>
      </c>
    </row>
    <row r="130" s="7" customFormat="true" ht="14.25" hidden="false" customHeight="false" outlineLevel="0" collapsed="false">
      <c r="A130" s="6" t="s">
        <v>7</v>
      </c>
      <c r="B130" s="6" t="s">
        <v>325</v>
      </c>
      <c r="C130" s="8" t="s">
        <v>337</v>
      </c>
      <c r="D130" s="6" t="s">
        <v>338</v>
      </c>
      <c r="E130" s="8" t="s">
        <v>339</v>
      </c>
      <c r="F130" s="7" t="s">
        <v>235</v>
      </c>
    </row>
    <row r="131" s="7" customFormat="true" ht="14.25" hidden="false" customHeight="false" outlineLevel="0" collapsed="false">
      <c r="A131" s="6" t="s">
        <v>7</v>
      </c>
      <c r="B131" s="6" t="s">
        <v>340</v>
      </c>
      <c r="C131" s="8" t="s">
        <v>9</v>
      </c>
      <c r="D131" s="8" t="s">
        <v>341</v>
      </c>
      <c r="E131" s="8" t="s">
        <v>342</v>
      </c>
      <c r="F131" s="6"/>
    </row>
    <row r="132" s="7" customFormat="true" ht="14.25" hidden="false" customHeight="false" outlineLevel="0" collapsed="false">
      <c r="A132" s="6" t="s">
        <v>7</v>
      </c>
      <c r="B132" s="6" t="s">
        <v>340</v>
      </c>
      <c r="C132" s="8" t="s">
        <v>343</v>
      </c>
      <c r="D132" s="6" t="s">
        <v>344</v>
      </c>
      <c r="E132" s="6" t="s">
        <v>345</v>
      </c>
      <c r="F132" s="6"/>
    </row>
    <row r="133" s="7" customFormat="true" ht="14.25" hidden="false" customHeight="false" outlineLevel="0" collapsed="false">
      <c r="A133" s="6" t="s">
        <v>7</v>
      </c>
      <c r="B133" s="6" t="s">
        <v>340</v>
      </c>
      <c r="C133" s="8" t="s">
        <v>346</v>
      </c>
      <c r="D133" s="6" t="s">
        <v>347</v>
      </c>
      <c r="E133" s="8" t="s">
        <v>348</v>
      </c>
      <c r="F133" s="6"/>
    </row>
    <row r="134" s="7" customFormat="true" ht="14.25" hidden="false" customHeight="false" outlineLevel="0" collapsed="false">
      <c r="A134" s="6" t="s">
        <v>7</v>
      </c>
      <c r="B134" s="6" t="s">
        <v>340</v>
      </c>
      <c r="C134" s="8" t="s">
        <v>349</v>
      </c>
      <c r="D134" s="6" t="s">
        <v>350</v>
      </c>
      <c r="E134" s="8" t="s">
        <v>351</v>
      </c>
      <c r="F134" s="6"/>
    </row>
    <row r="135" s="7" customFormat="true" ht="14.25" hidden="false" customHeight="false" outlineLevel="0" collapsed="false">
      <c r="A135" s="6"/>
      <c r="B135" s="6"/>
      <c r="C135" s="6"/>
      <c r="D135" s="8"/>
      <c r="E135" s="6"/>
      <c r="F135" s="6"/>
    </row>
    <row r="136" s="7" customFormat="true" ht="14.25" hidden="false" customHeight="false" outlineLevel="0" collapsed="false">
      <c r="A136" s="6"/>
      <c r="B136" s="6"/>
      <c r="C136" s="8"/>
      <c r="D136" s="6"/>
      <c r="E136" s="8"/>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customFormat="false" ht="14.25" hidden="false" customHeight="false" outlineLevel="0" collapsed="false">
      <c r="A139" s="2" t="s">
        <v>7</v>
      </c>
      <c r="B139" s="2" t="s">
        <v>352</v>
      </c>
      <c r="C139" s="2" t="s">
        <v>9</v>
      </c>
      <c r="D139" s="16" t="s">
        <v>353</v>
      </c>
      <c r="E139" s="2" t="s">
        <v>354</v>
      </c>
      <c r="F139" s="2"/>
    </row>
    <row r="140" customFormat="false" ht="14.25" hidden="false" customHeight="false" outlineLevel="0" collapsed="false">
      <c r="A140" s="2" t="s">
        <v>355</v>
      </c>
      <c r="B140" s="2" t="s">
        <v>352</v>
      </c>
      <c r="C140" s="2" t="s">
        <v>356</v>
      </c>
      <c r="D140" s="16" t="s">
        <v>357</v>
      </c>
      <c r="E140" s="2" t="s">
        <v>358</v>
      </c>
      <c r="F140" s="2"/>
    </row>
    <row r="141" customFormat="false" ht="14.25" hidden="false" customHeight="false" outlineLevel="0" collapsed="false">
      <c r="A141" s="2" t="s">
        <v>355</v>
      </c>
      <c r="B141" s="2" t="s">
        <v>352</v>
      </c>
      <c r="C141" s="2" t="s">
        <v>359</v>
      </c>
      <c r="D141" s="16" t="s">
        <v>360</v>
      </c>
      <c r="E141" s="2" t="s">
        <v>361</v>
      </c>
      <c r="F141" s="2"/>
    </row>
    <row r="142" customFormat="false" ht="14.25" hidden="false" customHeight="false" outlineLevel="0" collapsed="false">
      <c r="A142" s="2" t="s">
        <v>355</v>
      </c>
      <c r="B142" s="2" t="s">
        <v>352</v>
      </c>
      <c r="C142" s="2" t="s">
        <v>362</v>
      </c>
      <c r="D142" s="16" t="s">
        <v>363</v>
      </c>
      <c r="E142" s="16" t="s">
        <v>364</v>
      </c>
      <c r="F142" s="2"/>
    </row>
    <row r="143" customFormat="false" ht="14.25" hidden="false" customHeight="false" outlineLevel="0" collapsed="false">
      <c r="A143" s="2"/>
      <c r="B143" s="2"/>
      <c r="C143" s="2"/>
      <c r="D143" s="2"/>
      <c r="E143" s="2"/>
      <c r="F143" s="2"/>
    </row>
    <row r="144" customFormat="false" ht="14.25" hidden="false" customHeight="false" outlineLevel="0" collapsed="false">
      <c r="A144" s="2" t="s">
        <v>7</v>
      </c>
      <c r="B144" s="2" t="s">
        <v>365</v>
      </c>
      <c r="C144" s="2" t="s">
        <v>9</v>
      </c>
      <c r="D144" s="2" t="s">
        <v>366</v>
      </c>
      <c r="E144" s="2"/>
      <c r="F144" s="2"/>
    </row>
    <row r="145" customFormat="false" ht="14.25" hidden="false" customHeight="false" outlineLevel="0" collapsed="false">
      <c r="A145" s="2" t="s">
        <v>7</v>
      </c>
      <c r="B145" s="2" t="s">
        <v>365</v>
      </c>
      <c r="C145" s="2" t="s">
        <v>367</v>
      </c>
      <c r="D145" s="2" t="s">
        <v>368</v>
      </c>
      <c r="E145" s="2" t="s">
        <v>369</v>
      </c>
      <c r="F145" s="2"/>
    </row>
    <row r="146" customFormat="false" ht="14.25" hidden="false" customHeight="false" outlineLevel="0" collapsed="false">
      <c r="A146" s="2" t="s">
        <v>7</v>
      </c>
      <c r="B146" s="2" t="s">
        <v>365</v>
      </c>
      <c r="C146" s="2" t="s">
        <v>370</v>
      </c>
      <c r="D146" s="2" t="s">
        <v>371</v>
      </c>
      <c r="E146" s="2" t="s">
        <v>372</v>
      </c>
      <c r="F146" s="2"/>
    </row>
    <row r="147" customFormat="false" ht="14.25" hidden="false" customHeight="false" outlineLevel="0" collapsed="false">
      <c r="A147" s="2" t="s">
        <v>7</v>
      </c>
      <c r="B147" s="2" t="s">
        <v>365</v>
      </c>
      <c r="C147" s="2" t="s">
        <v>373</v>
      </c>
      <c r="D147" s="2" t="s">
        <v>374</v>
      </c>
      <c r="E147" s="2" t="s">
        <v>375</v>
      </c>
      <c r="F147" s="2"/>
    </row>
    <row r="148" customFormat="false" ht="14.25" hidden="false" customHeight="false" outlineLevel="0" collapsed="false">
      <c r="A148" s="2" t="s">
        <v>7</v>
      </c>
      <c r="B148" s="2" t="s">
        <v>365</v>
      </c>
      <c r="C148" s="2" t="s">
        <v>376</v>
      </c>
      <c r="D148" s="2" t="s">
        <v>76</v>
      </c>
      <c r="E148" s="2" t="s">
        <v>377</v>
      </c>
      <c r="F148" s="2"/>
    </row>
    <row r="149" customFormat="false" ht="14.25" hidden="false" customHeight="false" outlineLevel="0" collapsed="false">
      <c r="A149" s="2"/>
      <c r="B149" s="2"/>
      <c r="C149" s="2"/>
      <c r="D149" s="2"/>
      <c r="E149" s="2"/>
      <c r="F149" s="2"/>
    </row>
    <row r="150" s="23" customFormat="true" ht="13.8" hidden="false" customHeight="false" outlineLevel="0" collapsed="false">
      <c r="A150" s="22" t="s">
        <v>7</v>
      </c>
      <c r="B150" s="23" t="s">
        <v>378</v>
      </c>
      <c r="C150" s="23" t="s">
        <v>9</v>
      </c>
      <c r="D150" s="23" t="s">
        <v>379</v>
      </c>
      <c r="E150" s="23" t="s">
        <v>380</v>
      </c>
      <c r="F150" s="22"/>
    </row>
    <row r="151" s="23" customFormat="true" ht="14.25" hidden="false" customHeight="false" outlineLevel="0" collapsed="false">
      <c r="A151" s="22" t="s">
        <v>7</v>
      </c>
      <c r="B151" s="23" t="s">
        <v>378</v>
      </c>
      <c r="C151" s="22" t="s">
        <v>381</v>
      </c>
      <c r="D151" s="23" t="s">
        <v>382</v>
      </c>
      <c r="E151" s="22" t="s">
        <v>383</v>
      </c>
      <c r="F151" s="22"/>
    </row>
    <row r="152" s="23" customFormat="true" ht="14.25" hidden="false" customHeight="false" outlineLevel="0" collapsed="false">
      <c r="A152" s="22" t="s">
        <v>7</v>
      </c>
      <c r="B152" s="23" t="s">
        <v>378</v>
      </c>
      <c r="C152" s="22" t="s">
        <v>384</v>
      </c>
      <c r="D152" s="23" t="s">
        <v>385</v>
      </c>
      <c r="E152" s="22" t="s">
        <v>386</v>
      </c>
      <c r="F152" s="22"/>
    </row>
    <row r="153" s="23" customFormat="true" ht="14.25" hidden="false" customHeight="false" outlineLevel="0" collapsed="false">
      <c r="A153" s="22" t="s">
        <v>7</v>
      </c>
      <c r="B153" s="23" t="s">
        <v>378</v>
      </c>
      <c r="C153" s="23" t="s">
        <v>387</v>
      </c>
      <c r="D153" s="22" t="s">
        <v>388</v>
      </c>
      <c r="E153" s="23" t="s">
        <v>389</v>
      </c>
      <c r="F153" s="22"/>
    </row>
    <row r="154" s="25" customFormat="true" ht="14.25" hidden="false" customHeight="false" outlineLevel="0" collapsed="false">
      <c r="A154" s="24"/>
      <c r="D154" s="24"/>
      <c r="F154" s="24"/>
    </row>
    <row r="155" customFormat="false" ht="14.25" hidden="false" customHeight="false" outlineLevel="0" collapsed="false">
      <c r="A155" s="2" t="s">
        <v>7</v>
      </c>
      <c r="B155" s="2" t="s">
        <v>390</v>
      </c>
      <c r="C155" s="2" t="s">
        <v>9</v>
      </c>
      <c r="D155" s="1" t="s">
        <v>391</v>
      </c>
      <c r="E155" s="1" t="s">
        <v>392</v>
      </c>
      <c r="F155" s="2"/>
    </row>
    <row r="156" customFormat="false" ht="14.25" hidden="false" customHeight="false" outlineLevel="0" collapsed="false">
      <c r="A156" s="2" t="s">
        <v>355</v>
      </c>
      <c r="B156" s="2" t="s">
        <v>390</v>
      </c>
      <c r="C156" s="2" t="s">
        <v>393</v>
      </c>
      <c r="D156" s="1" t="s">
        <v>394</v>
      </c>
      <c r="E156" s="1" t="s">
        <v>395</v>
      </c>
      <c r="F156" s="2"/>
    </row>
    <row r="157" customFormat="false" ht="14.25" hidden="false" customHeight="false" outlineLevel="0" collapsed="false">
      <c r="A157" s="2" t="s">
        <v>355</v>
      </c>
      <c r="B157" s="2" t="s">
        <v>390</v>
      </c>
      <c r="C157" s="2" t="s">
        <v>396</v>
      </c>
      <c r="D157" s="1" t="s">
        <v>397</v>
      </c>
      <c r="E157" s="1" t="s">
        <v>398</v>
      </c>
      <c r="F157" s="2"/>
    </row>
    <row r="158" customFormat="false" ht="14.25" hidden="false" customHeight="false" outlineLevel="0" collapsed="false">
      <c r="A158" s="2" t="s">
        <v>355</v>
      </c>
      <c r="B158" s="2" t="s">
        <v>390</v>
      </c>
      <c r="C158" s="2" t="s">
        <v>399</v>
      </c>
      <c r="D158" s="1" t="s">
        <v>400</v>
      </c>
      <c r="E158" s="1" t="s">
        <v>401</v>
      </c>
      <c r="F158" s="2"/>
    </row>
    <row r="159" customFormat="false" ht="14.25" hidden="false" customHeight="false" outlineLevel="0" collapsed="false">
      <c r="A159" s="2"/>
      <c r="B159" s="2"/>
      <c r="C159" s="2"/>
      <c r="F159" s="2"/>
    </row>
    <row r="160" customFormat="false" ht="14.25" hidden="false" customHeight="false" outlineLevel="0" collapsed="false">
      <c r="A160" s="2" t="s">
        <v>355</v>
      </c>
      <c r="B160" s="2" t="s">
        <v>402</v>
      </c>
      <c r="C160" s="2" t="s">
        <v>9</v>
      </c>
      <c r="D160" s="2" t="s">
        <v>403</v>
      </c>
      <c r="E160" s="2" t="s">
        <v>404</v>
      </c>
      <c r="F160" s="2"/>
    </row>
    <row r="161" customFormat="false" ht="14.25" hidden="false" customHeight="false" outlineLevel="0" collapsed="false">
      <c r="A161" s="2" t="s">
        <v>355</v>
      </c>
      <c r="B161" s="2" t="s">
        <v>402</v>
      </c>
      <c r="C161" s="2" t="s">
        <v>405</v>
      </c>
      <c r="D161" s="2" t="s">
        <v>406</v>
      </c>
      <c r="E161" s="2" t="s">
        <v>407</v>
      </c>
      <c r="F161" s="2"/>
    </row>
    <row r="162" customFormat="false" ht="14.25" hidden="false" customHeight="false" outlineLevel="0" collapsed="false">
      <c r="A162" s="2" t="s">
        <v>355</v>
      </c>
      <c r="B162" s="2" t="s">
        <v>402</v>
      </c>
      <c r="C162" s="2" t="s">
        <v>408</v>
      </c>
      <c r="D162" s="2" t="s">
        <v>409</v>
      </c>
      <c r="E162" s="2" t="s">
        <v>410</v>
      </c>
      <c r="F162" s="2"/>
    </row>
    <row r="163" customFormat="false" ht="14.25" hidden="false" customHeight="false" outlineLevel="0" collapsed="false">
      <c r="A163" s="2" t="s">
        <v>355</v>
      </c>
      <c r="B163" s="2" t="s">
        <v>402</v>
      </c>
      <c r="C163" s="2" t="s">
        <v>411</v>
      </c>
      <c r="D163" s="2" t="s">
        <v>412</v>
      </c>
      <c r="E163" s="2" t="s">
        <v>413</v>
      </c>
      <c r="F163" s="2"/>
    </row>
    <row r="164" s="7" customFormat="true" ht="14.25" hidden="false" customHeight="false" outlineLevel="0" collapsed="false">
      <c r="A164" s="6" t="s">
        <v>7</v>
      </c>
      <c r="B164" s="6" t="s">
        <v>414</v>
      </c>
      <c r="C164" s="6" t="s">
        <v>9</v>
      </c>
      <c r="D164" s="6" t="s">
        <v>415</v>
      </c>
      <c r="E164" s="6" t="s">
        <v>416</v>
      </c>
      <c r="F164" s="6"/>
    </row>
    <row r="165" s="7" customFormat="true" ht="14.25" hidden="false" customHeight="false" outlineLevel="0" collapsed="false">
      <c r="A165" s="6" t="s">
        <v>7</v>
      </c>
      <c r="B165" s="6" t="s">
        <v>414</v>
      </c>
      <c r="C165" s="6" t="s">
        <v>417</v>
      </c>
      <c r="D165" s="6" t="s">
        <v>418</v>
      </c>
      <c r="E165" s="6" t="s">
        <v>419</v>
      </c>
      <c r="F165" s="6"/>
    </row>
    <row r="166" s="7" customFormat="true" ht="14.25" hidden="false" customHeight="false" outlineLevel="0" collapsed="false">
      <c r="A166" s="6" t="s">
        <v>7</v>
      </c>
      <c r="B166" s="6" t="s">
        <v>414</v>
      </c>
      <c r="C166" s="6" t="s">
        <v>420</v>
      </c>
      <c r="D166" s="6" t="s">
        <v>421</v>
      </c>
      <c r="E166" s="6" t="s">
        <v>422</v>
      </c>
      <c r="F166" s="6"/>
    </row>
    <row r="167" s="7" customFormat="true" ht="14.25" hidden="false" customHeight="false" outlineLevel="0" collapsed="false">
      <c r="A167" s="6" t="s">
        <v>7</v>
      </c>
      <c r="B167" s="6" t="s">
        <v>414</v>
      </c>
      <c r="C167" s="6" t="s">
        <v>423</v>
      </c>
      <c r="D167" s="6" t="s">
        <v>424</v>
      </c>
      <c r="E167" s="6" t="s">
        <v>425</v>
      </c>
      <c r="F167" s="6"/>
    </row>
    <row r="168" customFormat="false" ht="39" hidden="false" customHeight="true" outlineLevel="0" collapsed="false">
      <c r="A168" s="2" t="s">
        <v>7</v>
      </c>
      <c r="B168" s="2" t="s">
        <v>426</v>
      </c>
      <c r="C168" s="2" t="s">
        <v>9</v>
      </c>
      <c r="D168" s="2" t="s">
        <v>427</v>
      </c>
      <c r="E168" s="2" t="s">
        <v>428</v>
      </c>
      <c r="F168" s="2"/>
    </row>
    <row r="169" customFormat="false" ht="14.25" hidden="false" customHeight="false" outlineLevel="0" collapsed="false">
      <c r="A169" s="2" t="s">
        <v>7</v>
      </c>
      <c r="B169" s="2" t="s">
        <v>426</v>
      </c>
      <c r="C169" s="2" t="s">
        <v>429</v>
      </c>
      <c r="D169" s="2" t="s">
        <v>430</v>
      </c>
      <c r="E169" s="2" t="s">
        <v>431</v>
      </c>
      <c r="F169" s="2"/>
    </row>
    <row r="170" customFormat="false" ht="14.25" hidden="false" customHeight="false" outlineLevel="0" collapsed="false">
      <c r="A170" s="2" t="s">
        <v>7</v>
      </c>
      <c r="B170" s="2" t="s">
        <v>426</v>
      </c>
      <c r="C170" s="2" t="s">
        <v>432</v>
      </c>
      <c r="D170" s="2" t="s">
        <v>433</v>
      </c>
      <c r="E170" s="2" t="s">
        <v>434</v>
      </c>
      <c r="F170" s="1" t="s">
        <v>235</v>
      </c>
    </row>
    <row r="171" customFormat="false" ht="14.25" hidden="false" customHeight="false" outlineLevel="0" collapsed="false">
      <c r="A171" s="2" t="s">
        <v>7</v>
      </c>
      <c r="B171" s="2" t="s">
        <v>435</v>
      </c>
      <c r="C171" s="2" t="s">
        <v>9</v>
      </c>
      <c r="D171" s="2" t="s">
        <v>436</v>
      </c>
      <c r="E171" s="2" t="s">
        <v>437</v>
      </c>
      <c r="F171" s="1" t="s">
        <v>235</v>
      </c>
    </row>
    <row r="172" customFormat="false" ht="14.25" hidden="false" customHeight="false" outlineLevel="0" collapsed="false">
      <c r="A172" s="2" t="s">
        <v>7</v>
      </c>
      <c r="B172" s="2" t="s">
        <v>435</v>
      </c>
      <c r="C172" s="2" t="s">
        <v>438</v>
      </c>
      <c r="D172" s="2" t="s">
        <v>439</v>
      </c>
      <c r="E172" s="2" t="s">
        <v>440</v>
      </c>
      <c r="F172" s="1" t="s">
        <v>235</v>
      </c>
    </row>
    <row r="173" customFormat="false" ht="14.25" hidden="false" customHeight="false" outlineLevel="0" collapsed="false">
      <c r="A173" s="2" t="s">
        <v>7</v>
      </c>
      <c r="B173" s="2" t="s">
        <v>435</v>
      </c>
      <c r="C173" s="2" t="s">
        <v>441</v>
      </c>
      <c r="D173" s="1" t="s">
        <v>442</v>
      </c>
      <c r="E173" s="2" t="s">
        <v>443</v>
      </c>
      <c r="F173" s="1" t="s">
        <v>235</v>
      </c>
    </row>
    <row r="174" customFormat="false" ht="14.25" hidden="false" customHeight="false" outlineLevel="0" collapsed="false">
      <c r="A174" s="2"/>
      <c r="B174" s="2"/>
      <c r="C174" s="2"/>
      <c r="E174" s="2"/>
    </row>
    <row r="175" customFormat="false" ht="14.25" hidden="false" customHeight="false" outlineLevel="0" collapsed="false">
      <c r="A175" s="2" t="s">
        <v>355</v>
      </c>
      <c r="B175" s="2" t="s">
        <v>444</v>
      </c>
      <c r="C175" s="2" t="s">
        <v>9</v>
      </c>
      <c r="D175" s="2" t="s">
        <v>445</v>
      </c>
      <c r="E175" s="2" t="s">
        <v>446</v>
      </c>
    </row>
    <row r="176" customFormat="false" ht="14.25" hidden="false" customHeight="false" outlineLevel="0" collapsed="false">
      <c r="A176" s="2" t="s">
        <v>355</v>
      </c>
      <c r="B176" s="2" t="s">
        <v>444</v>
      </c>
      <c r="C176" s="2" t="s">
        <v>447</v>
      </c>
      <c r="D176" s="2" t="s">
        <v>448</v>
      </c>
      <c r="E176" s="2" t="s">
        <v>449</v>
      </c>
    </row>
    <row r="177" customFormat="false" ht="14.25" hidden="false" customHeight="false" outlineLevel="0" collapsed="false">
      <c r="A177" s="2" t="s">
        <v>355</v>
      </c>
      <c r="B177" s="2" t="s">
        <v>444</v>
      </c>
      <c r="C177" s="2" t="s">
        <v>450</v>
      </c>
      <c r="D177" s="2" t="s">
        <v>451</v>
      </c>
      <c r="E177" s="2" t="s">
        <v>452</v>
      </c>
    </row>
    <row r="178" customFormat="false" ht="15" hidden="false" customHeight="true" outlineLevel="0" collapsed="false">
      <c r="B178" s="2"/>
      <c r="C178" s="2"/>
      <c r="D178" s="2"/>
      <c r="E178" s="2"/>
    </row>
    <row r="179" customFormat="false" ht="14.25" hidden="false" customHeight="false" outlineLevel="0" collapsed="false">
      <c r="A179" s="2" t="s">
        <v>7</v>
      </c>
      <c r="B179" s="2" t="s">
        <v>453</v>
      </c>
      <c r="C179" s="2" t="s">
        <v>9</v>
      </c>
      <c r="D179" s="2" t="s">
        <v>454</v>
      </c>
      <c r="E179" s="2"/>
      <c r="F179" s="2"/>
    </row>
    <row r="180" customFormat="false" ht="14.25" hidden="false" customHeight="false" outlineLevel="0" collapsed="false">
      <c r="A180" s="2" t="s">
        <v>7</v>
      </c>
      <c r="B180" s="2" t="s">
        <v>453</v>
      </c>
      <c r="C180" s="2" t="s">
        <v>455</v>
      </c>
      <c r="D180" s="2" t="s">
        <v>456</v>
      </c>
      <c r="E180" s="2" t="s">
        <v>457</v>
      </c>
    </row>
    <row r="181" customFormat="false" ht="14.25" hidden="false" customHeight="false" outlineLevel="0" collapsed="false">
      <c r="A181" s="2" t="s">
        <v>7</v>
      </c>
      <c r="B181" s="2" t="s">
        <v>453</v>
      </c>
      <c r="C181" s="2" t="s">
        <v>458</v>
      </c>
      <c r="D181" s="2" t="s">
        <v>459</v>
      </c>
      <c r="E181" s="2" t="s">
        <v>460</v>
      </c>
      <c r="F181" s="2"/>
    </row>
    <row r="182" customFormat="false" ht="14.25" hidden="false" customHeight="false" outlineLevel="0" collapsed="false">
      <c r="A182" s="2" t="s">
        <v>7</v>
      </c>
      <c r="B182" s="2" t="s">
        <v>453</v>
      </c>
      <c r="C182" s="2" t="s">
        <v>461</v>
      </c>
      <c r="D182" s="2" t="s">
        <v>462</v>
      </c>
      <c r="E182" s="2" t="s">
        <v>463</v>
      </c>
      <c r="F182" s="2"/>
    </row>
    <row r="183" customFormat="false" ht="14.25" hidden="false" customHeight="false" outlineLevel="0" collapsed="false">
      <c r="A183" s="2"/>
      <c r="B183" s="2"/>
      <c r="C183" s="2"/>
      <c r="D183" s="2"/>
      <c r="E183" s="2"/>
      <c r="F183" s="2"/>
    </row>
    <row r="184" customFormat="false" ht="14.25" hidden="false" customHeight="false" outlineLevel="0" collapsed="false">
      <c r="A184" s="2" t="s">
        <v>7</v>
      </c>
      <c r="B184" s="2" t="s">
        <v>464</v>
      </c>
      <c r="C184" s="2" t="s">
        <v>9</v>
      </c>
      <c r="D184" s="2" t="s">
        <v>465</v>
      </c>
      <c r="E184" s="2"/>
      <c r="F184" s="2"/>
    </row>
    <row r="185" customFormat="false" ht="14.25" hidden="false" customHeight="false" outlineLevel="0" collapsed="false">
      <c r="A185" s="2" t="s">
        <v>7</v>
      </c>
      <c r="B185" s="2" t="s">
        <v>464</v>
      </c>
      <c r="C185" s="2" t="s">
        <v>466</v>
      </c>
      <c r="D185" s="2" t="s">
        <v>467</v>
      </c>
      <c r="E185" s="2" t="s">
        <v>468</v>
      </c>
    </row>
    <row r="186" customFormat="false" ht="14.25" hidden="false" customHeight="false" outlineLevel="0" collapsed="false">
      <c r="A186" s="2" t="s">
        <v>7</v>
      </c>
      <c r="B186" s="2" t="s">
        <v>464</v>
      </c>
      <c r="C186" s="2" t="s">
        <v>469</v>
      </c>
      <c r="D186" s="2" t="s">
        <v>470</v>
      </c>
      <c r="E186" s="2" t="s">
        <v>471</v>
      </c>
      <c r="F186" s="2"/>
    </row>
    <row r="187" customFormat="false" ht="14.25" hidden="false" customHeight="false" outlineLevel="0" collapsed="false">
      <c r="A187" s="2" t="s">
        <v>7</v>
      </c>
      <c r="B187" s="2" t="s">
        <v>464</v>
      </c>
      <c r="C187" s="2" t="s">
        <v>472</v>
      </c>
      <c r="D187" s="2" t="s">
        <v>473</v>
      </c>
      <c r="E187" s="2" t="s">
        <v>474</v>
      </c>
      <c r="F187" s="2"/>
    </row>
    <row r="188" customFormat="false" ht="14.25" hidden="false" customHeight="false" outlineLevel="0" collapsed="false">
      <c r="A188" s="2"/>
      <c r="B188" s="2"/>
      <c r="C188" s="2"/>
      <c r="D188" s="2"/>
      <c r="E188" s="2"/>
      <c r="F188" s="2"/>
    </row>
    <row r="189" customFormat="false" ht="14.25" hidden="false" customHeight="false" outlineLevel="0" collapsed="false">
      <c r="A189" s="2" t="s">
        <v>7</v>
      </c>
      <c r="B189" s="2" t="s">
        <v>475</v>
      </c>
      <c r="C189" s="2" t="s">
        <v>9</v>
      </c>
      <c r="D189" s="2" t="s">
        <v>476</v>
      </c>
      <c r="E189" s="2"/>
      <c r="F189" s="2"/>
    </row>
    <row r="190" customFormat="false" ht="14.25" hidden="false" customHeight="false" outlineLevel="0" collapsed="false">
      <c r="A190" s="2" t="s">
        <v>7</v>
      </c>
      <c r="B190" s="2" t="s">
        <v>475</v>
      </c>
      <c r="C190" s="2" t="s">
        <v>477</v>
      </c>
      <c r="D190" s="2" t="s">
        <v>478</v>
      </c>
      <c r="E190" s="2" t="s">
        <v>479</v>
      </c>
    </row>
    <row r="191" customFormat="false" ht="14.25" hidden="false" customHeight="false" outlineLevel="0" collapsed="false">
      <c r="A191" s="2" t="s">
        <v>7</v>
      </c>
      <c r="B191" s="2" t="s">
        <v>475</v>
      </c>
      <c r="C191" s="2" t="s">
        <v>480</v>
      </c>
      <c r="D191" s="2" t="s">
        <v>481</v>
      </c>
      <c r="E191" s="2" t="s">
        <v>482</v>
      </c>
      <c r="F191" s="2"/>
    </row>
    <row r="192" customFormat="false" ht="14.25" hidden="false" customHeight="false" outlineLevel="0" collapsed="false">
      <c r="A192" s="2" t="s">
        <v>7</v>
      </c>
      <c r="B192" s="2" t="s">
        <v>475</v>
      </c>
      <c r="C192" s="2" t="s">
        <v>483</v>
      </c>
      <c r="D192" s="2" t="s">
        <v>484</v>
      </c>
      <c r="E192" s="2" t="s">
        <v>485</v>
      </c>
      <c r="F192" s="2"/>
    </row>
    <row r="193" customFormat="false" ht="14.25" hidden="false" customHeight="false" outlineLevel="0" collapsed="false">
      <c r="A193" s="2"/>
      <c r="B193" s="2"/>
      <c r="C193" s="2"/>
      <c r="D193" s="2"/>
      <c r="E193" s="2"/>
      <c r="F193" s="2"/>
    </row>
    <row r="194" customFormat="false" ht="14.25" hidden="false" customHeight="false" outlineLevel="0" collapsed="false">
      <c r="A194" s="2" t="s">
        <v>7</v>
      </c>
      <c r="B194" s="2" t="s">
        <v>486</v>
      </c>
      <c r="C194" s="2" t="s">
        <v>9</v>
      </c>
      <c r="D194" s="2" t="s">
        <v>487</v>
      </c>
      <c r="E194" s="2"/>
      <c r="F194" s="2"/>
    </row>
    <row r="195" customFormat="false" ht="14.25" hidden="false" customHeight="false" outlineLevel="0" collapsed="false">
      <c r="A195" s="2" t="s">
        <v>7</v>
      </c>
      <c r="B195" s="2" t="s">
        <v>486</v>
      </c>
      <c r="C195" s="2" t="s">
        <v>488</v>
      </c>
      <c r="D195" s="2" t="s">
        <v>489</v>
      </c>
      <c r="E195" s="2" t="s">
        <v>490</v>
      </c>
      <c r="F195" s="2"/>
    </row>
    <row r="196" customFormat="false" ht="14.25" hidden="false" customHeight="false" outlineLevel="0" collapsed="false">
      <c r="A196" s="2" t="s">
        <v>7</v>
      </c>
      <c r="B196" s="2" t="s">
        <v>486</v>
      </c>
      <c r="C196" s="2" t="s">
        <v>491</v>
      </c>
      <c r="D196" s="2" t="s">
        <v>492</v>
      </c>
      <c r="E196" s="2" t="s">
        <v>493</v>
      </c>
      <c r="F196" s="2"/>
    </row>
    <row r="197" customFormat="false" ht="14.25" hidden="false" customHeight="false" outlineLevel="0" collapsed="false">
      <c r="A197" s="2" t="s">
        <v>7</v>
      </c>
      <c r="B197" s="2" t="s">
        <v>486</v>
      </c>
      <c r="C197" s="2" t="s">
        <v>494</v>
      </c>
      <c r="D197" s="2" t="s">
        <v>495</v>
      </c>
      <c r="E197" s="2" t="s">
        <v>496</v>
      </c>
      <c r="F197" s="2"/>
    </row>
    <row r="198" customFormat="false" ht="14.25" hidden="false" customHeight="false" outlineLevel="0" collapsed="false">
      <c r="A198" s="2" t="s">
        <v>7</v>
      </c>
      <c r="B198" s="2" t="s">
        <v>486</v>
      </c>
      <c r="C198" s="2" t="s">
        <v>497</v>
      </c>
      <c r="D198" s="2" t="s">
        <v>168</v>
      </c>
      <c r="E198" s="2" t="s">
        <v>498</v>
      </c>
      <c r="F198" s="2"/>
    </row>
    <row r="199" customFormat="false" ht="14.25" hidden="false" customHeight="false" outlineLevel="0" collapsed="false">
      <c r="A199" s="2"/>
      <c r="B199" s="2"/>
      <c r="C199" s="2"/>
      <c r="D199" s="2"/>
      <c r="E199" s="2"/>
      <c r="F199" s="2"/>
    </row>
    <row r="200" customFormat="false" ht="14.25" hidden="false" customHeight="false" outlineLevel="0" collapsed="false">
      <c r="A200" s="2" t="s">
        <v>7</v>
      </c>
      <c r="B200" s="2" t="s">
        <v>499</v>
      </c>
      <c r="C200" s="2" t="s">
        <v>9</v>
      </c>
      <c r="D200" s="2" t="s">
        <v>500</v>
      </c>
      <c r="E200" s="2"/>
      <c r="F200" s="2"/>
    </row>
    <row r="201" customFormat="false" ht="14.25" hidden="false" customHeight="false" outlineLevel="0" collapsed="false">
      <c r="A201" s="2" t="s">
        <v>7</v>
      </c>
      <c r="B201" s="2" t="s">
        <v>499</v>
      </c>
      <c r="C201" s="2" t="s">
        <v>501</v>
      </c>
      <c r="D201" s="2" t="s">
        <v>502</v>
      </c>
      <c r="E201" s="2" t="s">
        <v>502</v>
      </c>
      <c r="F201" s="2"/>
    </row>
    <row r="202" customFormat="false" ht="14.25" hidden="false" customHeight="false" outlineLevel="0" collapsed="false">
      <c r="A202" s="2" t="s">
        <v>7</v>
      </c>
      <c r="B202" s="2" t="s">
        <v>499</v>
      </c>
      <c r="C202" s="2" t="s">
        <v>503</v>
      </c>
      <c r="D202" s="2" t="s">
        <v>492</v>
      </c>
      <c r="E202" s="2" t="s">
        <v>493</v>
      </c>
      <c r="F202" s="2"/>
    </row>
    <row r="203" customFormat="false" ht="14.25" hidden="false" customHeight="false" outlineLevel="0" collapsed="false">
      <c r="A203" s="2" t="s">
        <v>7</v>
      </c>
      <c r="B203" s="2" t="s">
        <v>499</v>
      </c>
      <c r="C203" s="2" t="s">
        <v>504</v>
      </c>
      <c r="D203" s="2" t="s">
        <v>495</v>
      </c>
      <c r="E203" s="2" t="s">
        <v>496</v>
      </c>
      <c r="F203" s="2"/>
    </row>
    <row r="204" customFormat="false" ht="14.25" hidden="false" customHeight="false" outlineLevel="0" collapsed="false">
      <c r="A204" s="2" t="s">
        <v>7</v>
      </c>
      <c r="B204" s="2" t="s">
        <v>499</v>
      </c>
      <c r="C204" s="2" t="s">
        <v>505</v>
      </c>
      <c r="D204" s="2" t="s">
        <v>168</v>
      </c>
      <c r="E204" s="2" t="s">
        <v>498</v>
      </c>
      <c r="F204" s="2"/>
    </row>
    <row r="205" customFormat="false" ht="14.25" hidden="false" customHeight="false" outlineLevel="0" collapsed="false">
      <c r="A205" s="2"/>
      <c r="B205" s="2"/>
      <c r="C205" s="2"/>
      <c r="D205" s="2"/>
      <c r="E205" s="2"/>
      <c r="F205" s="2"/>
    </row>
    <row r="206" customFormat="false" ht="14.25" hidden="false" customHeight="false" outlineLevel="0" collapsed="false">
      <c r="A206" s="2" t="s">
        <v>7</v>
      </c>
      <c r="B206" s="2" t="s">
        <v>506</v>
      </c>
      <c r="C206" s="2" t="s">
        <v>9</v>
      </c>
      <c r="D206" s="2" t="s">
        <v>507</v>
      </c>
      <c r="E206" s="2" t="s">
        <v>508</v>
      </c>
      <c r="F206" s="2"/>
    </row>
    <row r="207" customFormat="false" ht="14.25" hidden="false" customHeight="false" outlineLevel="0" collapsed="false">
      <c r="A207" s="2" t="s">
        <v>7</v>
      </c>
      <c r="B207" s="2" t="s">
        <v>506</v>
      </c>
      <c r="C207" s="2" t="s">
        <v>509</v>
      </c>
      <c r="D207" s="2" t="s">
        <v>510</v>
      </c>
      <c r="E207" s="2" t="s">
        <v>511</v>
      </c>
    </row>
    <row r="208" customFormat="false" ht="14.25" hidden="false" customHeight="false" outlineLevel="0" collapsed="false">
      <c r="A208" s="2" t="s">
        <v>7</v>
      </c>
      <c r="B208" s="2" t="s">
        <v>506</v>
      </c>
      <c r="C208" s="2" t="s">
        <v>512</v>
      </c>
      <c r="D208" s="2" t="s">
        <v>513</v>
      </c>
      <c r="E208" s="2" t="s">
        <v>514</v>
      </c>
    </row>
    <row r="209" customFormat="false" ht="14.25" hidden="false" customHeight="false" outlineLevel="0" collapsed="false">
      <c r="A209" s="2" t="s">
        <v>7</v>
      </c>
      <c r="B209" s="2" t="s">
        <v>506</v>
      </c>
      <c r="C209" s="2" t="s">
        <v>515</v>
      </c>
      <c r="D209" s="2" t="s">
        <v>516</v>
      </c>
      <c r="E209" s="2" t="s">
        <v>517</v>
      </c>
    </row>
    <row r="210" customFormat="false" ht="14.25" hidden="false" customHeight="false" outlineLevel="0" collapsed="false">
      <c r="A210" s="2" t="s">
        <v>7</v>
      </c>
      <c r="B210" s="2" t="s">
        <v>506</v>
      </c>
      <c r="C210" s="2" t="s">
        <v>518</v>
      </c>
      <c r="D210" s="2" t="s">
        <v>519</v>
      </c>
      <c r="E210" s="2" t="s">
        <v>520</v>
      </c>
    </row>
    <row r="211" customFormat="false" ht="14.25" hidden="false" customHeight="false" outlineLevel="0" collapsed="false">
      <c r="A211" s="2" t="s">
        <v>7</v>
      </c>
      <c r="B211" s="2" t="s">
        <v>506</v>
      </c>
      <c r="C211" s="2" t="s">
        <v>521</v>
      </c>
      <c r="D211" s="2" t="s">
        <v>522</v>
      </c>
      <c r="E211" s="2" t="s">
        <v>523</v>
      </c>
    </row>
    <row r="212" customFormat="false" ht="14.25" hidden="false" customHeight="false" outlineLevel="0" collapsed="false">
      <c r="A212" s="2" t="s">
        <v>7</v>
      </c>
      <c r="B212" s="2" t="s">
        <v>506</v>
      </c>
      <c r="C212" s="2" t="s">
        <v>524</v>
      </c>
      <c r="D212" s="2" t="s">
        <v>525</v>
      </c>
      <c r="E212" s="2" t="s">
        <v>526</v>
      </c>
    </row>
    <row r="213" customFormat="false" ht="14.25" hidden="false" customHeight="false" outlineLevel="0" collapsed="false">
      <c r="A213" s="2"/>
      <c r="B213" s="2"/>
      <c r="C213" s="2"/>
      <c r="D213" s="2"/>
      <c r="E213" s="2"/>
    </row>
    <row r="214" customFormat="false" ht="14.25" hidden="false" customHeight="false" outlineLevel="0" collapsed="false">
      <c r="A214" s="2"/>
      <c r="B214" s="2"/>
      <c r="C214" s="2"/>
      <c r="D214" s="2"/>
      <c r="E214" s="2"/>
    </row>
    <row r="215" customFormat="false" ht="14.25" hidden="false" customHeight="false" outlineLevel="0" collapsed="false">
      <c r="A215" s="2" t="s">
        <v>7</v>
      </c>
      <c r="B215" s="2" t="s">
        <v>527</v>
      </c>
      <c r="C215" s="2" t="s">
        <v>9</v>
      </c>
      <c r="D215" s="2" t="s">
        <v>528</v>
      </c>
      <c r="E215" s="2" t="s">
        <v>529</v>
      </c>
    </row>
    <row r="216" customFormat="false" ht="14.25" hidden="false" customHeight="false" outlineLevel="0" collapsed="false">
      <c r="A216" s="2" t="s">
        <v>7</v>
      </c>
      <c r="B216" s="2" t="s">
        <v>527</v>
      </c>
      <c r="C216" s="2" t="s">
        <v>530</v>
      </c>
      <c r="D216" s="2" t="s">
        <v>531</v>
      </c>
      <c r="E216" s="2" t="s">
        <v>532</v>
      </c>
    </row>
    <row r="217" customFormat="false" ht="14.25" hidden="false" customHeight="false" outlineLevel="0" collapsed="false">
      <c r="A217" s="2" t="s">
        <v>7</v>
      </c>
      <c r="B217" s="2" t="s">
        <v>527</v>
      </c>
      <c r="C217" s="2" t="s">
        <v>533</v>
      </c>
      <c r="D217" s="2" t="s">
        <v>534</v>
      </c>
      <c r="E217" s="2" t="s">
        <v>535</v>
      </c>
    </row>
    <row r="218" customFormat="false" ht="14.25" hidden="false" customHeight="false" outlineLevel="0" collapsed="false">
      <c r="A218" s="2" t="s">
        <v>7</v>
      </c>
      <c r="B218" s="2" t="s">
        <v>527</v>
      </c>
      <c r="C218" s="2" t="s">
        <v>536</v>
      </c>
      <c r="D218" s="2" t="s">
        <v>537</v>
      </c>
      <c r="E218" s="2" t="s">
        <v>538</v>
      </c>
      <c r="F218" s="2"/>
    </row>
    <row r="219" customFormat="false" ht="14.25" hidden="false" customHeight="false" outlineLevel="0" collapsed="false">
      <c r="A219" s="2" t="s">
        <v>7</v>
      </c>
      <c r="B219" s="2" t="s">
        <v>527</v>
      </c>
      <c r="C219" s="2" t="s">
        <v>539</v>
      </c>
      <c r="D219" s="2" t="s">
        <v>540</v>
      </c>
      <c r="E219" s="2" t="s">
        <v>541</v>
      </c>
      <c r="F219" s="2"/>
    </row>
    <row r="220" customFormat="false" ht="14.25" hidden="false" customHeight="false" outlineLevel="0" collapsed="false">
      <c r="A220" s="2" t="s">
        <v>7</v>
      </c>
      <c r="B220" s="2" t="s">
        <v>542</v>
      </c>
      <c r="C220" s="2" t="s">
        <v>9</v>
      </c>
      <c r="D220" s="2" t="s">
        <v>543</v>
      </c>
      <c r="E220" s="2" t="s">
        <v>446</v>
      </c>
      <c r="F220" s="2"/>
    </row>
    <row r="221" customFormat="false" ht="14.25" hidden="false" customHeight="false" outlineLevel="0" collapsed="false">
      <c r="A221" s="2" t="s">
        <v>7</v>
      </c>
      <c r="B221" s="2" t="s">
        <v>542</v>
      </c>
      <c r="C221" s="2" t="s">
        <v>544</v>
      </c>
      <c r="D221" s="2" t="s">
        <v>545</v>
      </c>
      <c r="E221" s="2" t="s">
        <v>546</v>
      </c>
    </row>
    <row r="222" customFormat="false" ht="14.25" hidden="false" customHeight="false" outlineLevel="0" collapsed="false">
      <c r="A222" s="2" t="s">
        <v>7</v>
      </c>
      <c r="B222" s="2" t="s">
        <v>542</v>
      </c>
      <c r="C222" s="2" t="s">
        <v>547</v>
      </c>
      <c r="D222" s="2" t="s">
        <v>548</v>
      </c>
      <c r="E222" s="2" t="s">
        <v>549</v>
      </c>
    </row>
    <row r="223" customFormat="false" ht="14.25" hidden="false" customHeight="false" outlineLevel="0" collapsed="false">
      <c r="A223" s="2" t="s">
        <v>7</v>
      </c>
      <c r="B223" s="1" t="s">
        <v>550</v>
      </c>
      <c r="C223" s="2" t="s">
        <v>9</v>
      </c>
      <c r="D223" s="2" t="s">
        <v>551</v>
      </c>
      <c r="E223" s="1" t="s">
        <v>552</v>
      </c>
    </row>
    <row r="224" customFormat="false" ht="14.25" hidden="false" customHeight="false" outlineLevel="0" collapsed="false">
      <c r="A224" s="2" t="s">
        <v>7</v>
      </c>
      <c r="B224" s="1" t="s">
        <v>550</v>
      </c>
      <c r="C224" s="2" t="s">
        <v>553</v>
      </c>
      <c r="D224" s="1" t="s">
        <v>554</v>
      </c>
      <c r="E224" s="1" t="s">
        <v>555</v>
      </c>
    </row>
    <row r="225" customFormat="false" ht="14.25" hidden="false" customHeight="false" outlineLevel="0" collapsed="false">
      <c r="A225" s="2" t="s">
        <v>7</v>
      </c>
      <c r="B225" s="1" t="s">
        <v>550</v>
      </c>
      <c r="C225" s="2" t="s">
        <v>556</v>
      </c>
      <c r="D225" s="1" t="s">
        <v>557</v>
      </c>
      <c r="E225" s="1" t="s">
        <v>558</v>
      </c>
    </row>
    <row r="226" customFormat="false" ht="15.75" hidden="false" customHeight="true" outlineLevel="0" collapsed="false"/>
    <row r="227" s="7" customFormat="true" ht="14.25" hidden="false" customHeight="false" outlineLevel="0" collapsed="false">
      <c r="A227" s="6" t="s">
        <v>7</v>
      </c>
      <c r="B227" s="7" t="s">
        <v>559</v>
      </c>
      <c r="C227" s="6" t="s">
        <v>9</v>
      </c>
      <c r="D227" s="7" t="s">
        <v>560</v>
      </c>
      <c r="E227" s="7" t="s">
        <v>561</v>
      </c>
    </row>
    <row r="228" s="7" customFormat="true" ht="14.25" hidden="false" customHeight="false" outlineLevel="0" collapsed="false">
      <c r="A228" s="6" t="s">
        <v>7</v>
      </c>
      <c r="B228" s="7" t="s">
        <v>559</v>
      </c>
      <c r="C228" s="7" t="s">
        <v>562</v>
      </c>
      <c r="D228" s="7" t="s">
        <v>563</v>
      </c>
      <c r="E228" s="7" t="s">
        <v>564</v>
      </c>
    </row>
    <row r="229" s="7" customFormat="true" ht="14.25" hidden="false" customHeight="false" outlineLevel="0" collapsed="false">
      <c r="A229" s="6" t="s">
        <v>7</v>
      </c>
      <c r="B229" s="7" t="s">
        <v>559</v>
      </c>
      <c r="C229" s="7" t="s">
        <v>565</v>
      </c>
      <c r="D229" s="7" t="s">
        <v>566</v>
      </c>
      <c r="E229" s="7" t="s">
        <v>567</v>
      </c>
    </row>
    <row r="230" s="7" customFormat="true" ht="14.25" hidden="false" customHeight="false" outlineLevel="0" collapsed="false">
      <c r="A230" s="6" t="s">
        <v>7</v>
      </c>
      <c r="B230" s="7" t="s">
        <v>559</v>
      </c>
      <c r="C230" s="7" t="s">
        <v>568</v>
      </c>
      <c r="D230" s="7" t="s">
        <v>569</v>
      </c>
      <c r="E230" s="7" t="s">
        <v>570</v>
      </c>
    </row>
    <row r="231" s="7" customFormat="true" ht="14.25" hidden="false" customHeight="false" outlineLevel="0" collapsed="false">
      <c r="A231" s="6" t="s">
        <v>7</v>
      </c>
      <c r="B231" s="7" t="s">
        <v>559</v>
      </c>
      <c r="C231" s="7" t="s">
        <v>571</v>
      </c>
      <c r="D231" s="7" t="s">
        <v>572</v>
      </c>
      <c r="E231" s="7" t="s">
        <v>573</v>
      </c>
    </row>
    <row r="232" s="7" customFormat="true" ht="14.25" hidden="false" customHeight="false" outlineLevel="0" collapsed="false">
      <c r="A232" s="6" t="s">
        <v>7</v>
      </c>
      <c r="B232" s="7" t="s">
        <v>559</v>
      </c>
      <c r="C232" s="7" t="s">
        <v>574</v>
      </c>
      <c r="D232" s="7" t="s">
        <v>575</v>
      </c>
      <c r="E232" s="7" t="s">
        <v>576</v>
      </c>
    </row>
    <row r="233" s="7" customFormat="true" ht="14.25" hidden="false" customHeight="false" outlineLevel="0" collapsed="false">
      <c r="A233" s="6"/>
    </row>
    <row r="234" s="7" customFormat="true" ht="14.25" hidden="false" customHeight="false" outlineLevel="0" collapsed="false">
      <c r="A234" s="6"/>
    </row>
    <row r="235" customFormat="false" ht="15" hidden="false" customHeight="true" outlineLevel="0" collapsed="false">
      <c r="A235" s="2" t="s">
        <v>7</v>
      </c>
      <c r="B235" s="1" t="s">
        <v>577</v>
      </c>
      <c r="C235" s="1" t="s">
        <v>9</v>
      </c>
      <c r="D235" s="1" t="s">
        <v>578</v>
      </c>
      <c r="E235" s="1" t="s">
        <v>579</v>
      </c>
    </row>
    <row r="236" customFormat="false" ht="14.25" hidden="false" customHeight="false" outlineLevel="0" collapsed="false">
      <c r="A236" s="2" t="s">
        <v>7</v>
      </c>
      <c r="B236" s="1" t="s">
        <v>577</v>
      </c>
      <c r="C236" s="1" t="s">
        <v>580</v>
      </c>
      <c r="D236" s="1" t="s">
        <v>95</v>
      </c>
      <c r="E236" s="1" t="s">
        <v>581</v>
      </c>
    </row>
    <row r="237" customFormat="false" ht="14.25" hidden="false" customHeight="false" outlineLevel="0" collapsed="false">
      <c r="A237" s="2" t="s">
        <v>7</v>
      </c>
      <c r="B237" s="1" t="s">
        <v>577</v>
      </c>
      <c r="C237" s="1" t="s">
        <v>582</v>
      </c>
      <c r="D237" s="1" t="s">
        <v>583</v>
      </c>
      <c r="E237" s="1" t="s">
        <v>584</v>
      </c>
    </row>
    <row r="238" customFormat="false" ht="14.25" hidden="false" customHeight="false" outlineLevel="0" collapsed="false">
      <c r="A238" s="2" t="s">
        <v>7</v>
      </c>
      <c r="B238" s="1" t="s">
        <v>577</v>
      </c>
      <c r="C238" s="1" t="s">
        <v>585</v>
      </c>
      <c r="D238" s="1" t="s">
        <v>586</v>
      </c>
      <c r="E238" s="1" t="s">
        <v>587</v>
      </c>
    </row>
    <row r="239" customFormat="false" ht="14.25" hidden="false" customHeight="false" outlineLevel="0" collapsed="false">
      <c r="A239" s="2" t="s">
        <v>7</v>
      </c>
      <c r="B239" s="1" t="s">
        <v>577</v>
      </c>
      <c r="C239" s="1" t="s">
        <v>588</v>
      </c>
      <c r="D239" s="1" t="s">
        <v>76</v>
      </c>
      <c r="E239" s="1" t="s">
        <v>589</v>
      </c>
    </row>
    <row r="240" customFormat="false" ht="14.25" hidden="false" customHeight="false" outlineLevel="0" collapsed="false">
      <c r="A240" s="2" t="s">
        <v>7</v>
      </c>
      <c r="B240" s="1" t="s">
        <v>590</v>
      </c>
      <c r="C240" s="1" t="s">
        <v>9</v>
      </c>
      <c r="D240" s="1" t="s">
        <v>591</v>
      </c>
      <c r="E240" s="1" t="s">
        <v>592</v>
      </c>
    </row>
    <row r="241" customFormat="false" ht="14.25" hidden="false" customHeight="false" outlineLevel="0" collapsed="false">
      <c r="A241" s="2" t="s">
        <v>7</v>
      </c>
      <c r="B241" s="1" t="s">
        <v>590</v>
      </c>
      <c r="C241" s="1" t="s">
        <v>593</v>
      </c>
      <c r="D241" s="1" t="s">
        <v>594</v>
      </c>
      <c r="E241" s="1" t="s">
        <v>595</v>
      </c>
    </row>
    <row r="242" customFormat="false" ht="14.25" hidden="false" customHeight="false" outlineLevel="0" collapsed="false">
      <c r="A242" s="2" t="s">
        <v>7</v>
      </c>
      <c r="B242" s="1" t="s">
        <v>590</v>
      </c>
      <c r="C242" s="1" t="s">
        <v>596</v>
      </c>
      <c r="D242" s="1" t="s">
        <v>597</v>
      </c>
      <c r="E242" s="1" t="s">
        <v>595</v>
      </c>
    </row>
    <row r="243" customFormat="false" ht="14.25" hidden="false" customHeight="false" outlineLevel="0" collapsed="false">
      <c r="A243" s="2" t="s">
        <v>7</v>
      </c>
      <c r="B243" s="1" t="s">
        <v>590</v>
      </c>
      <c r="C243" s="1" t="s">
        <v>598</v>
      </c>
      <c r="D243" s="1" t="s">
        <v>599</v>
      </c>
      <c r="E243" s="1" t="s">
        <v>595</v>
      </c>
    </row>
    <row r="244" customFormat="false" ht="14.25" hidden="false" customHeight="false" outlineLevel="0" collapsed="false">
      <c r="A244" s="2" t="s">
        <v>7</v>
      </c>
      <c r="B244" s="1" t="s">
        <v>590</v>
      </c>
      <c r="C244" s="1" t="s">
        <v>600</v>
      </c>
      <c r="D244" s="1" t="s">
        <v>601</v>
      </c>
      <c r="E244" s="1" t="s">
        <v>595</v>
      </c>
    </row>
    <row r="245" customFormat="false" ht="14.25" hidden="false" customHeight="false" outlineLevel="0" collapsed="false">
      <c r="A245" s="2" t="s">
        <v>7</v>
      </c>
      <c r="B245" s="1" t="s">
        <v>590</v>
      </c>
      <c r="C245" s="1" t="s">
        <v>602</v>
      </c>
      <c r="D245" s="1" t="s">
        <v>603</v>
      </c>
      <c r="E245" s="1" t="s">
        <v>595</v>
      </c>
    </row>
    <row r="246" customFormat="false" ht="14.25" hidden="false" customHeight="false" outlineLevel="0" collapsed="false">
      <c r="A246" s="2" t="s">
        <v>7</v>
      </c>
      <c r="B246" s="1" t="s">
        <v>590</v>
      </c>
      <c r="C246" s="1" t="s">
        <v>604</v>
      </c>
      <c r="D246" s="1" t="s">
        <v>605</v>
      </c>
      <c r="E246" s="1" t="s">
        <v>595</v>
      </c>
    </row>
    <row r="247" customFormat="false" ht="14.25" hidden="false" customHeight="false" outlineLevel="0" collapsed="false">
      <c r="A247" s="2" t="s">
        <v>7</v>
      </c>
      <c r="B247" s="1" t="s">
        <v>590</v>
      </c>
      <c r="C247" s="1" t="s">
        <v>606</v>
      </c>
      <c r="D247" s="1" t="s">
        <v>607</v>
      </c>
      <c r="E247" s="1" t="s">
        <v>595</v>
      </c>
    </row>
    <row r="248" customFormat="false" ht="14.25" hidden="false" customHeight="false" outlineLevel="0" collapsed="false">
      <c r="A248" s="2" t="s">
        <v>7</v>
      </c>
      <c r="B248" s="1" t="s">
        <v>590</v>
      </c>
      <c r="C248" s="1" t="s">
        <v>608</v>
      </c>
      <c r="D248" s="1" t="s">
        <v>609</v>
      </c>
      <c r="E248" s="1" t="s">
        <v>595</v>
      </c>
    </row>
    <row r="249" customFormat="false" ht="14.25" hidden="false" customHeight="false" outlineLevel="0" collapsed="false">
      <c r="A249" s="2" t="s">
        <v>7</v>
      </c>
      <c r="B249" s="1" t="s">
        <v>590</v>
      </c>
      <c r="C249" s="1" t="s">
        <v>610</v>
      </c>
      <c r="D249" s="1" t="s">
        <v>611</v>
      </c>
      <c r="E249" s="1" t="s">
        <v>595</v>
      </c>
    </row>
    <row r="250" customFormat="false" ht="14.25" hidden="false" customHeight="false" outlineLevel="0" collapsed="false">
      <c r="A250" s="2" t="s">
        <v>7</v>
      </c>
      <c r="B250" s="1" t="s">
        <v>590</v>
      </c>
      <c r="C250" s="1" t="s">
        <v>612</v>
      </c>
      <c r="D250" s="1" t="s">
        <v>613</v>
      </c>
      <c r="E250" s="1" t="s">
        <v>595</v>
      </c>
    </row>
    <row r="251" customFormat="false" ht="14.25" hidden="false" customHeight="false" outlineLevel="0" collapsed="false">
      <c r="A251" s="2" t="s">
        <v>7</v>
      </c>
      <c r="B251" s="1" t="s">
        <v>590</v>
      </c>
      <c r="C251" s="1" t="s">
        <v>614</v>
      </c>
      <c r="D251" s="1" t="s">
        <v>615</v>
      </c>
      <c r="E251" s="1" t="s">
        <v>595</v>
      </c>
    </row>
    <row r="252" s="7" customFormat="true" ht="14.25" hidden="false" customHeight="false" outlineLevel="0" collapsed="false">
      <c r="A252" s="6" t="s">
        <v>7</v>
      </c>
      <c r="B252" s="7" t="s">
        <v>616</v>
      </c>
      <c r="C252" s="7" t="s">
        <v>9</v>
      </c>
      <c r="D252" s="7" t="s">
        <v>617</v>
      </c>
      <c r="E252" s="7" t="s">
        <v>618</v>
      </c>
    </row>
    <row r="253" s="7" customFormat="true" ht="14.25" hidden="false" customHeight="false" outlineLevel="0" collapsed="false">
      <c r="A253" s="6" t="s">
        <v>7</v>
      </c>
      <c r="B253" s="7" t="s">
        <v>616</v>
      </c>
      <c r="C253" s="7" t="s">
        <v>619</v>
      </c>
      <c r="D253" s="7" t="s">
        <v>620</v>
      </c>
      <c r="E253" s="7" t="s">
        <v>621</v>
      </c>
    </row>
    <row r="254" s="7" customFormat="true" ht="14.25" hidden="false" customHeight="false" outlineLevel="0" collapsed="false">
      <c r="A254" s="6" t="s">
        <v>7</v>
      </c>
      <c r="B254" s="7" t="s">
        <v>616</v>
      </c>
      <c r="C254" s="7" t="s">
        <v>622</v>
      </c>
      <c r="D254" s="7" t="s">
        <v>623</v>
      </c>
      <c r="E254" s="7" t="s">
        <v>624</v>
      </c>
    </row>
    <row r="255" s="7" customFormat="true" ht="14.25" hidden="false" customHeight="false" outlineLevel="0" collapsed="false">
      <c r="A255" s="6" t="s">
        <v>7</v>
      </c>
      <c r="B255" s="7" t="s">
        <v>616</v>
      </c>
      <c r="C255" s="7" t="s">
        <v>625</v>
      </c>
      <c r="D255" s="7" t="s">
        <v>626</v>
      </c>
      <c r="E255" s="7" t="s">
        <v>627</v>
      </c>
    </row>
    <row r="256" s="7" customFormat="true" ht="14.25" hidden="false" customHeight="false" outlineLevel="0" collapsed="false">
      <c r="A256" s="6" t="s">
        <v>7</v>
      </c>
      <c r="B256" s="7" t="s">
        <v>616</v>
      </c>
      <c r="C256" s="7" t="s">
        <v>628</v>
      </c>
      <c r="D256" s="7" t="s">
        <v>629</v>
      </c>
      <c r="E256" s="7" t="s">
        <v>630</v>
      </c>
    </row>
    <row r="257" s="7" customFormat="true" ht="14.25" hidden="false" customHeight="false" outlineLevel="0" collapsed="false">
      <c r="A257" s="6" t="s">
        <v>7</v>
      </c>
      <c r="B257" s="7" t="s">
        <v>616</v>
      </c>
      <c r="C257" s="7" t="s">
        <v>631</v>
      </c>
      <c r="D257" s="7" t="s">
        <v>632</v>
      </c>
      <c r="E257" s="7" t="s">
        <v>633</v>
      </c>
    </row>
    <row r="258" s="7" customFormat="true" ht="14.25" hidden="false" customHeight="false" outlineLevel="0" collapsed="false">
      <c r="A258" s="6"/>
    </row>
    <row r="259" s="7" customFormat="true" ht="14.25" hidden="false" customHeight="false" outlineLevel="0" collapsed="false">
      <c r="A259" s="6" t="s">
        <v>7</v>
      </c>
      <c r="B259" s="6" t="s">
        <v>634</v>
      </c>
      <c r="C259" s="7" t="s">
        <v>9</v>
      </c>
      <c r="D259" s="7" t="s">
        <v>635</v>
      </c>
      <c r="E259" s="7" t="s">
        <v>636</v>
      </c>
    </row>
    <row r="260" s="7" customFormat="true" ht="14.25" hidden="false" customHeight="false" outlineLevel="0" collapsed="false">
      <c r="A260" s="6" t="s">
        <v>7</v>
      </c>
      <c r="B260" s="6" t="s">
        <v>634</v>
      </c>
      <c r="C260" s="7" t="s">
        <v>637</v>
      </c>
      <c r="D260" s="7" t="s">
        <v>638</v>
      </c>
      <c r="E260" s="7" t="s">
        <v>639</v>
      </c>
    </row>
    <row r="261" s="7" customFormat="true" ht="14.25" hidden="false" customHeight="false" outlineLevel="0" collapsed="false">
      <c r="A261" s="6" t="s">
        <v>7</v>
      </c>
      <c r="B261" s="6" t="s">
        <v>634</v>
      </c>
      <c r="C261" s="7" t="s">
        <v>640</v>
      </c>
      <c r="D261" s="7" t="s">
        <v>641</v>
      </c>
      <c r="E261" s="7" t="s">
        <v>642</v>
      </c>
    </row>
    <row r="262" s="7" customFormat="true" ht="14.25" hidden="false" customHeight="false" outlineLevel="0" collapsed="false">
      <c r="A262" s="6" t="s">
        <v>7</v>
      </c>
      <c r="B262" s="6" t="s">
        <v>634</v>
      </c>
      <c r="C262" s="7" t="s">
        <v>643</v>
      </c>
      <c r="D262" s="7" t="s">
        <v>644</v>
      </c>
      <c r="E262" s="7" t="s">
        <v>645</v>
      </c>
    </row>
    <row r="263" s="7" customFormat="true" ht="14.25" hidden="false" customHeight="false" outlineLevel="0" collapsed="false">
      <c r="A263" s="6" t="s">
        <v>7</v>
      </c>
      <c r="B263" s="6" t="s">
        <v>646</v>
      </c>
      <c r="C263" s="7" t="s">
        <v>9</v>
      </c>
      <c r="D263" s="7" t="s">
        <v>647</v>
      </c>
      <c r="E263" s="7" t="s">
        <v>648</v>
      </c>
    </row>
    <row r="264" s="7" customFormat="true" ht="14.25" hidden="false" customHeight="false" outlineLevel="0" collapsed="false">
      <c r="A264" s="6" t="s">
        <v>7</v>
      </c>
      <c r="B264" s="6" t="s">
        <v>646</v>
      </c>
      <c r="C264" s="7" t="s">
        <v>649</v>
      </c>
      <c r="D264" s="7" t="s">
        <v>650</v>
      </c>
      <c r="E264" s="7" t="s">
        <v>651</v>
      </c>
    </row>
    <row r="265" s="7" customFormat="true" ht="14.25" hidden="false" customHeight="false" outlineLevel="0" collapsed="false">
      <c r="A265" s="6" t="s">
        <v>7</v>
      </c>
      <c r="B265" s="6" t="s">
        <v>646</v>
      </c>
      <c r="C265" s="7" t="s">
        <v>652</v>
      </c>
      <c r="D265" s="7" t="s">
        <v>653</v>
      </c>
      <c r="E265" s="7" t="s">
        <v>654</v>
      </c>
    </row>
    <row r="266" s="7" customFormat="true" ht="14.25" hidden="false" customHeight="false" outlineLevel="0" collapsed="false">
      <c r="A266" s="6" t="s">
        <v>7</v>
      </c>
      <c r="B266" s="6" t="s">
        <v>646</v>
      </c>
      <c r="C266" s="7" t="s">
        <v>655</v>
      </c>
      <c r="D266" s="7" t="s">
        <v>656</v>
      </c>
      <c r="E266" s="7" t="s">
        <v>657</v>
      </c>
    </row>
    <row r="267" s="7" customFormat="true" ht="14.25" hidden="false" customHeight="false" outlineLevel="0" collapsed="false">
      <c r="A267" s="6" t="s">
        <v>7</v>
      </c>
      <c r="B267" s="6" t="s">
        <v>646</v>
      </c>
      <c r="C267" s="7" t="s">
        <v>658</v>
      </c>
      <c r="D267" s="7" t="s">
        <v>659</v>
      </c>
      <c r="E267" s="7" t="s">
        <v>660</v>
      </c>
    </row>
    <row r="268" s="7" customFormat="true" ht="14.25" hidden="false" customHeight="false" outlineLevel="0" collapsed="false">
      <c r="A268" s="6" t="s">
        <v>7</v>
      </c>
      <c r="B268" s="7" t="s">
        <v>661</v>
      </c>
      <c r="C268" s="7" t="s">
        <v>662</v>
      </c>
      <c r="D268" s="7" t="s">
        <v>663</v>
      </c>
      <c r="E268" s="7" t="s">
        <v>664</v>
      </c>
    </row>
    <row r="269" s="7" customFormat="true" ht="14.25" hidden="false" customHeight="false" outlineLevel="0" collapsed="false">
      <c r="A269" s="6"/>
    </row>
    <row r="270" s="7" customFormat="true" ht="14.25" hidden="false" customHeight="false" outlineLevel="0" collapsed="false">
      <c r="A270" s="6"/>
    </row>
    <row r="271" s="7" customFormat="true" ht="15" hidden="false" customHeight="false" outlineLevel="0" collapsed="false">
      <c r="A271" s="6" t="s">
        <v>7</v>
      </c>
      <c r="B271" s="26" t="s">
        <v>665</v>
      </c>
      <c r="C271" s="27" t="s">
        <v>666</v>
      </c>
      <c r="D271" s="28" t="s">
        <v>667</v>
      </c>
      <c r="E271" s="27" t="s">
        <v>668</v>
      </c>
    </row>
    <row r="272" s="7" customFormat="true" ht="15" hidden="false" customHeight="false" outlineLevel="0" collapsed="false">
      <c r="A272" s="6" t="s">
        <v>7</v>
      </c>
      <c r="B272" s="26" t="s">
        <v>665</v>
      </c>
      <c r="C272" s="27" t="s">
        <v>669</v>
      </c>
      <c r="D272" s="28" t="s">
        <v>670</v>
      </c>
      <c r="E272" s="27" t="s">
        <v>671</v>
      </c>
    </row>
    <row r="273" s="7" customFormat="true" ht="15" hidden="false" customHeight="false" outlineLevel="0" collapsed="false">
      <c r="A273" s="6" t="s">
        <v>7</v>
      </c>
      <c r="B273" s="26" t="s">
        <v>665</v>
      </c>
      <c r="C273" s="27" t="s">
        <v>672</v>
      </c>
      <c r="D273" s="28" t="s">
        <v>673</v>
      </c>
      <c r="E273" s="27" t="s">
        <v>674</v>
      </c>
    </row>
    <row r="274" customFormat="false" ht="15" hidden="false" customHeight="false" outlineLevel="0" collapsed="false">
      <c r="A274" s="2" t="s">
        <v>7</v>
      </c>
      <c r="B274" s="29" t="s">
        <v>675</v>
      </c>
      <c r="C274" s="1" t="s">
        <v>676</v>
      </c>
      <c r="D274" s="1" t="s">
        <v>677</v>
      </c>
      <c r="E274" s="1" t="s">
        <v>678</v>
      </c>
    </row>
    <row r="275" customFormat="false" ht="15" hidden="false" customHeight="false" outlineLevel="0" collapsed="false">
      <c r="A275" s="2" t="s">
        <v>7</v>
      </c>
      <c r="B275" s="29" t="s">
        <v>675</v>
      </c>
      <c r="C275" s="1" t="s">
        <v>679</v>
      </c>
      <c r="D275" s="1" t="s">
        <v>680</v>
      </c>
      <c r="E275" s="1" t="s">
        <v>681</v>
      </c>
    </row>
    <row r="276" customFormat="false" ht="15" hidden="false" customHeight="false" outlineLevel="0" collapsed="false">
      <c r="A276" s="2" t="s">
        <v>7</v>
      </c>
      <c r="B276" s="29" t="s">
        <v>675</v>
      </c>
      <c r="C276" s="1" t="s">
        <v>682</v>
      </c>
      <c r="D276" s="1" t="s">
        <v>683</v>
      </c>
      <c r="E276" s="1" t="s">
        <v>684</v>
      </c>
    </row>
    <row r="277" s="7" customFormat="true" ht="14.25" hidden="false" customHeight="false" outlineLevel="0" collapsed="false">
      <c r="A277" s="6" t="s">
        <v>7</v>
      </c>
      <c r="B277" s="7" t="s">
        <v>685</v>
      </c>
      <c r="C277" s="7" t="s">
        <v>9</v>
      </c>
      <c r="D277" s="7" t="s">
        <v>686</v>
      </c>
      <c r="E277" s="7" t="s">
        <v>687</v>
      </c>
    </row>
    <row r="278" s="7" customFormat="true" ht="14.25" hidden="false" customHeight="false" outlineLevel="0" collapsed="false">
      <c r="A278" s="6" t="s">
        <v>7</v>
      </c>
      <c r="B278" s="7" t="s">
        <v>685</v>
      </c>
      <c r="C278" s="7" t="s">
        <v>688</v>
      </c>
      <c r="D278" s="7" t="s">
        <v>689</v>
      </c>
      <c r="E278" s="7" t="s">
        <v>690</v>
      </c>
    </row>
    <row r="279" s="7" customFormat="true" ht="14.25" hidden="false" customHeight="false" outlineLevel="0" collapsed="false">
      <c r="A279" s="6" t="s">
        <v>7</v>
      </c>
      <c r="B279" s="7" t="s">
        <v>685</v>
      </c>
      <c r="C279" s="7" t="s">
        <v>691</v>
      </c>
      <c r="D279" s="7" t="s">
        <v>692</v>
      </c>
      <c r="E279" s="7" t="s">
        <v>693</v>
      </c>
    </row>
    <row r="280" s="7" customFormat="true" ht="14.25" hidden="false" customHeight="false" outlineLevel="0" collapsed="false">
      <c r="A280" s="6" t="s">
        <v>7</v>
      </c>
      <c r="B280" s="7" t="s">
        <v>685</v>
      </c>
      <c r="C280" s="7" t="s">
        <v>694</v>
      </c>
      <c r="D280" s="7" t="s">
        <v>695</v>
      </c>
      <c r="E280" s="7" t="s">
        <v>696</v>
      </c>
    </row>
    <row r="281" s="7" customFormat="true" ht="14.25" hidden="false" customHeight="false" outlineLevel="0" collapsed="false">
      <c r="A281" s="6" t="s">
        <v>7</v>
      </c>
      <c r="B281" s="7" t="s">
        <v>697</v>
      </c>
      <c r="C281" s="7" t="s">
        <v>698</v>
      </c>
      <c r="D281" s="7" t="s">
        <v>699</v>
      </c>
      <c r="F281" s="7" t="s">
        <v>235</v>
      </c>
    </row>
    <row r="282" s="7" customFormat="true" ht="14.25" hidden="false" customHeight="false" outlineLevel="0" collapsed="false">
      <c r="A282" s="6" t="s">
        <v>7</v>
      </c>
      <c r="B282" s="7" t="s">
        <v>697</v>
      </c>
      <c r="C282" s="7" t="s">
        <v>700</v>
      </c>
      <c r="D282" s="7" t="s">
        <v>701</v>
      </c>
      <c r="F282" s="7" t="s">
        <v>235</v>
      </c>
    </row>
    <row r="283" s="7" customFormat="true" ht="14.25" hidden="false" customHeight="false" outlineLevel="0" collapsed="false">
      <c r="A283" s="6" t="s">
        <v>7</v>
      </c>
      <c r="B283" s="7" t="s">
        <v>697</v>
      </c>
      <c r="C283" s="7" t="s">
        <v>702</v>
      </c>
      <c r="D283" s="7" t="s">
        <v>703</v>
      </c>
      <c r="F283" s="7" t="s">
        <v>235</v>
      </c>
    </row>
    <row r="284" s="7" customFormat="true" ht="14.25" hidden="false" customHeight="false" outlineLevel="0" collapsed="false">
      <c r="A284" s="6" t="s">
        <v>7</v>
      </c>
      <c r="B284" s="7" t="s">
        <v>697</v>
      </c>
      <c r="C284" s="7" t="s">
        <v>704</v>
      </c>
      <c r="D284" s="7" t="s">
        <v>705</v>
      </c>
      <c r="F284" s="7" t="s">
        <v>235</v>
      </c>
    </row>
    <row r="285" s="7" customFormat="true" ht="14.25" hidden="false" customHeight="false" outlineLevel="0" collapsed="false">
      <c r="A285" s="6" t="s">
        <v>7</v>
      </c>
      <c r="B285" s="7" t="s">
        <v>697</v>
      </c>
      <c r="C285" s="7" t="s">
        <v>706</v>
      </c>
      <c r="D285" s="7" t="s">
        <v>707</v>
      </c>
      <c r="F285" s="7" t="s">
        <v>235</v>
      </c>
    </row>
    <row r="286" customFormat="false" ht="14.25" hidden="false" customHeight="false" outlineLevel="0" collapsed="false">
      <c r="A286" s="1" t="s">
        <v>7</v>
      </c>
      <c r="B286" s="1" t="s">
        <v>708</v>
      </c>
      <c r="C286" s="1" t="s">
        <v>9</v>
      </c>
      <c r="D286" s="1" t="s">
        <v>709</v>
      </c>
      <c r="E286" s="1" t="s">
        <v>710</v>
      </c>
    </row>
    <row r="287" customFormat="false" ht="14.25" hidden="false" customHeight="false" outlineLevel="0" collapsed="false">
      <c r="A287" s="1" t="s">
        <v>7</v>
      </c>
      <c r="B287" s="1" t="s">
        <v>708</v>
      </c>
      <c r="C287" s="1" t="s">
        <v>711</v>
      </c>
      <c r="D287" s="1" t="s">
        <v>712</v>
      </c>
      <c r="E287" s="1" t="s">
        <v>567</v>
      </c>
    </row>
    <row r="288" customFormat="false" ht="14.25" hidden="false" customHeight="false" outlineLevel="0" collapsed="false">
      <c r="A288" s="1" t="s">
        <v>7</v>
      </c>
      <c r="B288" s="1" t="s">
        <v>708</v>
      </c>
      <c r="C288" s="1" t="s">
        <v>713</v>
      </c>
      <c r="D288" s="1" t="s">
        <v>714</v>
      </c>
      <c r="E288" s="1" t="s">
        <v>570</v>
      </c>
    </row>
    <row r="289" customFormat="false" ht="14.25" hidden="false" customHeight="false" outlineLevel="0" collapsed="false">
      <c r="A289" s="1" t="s">
        <v>7</v>
      </c>
      <c r="B289" s="1" t="s">
        <v>708</v>
      </c>
      <c r="C289" s="1" t="s">
        <v>715</v>
      </c>
      <c r="D289" s="1" t="s">
        <v>716</v>
      </c>
      <c r="E289" s="1" t="s">
        <v>573</v>
      </c>
    </row>
    <row r="290" customFormat="false" ht="14.25" hidden="false" customHeight="false" outlineLevel="0" collapsed="false">
      <c r="A290" s="1" t="s">
        <v>7</v>
      </c>
      <c r="B290" s="1" t="s">
        <v>708</v>
      </c>
      <c r="C290" s="1" t="s">
        <v>717</v>
      </c>
      <c r="D290" s="1" t="s">
        <v>718</v>
      </c>
      <c r="E290" s="1" t="s">
        <v>719</v>
      </c>
    </row>
    <row r="291" customFormat="false" ht="14.25" hidden="false" customHeight="false" outlineLevel="0" collapsed="false">
      <c r="A291" s="1" t="s">
        <v>7</v>
      </c>
      <c r="B291" s="1" t="s">
        <v>708</v>
      </c>
      <c r="C291" s="1" t="s">
        <v>720</v>
      </c>
      <c r="D291" s="1" t="s">
        <v>721</v>
      </c>
      <c r="E291" s="1" t="s">
        <v>722</v>
      </c>
    </row>
    <row r="292" customFormat="false" ht="14.25" hidden="false" customHeight="false" outlineLevel="0" collapsed="false">
      <c r="A292" s="1" t="s">
        <v>7</v>
      </c>
      <c r="B292" s="1" t="s">
        <v>723</v>
      </c>
      <c r="C292" s="1" t="s">
        <v>9</v>
      </c>
      <c r="D292" s="1" t="s">
        <v>560</v>
      </c>
      <c r="E292" s="1" t="s">
        <v>561</v>
      </c>
    </row>
    <row r="293" customFormat="false" ht="14.25" hidden="false" customHeight="false" outlineLevel="0" collapsed="false">
      <c r="A293" s="1" t="s">
        <v>7</v>
      </c>
      <c r="B293" s="1" t="s">
        <v>723</v>
      </c>
      <c r="C293" s="1" t="s">
        <v>562</v>
      </c>
      <c r="D293" s="1" t="s">
        <v>563</v>
      </c>
      <c r="E293" s="1" t="s">
        <v>724</v>
      </c>
    </row>
    <row r="294" customFormat="false" ht="14.25" hidden="false" customHeight="false" outlineLevel="0" collapsed="false">
      <c r="A294" s="1" t="s">
        <v>7</v>
      </c>
      <c r="B294" s="1" t="s">
        <v>723</v>
      </c>
      <c r="C294" s="1" t="s">
        <v>565</v>
      </c>
      <c r="D294" s="1" t="s">
        <v>725</v>
      </c>
      <c r="E294" s="1" t="s">
        <v>567</v>
      </c>
    </row>
    <row r="295" customFormat="false" ht="14.25" hidden="false" customHeight="false" outlineLevel="0" collapsed="false">
      <c r="A295" s="1" t="s">
        <v>7</v>
      </c>
      <c r="B295" s="1" t="s">
        <v>726</v>
      </c>
      <c r="C295" s="1" t="s">
        <v>9</v>
      </c>
      <c r="D295" s="1" t="s">
        <v>727</v>
      </c>
      <c r="E295" s="1" t="s">
        <v>728</v>
      </c>
    </row>
    <row r="296" customFormat="false" ht="14.25" hidden="false" customHeight="false" outlineLevel="0" collapsed="false">
      <c r="A296" s="1" t="s">
        <v>7</v>
      </c>
      <c r="B296" s="1" t="s">
        <v>726</v>
      </c>
      <c r="C296" s="1" t="s">
        <v>729</v>
      </c>
      <c r="D296" s="1" t="s">
        <v>730</v>
      </c>
      <c r="E296" s="1" t="s">
        <v>731</v>
      </c>
    </row>
    <row r="297" customFormat="false" ht="14.25" hidden="false" customHeight="false" outlineLevel="0" collapsed="false">
      <c r="A297" s="1" t="s">
        <v>7</v>
      </c>
      <c r="B297" s="1" t="s">
        <v>726</v>
      </c>
      <c r="C297" s="1" t="s">
        <v>732</v>
      </c>
      <c r="D297" s="1" t="s">
        <v>716</v>
      </c>
      <c r="E297" s="1" t="s">
        <v>573</v>
      </c>
    </row>
    <row r="298" customFormat="false" ht="14.25" hidden="false" customHeight="false" outlineLevel="0" collapsed="false">
      <c r="A298" s="1" t="s">
        <v>7</v>
      </c>
      <c r="B298" s="1" t="s">
        <v>726</v>
      </c>
      <c r="C298" s="1" t="s">
        <v>729</v>
      </c>
      <c r="D298" s="1" t="s">
        <v>733</v>
      </c>
      <c r="E298" s="1" t="s">
        <v>734</v>
      </c>
    </row>
    <row r="299" customFormat="false" ht="14.25" hidden="false" customHeight="false" outlineLevel="0" collapsed="false">
      <c r="A299" s="1" t="s">
        <v>7</v>
      </c>
      <c r="B299" s="1" t="s">
        <v>726</v>
      </c>
      <c r="C299" s="1" t="s">
        <v>732</v>
      </c>
      <c r="D299" s="1" t="s">
        <v>735</v>
      </c>
      <c r="E299" s="1" t="s">
        <v>736</v>
      </c>
    </row>
    <row r="300" customFormat="false" ht="14.25" hidden="false" customHeight="false" outlineLevel="0" collapsed="false">
      <c r="A300" s="1" t="s">
        <v>7</v>
      </c>
      <c r="B300" s="1" t="s">
        <v>737</v>
      </c>
      <c r="C300" s="1" t="s">
        <v>9</v>
      </c>
      <c r="D300" s="1" t="s">
        <v>738</v>
      </c>
      <c r="E300" s="1" t="s">
        <v>739</v>
      </c>
    </row>
    <row r="301" customFormat="false" ht="14.25" hidden="false" customHeight="false" outlineLevel="0" collapsed="false">
      <c r="A301" s="1" t="s">
        <v>7</v>
      </c>
      <c r="B301" s="1" t="s">
        <v>737</v>
      </c>
      <c r="C301" s="1" t="s">
        <v>740</v>
      </c>
      <c r="D301" s="1" t="s">
        <v>563</v>
      </c>
      <c r="E301" s="1" t="s">
        <v>741</v>
      </c>
    </row>
    <row r="302" customFormat="false" ht="14.25" hidden="false" customHeight="false" outlineLevel="0" collapsed="false">
      <c r="A302" s="1" t="s">
        <v>7</v>
      </c>
      <c r="B302" s="1" t="s">
        <v>737</v>
      </c>
      <c r="C302" s="1" t="s">
        <v>742</v>
      </c>
      <c r="D302" s="1" t="s">
        <v>575</v>
      </c>
      <c r="E302" s="1" t="s">
        <v>576</v>
      </c>
    </row>
    <row r="303" customFormat="false" ht="14.25" hidden="false" customHeight="false" outlineLevel="0" collapsed="false">
      <c r="A303" s="1" t="s">
        <v>7</v>
      </c>
      <c r="B303" s="1" t="s">
        <v>743</v>
      </c>
      <c r="C303" s="1" t="s">
        <v>9</v>
      </c>
      <c r="D303" s="1" t="s">
        <v>744</v>
      </c>
      <c r="E303" s="1" t="s">
        <v>745</v>
      </c>
    </row>
    <row r="304" customFormat="false" ht="14.25" hidden="false" customHeight="false" outlineLevel="0" collapsed="false">
      <c r="A304" s="1" t="s">
        <v>7</v>
      </c>
      <c r="B304" s="1" t="s">
        <v>743</v>
      </c>
      <c r="C304" s="1" t="s">
        <v>746</v>
      </c>
      <c r="D304" s="1" t="s">
        <v>374</v>
      </c>
      <c r="E304" s="1" t="s">
        <v>747</v>
      </c>
    </row>
    <row r="305" customFormat="false" ht="14.25" hidden="false" customHeight="false" outlineLevel="0" collapsed="false">
      <c r="A305" s="1" t="s">
        <v>7</v>
      </c>
      <c r="B305" s="1" t="s">
        <v>743</v>
      </c>
      <c r="C305" s="1" t="s">
        <v>748</v>
      </c>
      <c r="D305" s="1" t="s">
        <v>749</v>
      </c>
      <c r="E305" s="1" t="s">
        <v>750</v>
      </c>
    </row>
    <row r="306" customFormat="false" ht="14.25" hidden="false" customHeight="false" outlineLevel="0" collapsed="false">
      <c r="A306" s="1" t="s">
        <v>7</v>
      </c>
      <c r="B306" s="1" t="s">
        <v>743</v>
      </c>
      <c r="C306" s="1" t="s">
        <v>751</v>
      </c>
      <c r="D306" s="1" t="s">
        <v>752</v>
      </c>
      <c r="E306" s="1" t="s">
        <v>753</v>
      </c>
    </row>
    <row r="307" customFormat="false" ht="14.25" hidden="false" customHeight="false" outlineLevel="0" collapsed="false">
      <c r="A307" s="1" t="s">
        <v>7</v>
      </c>
      <c r="B307" s="1" t="s">
        <v>743</v>
      </c>
      <c r="C307" s="1" t="s">
        <v>754</v>
      </c>
      <c r="D307" s="1" t="s">
        <v>755</v>
      </c>
      <c r="E307" s="1" t="s">
        <v>756</v>
      </c>
    </row>
    <row r="308" customFormat="false" ht="14.25" hidden="false" customHeight="false" outlineLevel="0" collapsed="false">
      <c r="A308" s="1" t="s">
        <v>7</v>
      </c>
      <c r="B308" s="1" t="s">
        <v>757</v>
      </c>
      <c r="C308" s="1" t="s">
        <v>9</v>
      </c>
      <c r="D308" s="1" t="s">
        <v>758</v>
      </c>
      <c r="E308" s="1" t="s">
        <v>759</v>
      </c>
    </row>
    <row r="309" customFormat="false" ht="14.25" hidden="false" customHeight="false" outlineLevel="0" collapsed="false">
      <c r="A309" s="1" t="s">
        <v>7</v>
      </c>
      <c r="B309" s="1" t="s">
        <v>757</v>
      </c>
      <c r="C309" s="1" t="s">
        <v>760</v>
      </c>
      <c r="D309" s="1" t="s">
        <v>761</v>
      </c>
      <c r="E309" s="1" t="s">
        <v>762</v>
      </c>
    </row>
    <row r="310" customFormat="false" ht="14.25" hidden="false" customHeight="false" outlineLevel="0" collapsed="false">
      <c r="A310" s="1" t="s">
        <v>7</v>
      </c>
      <c r="B310" s="1" t="s">
        <v>757</v>
      </c>
      <c r="C310" s="1" t="s">
        <v>763</v>
      </c>
      <c r="D310" s="1" t="s">
        <v>764</v>
      </c>
      <c r="E310" s="1" t="s">
        <v>765</v>
      </c>
    </row>
    <row r="311" customFormat="false" ht="14.25" hidden="false" customHeight="false" outlineLevel="0" collapsed="false">
      <c r="A311" s="1" t="s">
        <v>7</v>
      </c>
      <c r="B311" s="1" t="s">
        <v>766</v>
      </c>
      <c r="C311" s="1" t="s">
        <v>9</v>
      </c>
      <c r="D311" s="1" t="s">
        <v>767</v>
      </c>
      <c r="E311" s="1" t="s">
        <v>768</v>
      </c>
    </row>
    <row r="312" customFormat="false" ht="14.25" hidden="false" customHeight="false" outlineLevel="0" collapsed="false">
      <c r="A312" s="1" t="s">
        <v>7</v>
      </c>
      <c r="B312" s="1" t="s">
        <v>766</v>
      </c>
      <c r="C312" s="1" t="s">
        <v>769</v>
      </c>
      <c r="D312" s="1" t="s">
        <v>95</v>
      </c>
      <c r="E312" s="1" t="s">
        <v>770</v>
      </c>
    </row>
    <row r="313" customFormat="false" ht="14.25" hidden="false" customHeight="false" outlineLevel="0" collapsed="false">
      <c r="A313" s="1" t="s">
        <v>7</v>
      </c>
      <c r="B313" s="1" t="s">
        <v>766</v>
      </c>
      <c r="C313" s="1" t="s">
        <v>771</v>
      </c>
      <c r="D313" s="1" t="s">
        <v>97</v>
      </c>
      <c r="E313" s="1" t="s">
        <v>772</v>
      </c>
    </row>
    <row r="314" customFormat="false" ht="14.25" hidden="false" customHeight="false" outlineLevel="0" collapsed="false">
      <c r="A314" s="1" t="s">
        <v>7</v>
      </c>
      <c r="B314" s="1" t="s">
        <v>766</v>
      </c>
      <c r="C314" s="1" t="s">
        <v>773</v>
      </c>
      <c r="D314" s="1" t="s">
        <v>774</v>
      </c>
      <c r="E314" s="1" t="s">
        <v>775</v>
      </c>
    </row>
    <row r="315" customFormat="false" ht="14.25" hidden="false" customHeight="false" outlineLevel="0" collapsed="false">
      <c r="A315" s="1" t="s">
        <v>7</v>
      </c>
      <c r="B315" s="1" t="s">
        <v>766</v>
      </c>
      <c r="C315" s="1" t="s">
        <v>776</v>
      </c>
      <c r="D315" s="1" t="s">
        <v>777</v>
      </c>
      <c r="E315" s="1" t="s">
        <v>778</v>
      </c>
    </row>
    <row r="316" customFormat="false" ht="13.8" hidden="false" customHeight="false" outlineLevel="0" collapsed="false">
      <c r="A316" s="1" t="s">
        <v>7</v>
      </c>
      <c r="B316" s="1" t="s">
        <v>779</v>
      </c>
      <c r="C316" s="1" t="s">
        <v>9</v>
      </c>
      <c r="D316" s="1" t="s">
        <v>780</v>
      </c>
      <c r="E316" s="1" t="s">
        <v>781</v>
      </c>
    </row>
    <row r="317" customFormat="false" ht="22.8" hidden="false" customHeight="true" outlineLevel="0" collapsed="false">
      <c r="A317" s="1" t="s">
        <v>7</v>
      </c>
      <c r="B317" s="1" t="s">
        <v>779</v>
      </c>
      <c r="C317" s="1" t="s">
        <v>782</v>
      </c>
      <c r="D317" s="1" t="s">
        <v>783</v>
      </c>
      <c r="E317" s="1" t="s">
        <v>784</v>
      </c>
      <c r="H317" s="30"/>
    </row>
    <row r="318" customFormat="false" ht="14.25" hidden="false" customHeight="false" outlineLevel="0" collapsed="false">
      <c r="A318" s="1" t="s">
        <v>7</v>
      </c>
      <c r="B318" s="1" t="s">
        <v>779</v>
      </c>
      <c r="C318" s="1" t="s">
        <v>785</v>
      </c>
      <c r="D318" s="1" t="s">
        <v>786</v>
      </c>
      <c r="E318" s="1" t="s">
        <v>787</v>
      </c>
    </row>
    <row r="319" customFormat="false" ht="14.25" hidden="false" customHeight="false" outlineLevel="0" collapsed="false">
      <c r="A319" s="1" t="s">
        <v>7</v>
      </c>
      <c r="B319" s="1" t="s">
        <v>779</v>
      </c>
      <c r="C319" s="1" t="s">
        <v>773</v>
      </c>
      <c r="D319" s="1" t="s">
        <v>774</v>
      </c>
      <c r="E319" s="1" t="s">
        <v>788</v>
      </c>
    </row>
    <row r="321" customFormat="false" ht="14.25" hidden="false" customHeight="false" outlineLevel="0" collapsed="false">
      <c r="A321" s="1" t="s">
        <v>7</v>
      </c>
      <c r="B321" s="1" t="s">
        <v>789</v>
      </c>
      <c r="C321" s="1" t="s">
        <v>790</v>
      </c>
      <c r="D321" s="1" t="s">
        <v>791</v>
      </c>
    </row>
    <row r="322" customFormat="false" ht="14.25" hidden="false" customHeight="false" outlineLevel="0" collapsed="false">
      <c r="A322" s="1" t="s">
        <v>7</v>
      </c>
      <c r="B322" s="1" t="s">
        <v>789</v>
      </c>
      <c r="C322" s="1" t="s">
        <v>792</v>
      </c>
      <c r="D322" s="1" t="s">
        <v>793</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27" activePane="bottomRight" state="frozen"/>
      <selection pane="topLeft" activeCell="A1" activeCellId="0" sqref="A1"/>
      <selection pane="topRight" activeCell="D1" activeCellId="0" sqref="D1"/>
      <selection pane="bottomLeft" activeCell="A227" activeCellId="0" sqref="A227"/>
      <selection pane="bottomRight" activeCell="E21" activeCellId="0" sqref="E21"/>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26.13"/>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1" t="s">
        <v>799</v>
      </c>
      <c r="H1" s="1" t="s">
        <v>976</v>
      </c>
      <c r="I1" s="1" t="s">
        <v>977</v>
      </c>
      <c r="J1" s="1" t="s">
        <v>1267</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row>
    <row r="2" customFormat="false" ht="14.25" hidden="false" customHeight="false" outlineLevel="0" collapsed="false">
      <c r="A2" s="1" t="s">
        <v>800</v>
      </c>
      <c r="B2" s="1" t="s">
        <v>801</v>
      </c>
      <c r="D2" s="1" t="s">
        <v>1452</v>
      </c>
    </row>
    <row r="3" customFormat="false" ht="14.25" hidden="false" customHeight="false" outlineLevel="0" collapsed="false">
      <c r="A3" s="1" t="s">
        <v>810</v>
      </c>
      <c r="B3" s="1" t="s">
        <v>827</v>
      </c>
      <c r="G3" s="1" t="s">
        <v>1584</v>
      </c>
      <c r="M3" s="1" t="s">
        <v>1112</v>
      </c>
    </row>
    <row r="4" customFormat="false" ht="14.25" hidden="false" customHeight="false" outlineLevel="0" collapsed="false">
      <c r="A4" s="1" t="s">
        <v>810</v>
      </c>
      <c r="B4" s="1" t="s">
        <v>883</v>
      </c>
      <c r="G4" s="1" t="s">
        <v>1454</v>
      </c>
      <c r="M4" s="1" t="s">
        <v>1112</v>
      </c>
    </row>
    <row r="5" customFormat="false" ht="14.25" hidden="false" customHeight="false" outlineLevel="0" collapsed="false">
      <c r="A5" s="1" t="s">
        <v>810</v>
      </c>
      <c r="B5" s="1" t="s">
        <v>885</v>
      </c>
      <c r="G5" s="1" t="s">
        <v>1585</v>
      </c>
      <c r="M5" s="1" t="s">
        <v>1112</v>
      </c>
    </row>
    <row r="6" customFormat="false" ht="14.25" hidden="false" customHeight="false" outlineLevel="0" collapsed="false">
      <c r="A6" s="1" t="s">
        <v>810</v>
      </c>
      <c r="B6" s="1" t="s">
        <v>464</v>
      </c>
      <c r="C6" s="42"/>
      <c r="G6" s="1" t="s">
        <v>1586</v>
      </c>
      <c r="M6" s="1" t="s">
        <v>1112</v>
      </c>
    </row>
    <row r="7" customFormat="false" ht="14.25" hidden="false" customHeight="false" outlineLevel="0" collapsed="false">
      <c r="A7" s="1" t="s">
        <v>1056</v>
      </c>
      <c r="B7" s="1" t="s">
        <v>1269</v>
      </c>
      <c r="C7" s="1" t="s">
        <v>1270</v>
      </c>
      <c r="D7" s="1" t="s">
        <v>1271</v>
      </c>
      <c r="G7" s="1" t="s">
        <v>1587</v>
      </c>
      <c r="M7" s="1" t="s">
        <v>1112</v>
      </c>
    </row>
    <row r="8" customFormat="false" ht="14.25" hidden="false" customHeight="false" outlineLevel="0" collapsed="false">
      <c r="A8" s="1" t="s">
        <v>1220</v>
      </c>
      <c r="B8" s="1" t="s">
        <v>1032</v>
      </c>
      <c r="C8" s="1" t="s">
        <v>1588</v>
      </c>
      <c r="D8" s="1" t="s">
        <v>1034</v>
      </c>
      <c r="G8" s="1" t="s">
        <v>1222</v>
      </c>
      <c r="M8" s="1" t="s">
        <v>1112</v>
      </c>
    </row>
    <row r="9" customFormat="false" ht="14.25" hidden="false" customHeight="false" outlineLevel="0" collapsed="false">
      <c r="A9" s="1" t="s">
        <v>810</v>
      </c>
      <c r="B9" s="1" t="s">
        <v>1291</v>
      </c>
      <c r="C9" s="1" t="s">
        <v>1292</v>
      </c>
      <c r="D9" s="1" t="s">
        <v>1293</v>
      </c>
      <c r="G9" s="1" t="s">
        <v>1589</v>
      </c>
      <c r="M9" s="1" t="s">
        <v>1112</v>
      </c>
    </row>
    <row r="12" customFormat="false" ht="14.25" hidden="false" customHeight="false" outlineLevel="0" collapsed="false">
      <c r="A12" s="1" t="s">
        <v>810</v>
      </c>
      <c r="B12" s="1" t="s">
        <v>1590</v>
      </c>
      <c r="C12" s="1" t="s">
        <v>1591</v>
      </c>
      <c r="D12" s="1" t="s">
        <v>1592</v>
      </c>
      <c r="K12" s="1" t="n">
        <v>1</v>
      </c>
      <c r="O12" s="1" t="s">
        <v>1196</v>
      </c>
      <c r="S12" s="1" t="s">
        <v>1198</v>
      </c>
      <c r="V12" s="1" t="s">
        <v>7</v>
      </c>
    </row>
    <row r="13" customFormat="false" ht="14.25" hidden="false" customHeight="false" outlineLevel="0" collapsed="false">
      <c r="A13" s="1" t="s">
        <v>1593</v>
      </c>
      <c r="B13" s="1" t="s">
        <v>1594</v>
      </c>
      <c r="C13" s="1" t="s">
        <v>1595</v>
      </c>
      <c r="D13" s="1" t="s">
        <v>1596</v>
      </c>
      <c r="I13" s="1" t="s">
        <v>1597</v>
      </c>
      <c r="K13" s="1" t="n">
        <v>1</v>
      </c>
      <c r="O13" s="1" t="s">
        <v>1236</v>
      </c>
      <c r="S13" s="1" t="s">
        <v>1198</v>
      </c>
      <c r="V13" s="1" t="s">
        <v>7</v>
      </c>
    </row>
    <row r="16" customFormat="false" ht="242.25" hidden="false" customHeight="false" outlineLevel="0" collapsed="false">
      <c r="A16" s="1" t="s">
        <v>810</v>
      </c>
      <c r="B16" s="1" t="s">
        <v>1598</v>
      </c>
      <c r="C16" s="1" t="s">
        <v>1599</v>
      </c>
      <c r="D16" s="1" t="s">
        <v>1600</v>
      </c>
      <c r="E16" s="30" t="s">
        <v>1601</v>
      </c>
      <c r="K16" s="1" t="n">
        <v>1</v>
      </c>
      <c r="O16" s="1" t="s">
        <v>1196</v>
      </c>
      <c r="S16" s="1" t="s">
        <v>1198</v>
      </c>
      <c r="V16" s="1" t="s">
        <v>7</v>
      </c>
    </row>
    <row r="17" customFormat="false" ht="14.25" hidden="false" customHeight="false" outlineLevel="0" collapsed="false">
      <c r="A17" s="1" t="s">
        <v>1593</v>
      </c>
      <c r="B17" s="1" t="s">
        <v>1602</v>
      </c>
      <c r="C17" s="1" t="s">
        <v>1603</v>
      </c>
      <c r="D17" s="1" t="s">
        <v>1604</v>
      </c>
      <c r="I17" s="1" t="s">
        <v>1605</v>
      </c>
      <c r="K17" s="1" t="n">
        <v>1</v>
      </c>
      <c r="O17" s="1" t="s">
        <v>1236</v>
      </c>
      <c r="S17" s="1" t="s">
        <v>1198</v>
      </c>
      <c r="V17" s="1" t="s">
        <v>7</v>
      </c>
    </row>
    <row r="19" s="11" customFormat="true" ht="299.25" hidden="false" customHeight="false" outlineLevel="0" collapsed="false">
      <c r="A19" s="11" t="s">
        <v>810</v>
      </c>
      <c r="B19" s="11" t="s">
        <v>1606</v>
      </c>
      <c r="C19" s="11" t="s">
        <v>1607</v>
      </c>
      <c r="D19" s="66" t="s">
        <v>1608</v>
      </c>
      <c r="K19" s="11" t="n">
        <v>1</v>
      </c>
      <c r="O19" s="11" t="s">
        <v>1196</v>
      </c>
      <c r="S19" s="11" t="s">
        <v>1198</v>
      </c>
      <c r="V19" s="11" t="s">
        <v>7</v>
      </c>
    </row>
    <row r="21" customFormat="false" ht="14.25" hidden="false" customHeight="false" outlineLevel="0" collapsed="false">
      <c r="A21" s="1" t="s">
        <v>810</v>
      </c>
      <c r="B21" s="1" t="s">
        <v>1609</v>
      </c>
      <c r="C21" s="1" t="s">
        <v>1419</v>
      </c>
      <c r="D21" s="1" t="s">
        <v>1610</v>
      </c>
      <c r="E21" s="1" t="s">
        <v>1611</v>
      </c>
      <c r="K21" s="1" t="n">
        <v>1</v>
      </c>
      <c r="O21" s="1" t="s">
        <v>1196</v>
      </c>
      <c r="S21" s="1" t="s">
        <v>1198</v>
      </c>
      <c r="V21" s="1" t="s">
        <v>7</v>
      </c>
    </row>
    <row r="22" customFormat="false" ht="14.25" hidden="false" customHeight="false" outlineLevel="0" collapsed="false">
      <c r="A22" s="1" t="s">
        <v>1593</v>
      </c>
      <c r="B22" s="1" t="s">
        <v>1612</v>
      </c>
      <c r="C22" s="1" t="s">
        <v>1613</v>
      </c>
      <c r="D22" s="1" t="s">
        <v>1614</v>
      </c>
      <c r="I22" s="1" t="s">
        <v>1615</v>
      </c>
      <c r="K22" s="1" t="n">
        <v>1</v>
      </c>
      <c r="O22" s="1" t="s">
        <v>1236</v>
      </c>
      <c r="S22" s="1" t="s">
        <v>1198</v>
      </c>
      <c r="V22" s="1" t="s">
        <v>7</v>
      </c>
    </row>
    <row r="25" customFormat="false" ht="14.25" hidden="false" customHeight="false" outlineLevel="0" collapsed="false">
      <c r="A25" s="1" t="s">
        <v>810</v>
      </c>
      <c r="B25" s="1" t="s">
        <v>1616</v>
      </c>
      <c r="C25" s="1" t="s">
        <v>1617</v>
      </c>
      <c r="D25" s="1" t="s">
        <v>1618</v>
      </c>
      <c r="E25" s="1" t="s">
        <v>1619</v>
      </c>
      <c r="I25" s="1" t="s">
        <v>1615</v>
      </c>
      <c r="K25" s="1" t="n">
        <v>1</v>
      </c>
      <c r="O25" s="1" t="s">
        <v>1196</v>
      </c>
      <c r="S25" s="1" t="s">
        <v>1198</v>
      </c>
      <c r="V25" s="1" t="s">
        <v>7</v>
      </c>
    </row>
    <row r="26" s="11" customFormat="true" ht="85.5" hidden="false" customHeight="false" outlineLevel="0" collapsed="false">
      <c r="A26" s="11" t="s">
        <v>810</v>
      </c>
      <c r="B26" s="11" t="s">
        <v>1620</v>
      </c>
      <c r="C26" s="11" t="s">
        <v>1621</v>
      </c>
      <c r="D26" s="11" t="s">
        <v>1622</v>
      </c>
      <c r="I26" s="66" t="s">
        <v>1623</v>
      </c>
      <c r="K26" s="11" t="n">
        <v>1</v>
      </c>
      <c r="O26" s="11" t="s">
        <v>1196</v>
      </c>
      <c r="S26" s="11" t="s">
        <v>1198</v>
      </c>
      <c r="V26" s="11" t="s">
        <v>7</v>
      </c>
    </row>
    <row r="27" s="11" customFormat="true" ht="85.5" hidden="false" customHeight="false" outlineLevel="0" collapsed="false">
      <c r="A27" s="11" t="s">
        <v>810</v>
      </c>
      <c r="B27" s="11" t="s">
        <v>1624</v>
      </c>
      <c r="C27" s="11" t="s">
        <v>1625</v>
      </c>
      <c r="D27" s="11" t="s">
        <v>1626</v>
      </c>
      <c r="I27" s="66" t="s">
        <v>1623</v>
      </c>
      <c r="K27" s="11" t="n">
        <v>1</v>
      </c>
      <c r="O27" s="11" t="s">
        <v>1196</v>
      </c>
      <c r="S27" s="11" t="s">
        <v>1198</v>
      </c>
      <c r="V27" s="11" t="s">
        <v>7</v>
      </c>
    </row>
    <row r="28" s="11" customFormat="true" ht="14.25" hidden="false" customHeight="false" outlineLevel="0" collapsed="false">
      <c r="A28" s="11" t="s">
        <v>810</v>
      </c>
      <c r="B28" s="11" t="s">
        <v>1627</v>
      </c>
      <c r="C28" s="11" t="s">
        <v>1628</v>
      </c>
      <c r="D28" s="11" t="s">
        <v>1629</v>
      </c>
      <c r="K28" s="11" t="n">
        <v>1</v>
      </c>
      <c r="O28" s="11" t="s">
        <v>1196</v>
      </c>
      <c r="S28" s="11" t="s">
        <v>1198</v>
      </c>
      <c r="V28" s="11" t="s">
        <v>7</v>
      </c>
    </row>
    <row r="30" s="11" customFormat="true" ht="14.25" hidden="false" customHeight="false" outlineLevel="0" collapsed="false">
      <c r="A30" s="11" t="s">
        <v>810</v>
      </c>
      <c r="B30" s="11" t="s">
        <v>1448</v>
      </c>
      <c r="C30" s="11" t="s">
        <v>1449</v>
      </c>
      <c r="D30" s="12" t="s">
        <v>1630</v>
      </c>
      <c r="I30" s="12" t="s">
        <v>1631</v>
      </c>
      <c r="K30" s="11" t="n">
        <v>1</v>
      </c>
      <c r="O30" s="11" t="s">
        <v>1196</v>
      </c>
      <c r="S30" s="67" t="s">
        <v>1198</v>
      </c>
      <c r="V30" s="11" t="s">
        <v>7</v>
      </c>
    </row>
    <row r="31" s="11" customFormat="true" ht="199.5" hidden="false" customHeight="false" outlineLevel="0" collapsed="false">
      <c r="A31" s="11" t="s">
        <v>1632</v>
      </c>
      <c r="B31" s="11" t="s">
        <v>1633</v>
      </c>
      <c r="C31" s="11" t="s">
        <v>1634</v>
      </c>
      <c r="D31" s="13" t="s">
        <v>1635</v>
      </c>
      <c r="I31" s="12"/>
      <c r="O31" s="11" t="s">
        <v>1236</v>
      </c>
      <c r="S31" s="67" t="s">
        <v>1198</v>
      </c>
      <c r="V31" s="11" t="s">
        <v>7</v>
      </c>
    </row>
    <row r="33" s="11" customFormat="true" ht="409.5" hidden="false" customHeight="false" outlineLevel="0" collapsed="false">
      <c r="A33" s="11" t="s">
        <v>810</v>
      </c>
      <c r="B33" s="11" t="s">
        <v>1636</v>
      </c>
      <c r="C33" s="66" t="s">
        <v>1637</v>
      </c>
      <c r="D33" s="13" t="s">
        <v>1638</v>
      </c>
      <c r="I33" s="12" t="s">
        <v>1639</v>
      </c>
      <c r="K33" s="11" t="n">
        <v>1</v>
      </c>
      <c r="O33" s="11" t="s">
        <v>1196</v>
      </c>
      <c r="S33" s="67" t="s">
        <v>1198</v>
      </c>
      <c r="V33" s="11" t="s">
        <v>7</v>
      </c>
    </row>
    <row r="34" s="11" customFormat="true" ht="14.25" hidden="false" customHeight="false" outlineLevel="0" collapsed="false">
      <c r="A34" s="11" t="s">
        <v>1640</v>
      </c>
      <c r="B34" s="12" t="s">
        <v>150</v>
      </c>
      <c r="C34" s="11" t="s">
        <v>1641</v>
      </c>
      <c r="D34" s="12" t="s">
        <v>1642</v>
      </c>
      <c r="K34" s="11" t="n">
        <v>1</v>
      </c>
      <c r="O34" s="11" t="str">
        <f aca="false">CONCATENATE("SetObservationMultiple::",RIGHT(A34,LEN(A34)-FIND(" ",A34)))</f>
        <v>SetObservationMultiple::type_of_pain</v>
      </c>
      <c r="S34" s="11" t="s">
        <v>1198</v>
      </c>
      <c r="V34" s="11" t="s">
        <v>7</v>
      </c>
    </row>
    <row r="35" s="11" customFormat="true" ht="28.5" hidden="false" customHeight="false" outlineLevel="0" collapsed="false">
      <c r="A35" s="11" t="s">
        <v>1643</v>
      </c>
      <c r="B35" s="12" t="s">
        <v>171</v>
      </c>
      <c r="C35" s="66" t="s">
        <v>1644</v>
      </c>
      <c r="D35" s="12" t="s">
        <v>1645</v>
      </c>
      <c r="I35" s="12" t="s">
        <v>1646</v>
      </c>
      <c r="K35" s="11" t="n">
        <v>1</v>
      </c>
      <c r="O35" s="11" t="s">
        <v>1196</v>
      </c>
      <c r="S35" s="11" t="s">
        <v>1198</v>
      </c>
      <c r="V35" s="11" t="s">
        <v>7</v>
      </c>
    </row>
    <row r="36" s="11" customFormat="true" ht="409.5" hidden="false" customHeight="false" outlineLevel="0" collapsed="false">
      <c r="A36" s="11" t="s">
        <v>810</v>
      </c>
      <c r="B36" s="11" t="s">
        <v>1647</v>
      </c>
      <c r="C36" s="11" t="s">
        <v>1648</v>
      </c>
      <c r="D36" s="66" t="s">
        <v>1649</v>
      </c>
      <c r="K36" s="11" t="n">
        <v>1</v>
      </c>
      <c r="O36" s="11" t="s">
        <v>1196</v>
      </c>
      <c r="S36" s="67" t="s">
        <v>1198</v>
      </c>
      <c r="V36" s="11" t="s">
        <v>7</v>
      </c>
    </row>
    <row r="37" s="11" customFormat="true" ht="14.25" hidden="false" customHeight="false" outlineLevel="0" collapsed="false">
      <c r="A37" s="11" t="s">
        <v>810</v>
      </c>
      <c r="B37" s="11" t="s">
        <v>1650</v>
      </c>
      <c r="C37" s="11" t="s">
        <v>165</v>
      </c>
      <c r="D37" s="12" t="s">
        <v>1651</v>
      </c>
      <c r="E37" s="11" t="s">
        <v>1652</v>
      </c>
      <c r="I37" s="11" t="s">
        <v>1653</v>
      </c>
      <c r="K37" s="11" t="n">
        <v>1</v>
      </c>
      <c r="O37" s="11" t="s">
        <v>1196</v>
      </c>
      <c r="S37" s="67" t="s">
        <v>1198</v>
      </c>
      <c r="V37" s="11" t="s">
        <v>7</v>
      </c>
    </row>
    <row r="38" s="11" customFormat="true" ht="14.25" hidden="false" customHeight="false" outlineLevel="0" collapsed="false">
      <c r="A38" s="11" t="s">
        <v>810</v>
      </c>
      <c r="B38" s="11" t="s">
        <v>1654</v>
      </c>
      <c r="C38" s="11" t="s">
        <v>1655</v>
      </c>
      <c r="D38" s="12" t="s">
        <v>1656</v>
      </c>
      <c r="I38" s="11" t="s">
        <v>1653</v>
      </c>
      <c r="K38" s="11" t="n">
        <v>1</v>
      </c>
      <c r="O38" s="11" t="s">
        <v>1196</v>
      </c>
      <c r="S38" s="67" t="s">
        <v>1198</v>
      </c>
      <c r="V38" s="11" t="s">
        <v>7</v>
      </c>
    </row>
    <row r="39" s="11" customFormat="true" ht="242.25" hidden="false" customHeight="false" outlineLevel="0" collapsed="false">
      <c r="A39" s="11" t="s">
        <v>1593</v>
      </c>
      <c r="B39" s="11" t="s">
        <v>1657</v>
      </c>
      <c r="C39" s="11" t="s">
        <v>1658</v>
      </c>
      <c r="D39" s="13" t="s">
        <v>1659</v>
      </c>
      <c r="I39" s="11" t="s">
        <v>1660</v>
      </c>
      <c r="K39" s="11" t="n">
        <v>1</v>
      </c>
      <c r="O39" s="11" t="s">
        <v>1236</v>
      </c>
      <c r="S39" s="67" t="s">
        <v>1198</v>
      </c>
      <c r="V39" s="11" t="s">
        <v>7</v>
      </c>
    </row>
    <row r="41" s="11" customFormat="true" ht="14.25" hidden="false" customHeight="false" outlineLevel="0" collapsed="false">
      <c r="A41" s="11" t="s">
        <v>810</v>
      </c>
      <c r="B41" s="11" t="s">
        <v>1661</v>
      </c>
      <c r="C41" s="11" t="s">
        <v>335</v>
      </c>
      <c r="D41" s="12" t="s">
        <v>1662</v>
      </c>
      <c r="K41" s="11" t="n">
        <v>1</v>
      </c>
      <c r="O41" s="11" t="s">
        <v>1196</v>
      </c>
      <c r="S41" s="67" t="s">
        <v>1198</v>
      </c>
      <c r="V41" s="11" t="s">
        <v>7</v>
      </c>
    </row>
    <row r="42" s="11" customFormat="true" ht="14.25" hidden="false" customHeight="false" outlineLevel="0" collapsed="false">
      <c r="A42" s="11" t="s">
        <v>810</v>
      </c>
      <c r="B42" s="11" t="s">
        <v>1663</v>
      </c>
      <c r="C42" s="11" t="s">
        <v>329</v>
      </c>
      <c r="D42" s="12" t="s">
        <v>1664</v>
      </c>
      <c r="I42" s="12" t="s">
        <v>1665</v>
      </c>
      <c r="K42" s="11" t="n">
        <v>1</v>
      </c>
      <c r="O42" s="11" t="s">
        <v>1196</v>
      </c>
      <c r="S42" s="67" t="s">
        <v>1198</v>
      </c>
      <c r="V42" s="11" t="s">
        <v>7</v>
      </c>
    </row>
    <row r="43" s="11" customFormat="true" ht="14.25" hidden="false" customHeight="false" outlineLevel="0" collapsed="false">
      <c r="A43" s="11" t="s">
        <v>810</v>
      </c>
      <c r="B43" s="11" t="s">
        <v>1666</v>
      </c>
      <c r="C43" s="11" t="s">
        <v>1667</v>
      </c>
      <c r="D43" s="12" t="s">
        <v>1668</v>
      </c>
      <c r="I43" s="12" t="s">
        <v>1665</v>
      </c>
      <c r="K43" s="11" t="n">
        <v>1</v>
      </c>
      <c r="O43" s="11" t="s">
        <v>1196</v>
      </c>
      <c r="S43" s="67" t="s">
        <v>1198</v>
      </c>
      <c r="V43" s="11" t="s">
        <v>7</v>
      </c>
    </row>
    <row r="44" s="11" customFormat="true" ht="14.25" hidden="false" customHeight="false" outlineLevel="0" collapsed="false">
      <c r="A44" s="11" t="s">
        <v>1404</v>
      </c>
      <c r="B44" s="11" t="s">
        <v>1669</v>
      </c>
      <c r="C44" s="11" t="s">
        <v>1670</v>
      </c>
      <c r="D44" s="11" t="s">
        <v>1671</v>
      </c>
      <c r="K44" s="11" t="n">
        <v>1</v>
      </c>
      <c r="O44" s="11" t="s">
        <v>1236</v>
      </c>
      <c r="S44" s="11" t="s">
        <v>1198</v>
      </c>
      <c r="V44" s="11"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1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1" activeCellId="0" sqref="A1"/>
    </sheetView>
  </sheetViews>
  <sheetFormatPr defaultColWidth="8.50390625" defaultRowHeight="14.25" zeroHeight="false" outlineLevelRow="0" outlineLevelCol="0"/>
  <cols>
    <col collapsed="false" customWidth="true" hidden="false" outlineLevel="0" max="1" min="1" style="1" width="31.75"/>
    <col collapsed="false" customWidth="true" hidden="false" outlineLevel="0" max="2" min="2" style="1" width="26.13"/>
    <col collapsed="false" customWidth="true" hidden="false" outlineLevel="0" max="3" min="3" style="1" width="13.88"/>
    <col collapsed="false" customWidth="true" hidden="false" outlineLevel="0" max="4" min="4" style="1" width="21.62"/>
    <col collapsed="false" customWidth="true" hidden="false" outlineLevel="0" max="5" min="5" style="1" width="24.12"/>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8"/>
    <col collapsed="false" customWidth="true" hidden="false" outlineLevel="0" max="11" min="11" style="1" width="48.25"/>
    <col collapsed="false" customWidth="false" hidden="false" outlineLevel="0" max="15" min="12" style="1" width="8.5"/>
    <col collapsed="false" customWidth="true" hidden="false" outlineLevel="0" max="16" min="16" style="1" width="16.26"/>
    <col collapsed="false" customWidth="false" hidden="false" outlineLevel="0" max="16384" min="17" style="1" width="8.5"/>
  </cols>
  <sheetData>
    <row r="1" customFormat="false" ht="14.25" hidden="false" customHeight="false" outlineLevel="0" collapsed="false">
      <c r="A1" s="1" t="s">
        <v>794</v>
      </c>
      <c r="B1" s="1" t="s">
        <v>796</v>
      </c>
      <c r="C1" s="1" t="s">
        <v>795</v>
      </c>
      <c r="D1" s="1" t="s">
        <v>797</v>
      </c>
      <c r="E1" s="1" t="s">
        <v>798</v>
      </c>
      <c r="F1" s="1" t="s">
        <v>974</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row>
    <row r="2" customFormat="false" ht="14.25" hidden="false" customHeight="false" outlineLevel="0" collapsed="false">
      <c r="A2" s="1" t="s">
        <v>800</v>
      </c>
      <c r="B2" s="31" t="s">
        <v>913</v>
      </c>
      <c r="C2" s="31"/>
      <c r="D2" s="31"/>
      <c r="E2" s="31" t="s">
        <v>914</v>
      </c>
      <c r="H2" s="31"/>
      <c r="I2" s="31"/>
      <c r="AA2" s="31"/>
    </row>
    <row r="3" customFormat="false" ht="14.25" hidden="false" customHeight="false" outlineLevel="0" collapsed="false">
      <c r="A3" s="31" t="s">
        <v>810</v>
      </c>
      <c r="B3" s="31" t="s">
        <v>827</v>
      </c>
      <c r="C3" s="31"/>
      <c r="D3" s="31"/>
      <c r="E3" s="31" t="s">
        <v>1673</v>
      </c>
      <c r="F3" s="31"/>
      <c r="G3" s="31"/>
      <c r="H3" s="31" t="s">
        <v>1674</v>
      </c>
      <c r="I3" s="31"/>
      <c r="K3" s="31"/>
      <c r="L3" s="31"/>
      <c r="M3" s="31"/>
      <c r="N3" s="31" t="s">
        <v>1112</v>
      </c>
      <c r="O3" s="31"/>
      <c r="P3" s="31"/>
      <c r="Q3" s="31"/>
      <c r="R3" s="31"/>
      <c r="S3" s="31"/>
      <c r="T3" s="31"/>
      <c r="U3" s="31"/>
      <c r="V3" s="31"/>
      <c r="W3" s="31"/>
      <c r="X3" s="31"/>
      <c r="Y3" s="31"/>
      <c r="Z3" s="31"/>
    </row>
    <row r="4" customFormat="false" ht="14.25" hidden="false" customHeight="false" outlineLevel="0" collapsed="false">
      <c r="A4" s="43" t="s">
        <v>1220</v>
      </c>
      <c r="B4" s="43" t="s">
        <v>1032</v>
      </c>
      <c r="C4" s="43"/>
      <c r="D4" s="43" t="s">
        <v>1588</v>
      </c>
      <c r="E4" s="43" t="s">
        <v>1034</v>
      </c>
      <c r="F4" s="43"/>
      <c r="G4" s="31"/>
      <c r="H4" s="31" t="s">
        <v>1222</v>
      </c>
      <c r="I4" s="31"/>
      <c r="J4" s="31"/>
      <c r="K4" s="31"/>
      <c r="L4" s="31"/>
      <c r="N4" s="31" t="s">
        <v>1112</v>
      </c>
      <c r="O4" s="31"/>
      <c r="P4" s="31"/>
      <c r="Q4" s="31"/>
      <c r="R4" s="31"/>
      <c r="S4" s="31"/>
      <c r="T4" s="31"/>
      <c r="U4" s="31"/>
      <c r="V4" s="31"/>
      <c r="W4" s="31"/>
      <c r="X4" s="31"/>
      <c r="Y4" s="31"/>
      <c r="Z4" s="31"/>
    </row>
    <row r="5" customFormat="false" ht="14.25" hidden="false" customHeight="false" outlineLevel="0" collapsed="false">
      <c r="A5" s="1" t="s">
        <v>810</v>
      </c>
      <c r="B5" s="1" t="s">
        <v>1591</v>
      </c>
      <c r="E5" s="1" t="s">
        <v>1592</v>
      </c>
      <c r="F5" s="31"/>
      <c r="G5" s="31"/>
      <c r="H5" s="1" t="s">
        <v>1675</v>
      </c>
      <c r="I5" s="31"/>
      <c r="J5" s="31"/>
      <c r="K5" s="31"/>
      <c r="M5" s="31"/>
      <c r="N5" s="31" t="s">
        <v>1112</v>
      </c>
      <c r="O5" s="31"/>
      <c r="P5" s="31"/>
      <c r="Q5" s="31"/>
      <c r="R5" s="31"/>
      <c r="S5" s="31"/>
      <c r="T5" s="31"/>
      <c r="U5" s="31"/>
      <c r="V5" s="31"/>
      <c r="W5" s="31"/>
      <c r="X5" s="31"/>
      <c r="Y5" s="31"/>
      <c r="Z5" s="31"/>
    </row>
    <row r="6" customFormat="false" ht="14.25" hidden="false" customHeight="false" outlineLevel="0" collapsed="false">
      <c r="A6" s="1" t="s">
        <v>810</v>
      </c>
      <c r="B6" s="1" t="s">
        <v>1599</v>
      </c>
      <c r="E6" s="1" t="s">
        <v>1600</v>
      </c>
      <c r="F6" s="31"/>
      <c r="G6" s="31"/>
      <c r="H6" s="1" t="s">
        <v>1676</v>
      </c>
      <c r="I6" s="31"/>
      <c r="J6" s="31"/>
      <c r="K6" s="31"/>
      <c r="M6" s="31"/>
      <c r="N6" s="31" t="s">
        <v>1112</v>
      </c>
      <c r="O6" s="31"/>
      <c r="P6" s="31"/>
      <c r="Q6" s="31"/>
      <c r="R6" s="31"/>
      <c r="S6" s="31"/>
      <c r="T6" s="31"/>
      <c r="U6" s="31"/>
      <c r="V6" s="31"/>
      <c r="W6" s="31"/>
      <c r="X6" s="31"/>
      <c r="Y6" s="31"/>
      <c r="Z6" s="31"/>
    </row>
    <row r="7" customFormat="false" ht="14.25" hidden="false" customHeight="false" outlineLevel="0" collapsed="false">
      <c r="A7" s="1" t="s">
        <v>810</v>
      </c>
      <c r="B7" s="1" t="s">
        <v>885</v>
      </c>
      <c r="E7" s="1" t="s">
        <v>885</v>
      </c>
      <c r="F7" s="31"/>
      <c r="G7" s="31"/>
      <c r="H7" s="1" t="s">
        <v>1677</v>
      </c>
      <c r="I7" s="31"/>
      <c r="J7" s="31"/>
      <c r="K7" s="31"/>
      <c r="M7" s="31"/>
      <c r="N7" s="31"/>
      <c r="O7" s="31"/>
      <c r="P7" s="31"/>
      <c r="Q7" s="31"/>
      <c r="R7" s="31"/>
      <c r="S7" s="31"/>
      <c r="T7" s="31"/>
      <c r="U7" s="31"/>
      <c r="V7" s="31"/>
      <c r="W7" s="31"/>
      <c r="X7" s="31"/>
      <c r="Y7" s="31"/>
      <c r="Z7" s="31"/>
    </row>
    <row r="8" s="68" customFormat="true" ht="14.25" hidden="false" customHeight="false" outlineLevel="0" collapsed="false">
      <c r="A8" s="68" t="s">
        <v>810</v>
      </c>
      <c r="B8" s="68" t="s">
        <v>1678</v>
      </c>
      <c r="E8" s="68" t="s">
        <v>618</v>
      </c>
      <c r="H8" s="68" t="s">
        <v>1679</v>
      </c>
      <c r="N8" s="69" t="s">
        <v>1112</v>
      </c>
    </row>
    <row r="9" s="7" customFormat="true" ht="14.25" hidden="false" customHeight="false" outlineLevel="0" collapsed="false">
      <c r="A9" s="7" t="s">
        <v>810</v>
      </c>
      <c r="B9" s="70" t="s">
        <v>1419</v>
      </c>
      <c r="E9" s="7" t="s">
        <v>1610</v>
      </c>
      <c r="H9" s="7" t="s">
        <v>1457</v>
      </c>
      <c r="N9" s="35" t="s">
        <v>1112</v>
      </c>
      <c r="W9" s="35"/>
    </row>
    <row r="10" s="7" customFormat="true" ht="14.25" hidden="false" customHeight="false" outlineLevel="0" collapsed="false">
      <c r="A10" s="7" t="s">
        <v>810</v>
      </c>
      <c r="B10" s="70" t="s">
        <v>1258</v>
      </c>
      <c r="E10" s="7" t="s">
        <v>1259</v>
      </c>
      <c r="H10" s="7" t="s">
        <v>1680</v>
      </c>
      <c r="N10" s="35" t="s">
        <v>1112</v>
      </c>
      <c r="W10" s="35"/>
    </row>
    <row r="11" s="7" customFormat="true" ht="14.25" hidden="false" customHeight="false" outlineLevel="0" collapsed="false">
      <c r="A11" s="7" t="s">
        <v>810</v>
      </c>
      <c r="B11" s="70" t="s">
        <v>1245</v>
      </c>
      <c r="E11" s="7" t="s">
        <v>1681</v>
      </c>
      <c r="F11" s="35"/>
      <c r="G11" s="35"/>
      <c r="H11" s="35" t="s">
        <v>1682</v>
      </c>
      <c r="I11" s="35"/>
      <c r="K11" s="35"/>
      <c r="L11" s="35"/>
      <c r="M11" s="35"/>
      <c r="N11" s="35" t="s">
        <v>1112</v>
      </c>
      <c r="O11" s="35"/>
      <c r="P11" s="35"/>
      <c r="Q11" s="35"/>
      <c r="R11" s="35"/>
      <c r="S11" s="35"/>
      <c r="T11" s="35"/>
      <c r="U11" s="35"/>
      <c r="V11" s="35"/>
      <c r="W11" s="35"/>
      <c r="X11" s="35"/>
      <c r="Y11" s="35"/>
      <c r="Z11" s="35"/>
    </row>
    <row r="12" s="7" customFormat="true" ht="14.25" hidden="false" customHeight="false" outlineLevel="0" collapsed="false">
      <c r="A12" s="7" t="s">
        <v>810</v>
      </c>
      <c r="B12" s="70" t="s">
        <v>883</v>
      </c>
      <c r="E12" s="7" t="s">
        <v>1453</v>
      </c>
      <c r="F12" s="35"/>
      <c r="G12" s="35"/>
      <c r="H12" s="35" t="s">
        <v>1683</v>
      </c>
      <c r="I12" s="35"/>
      <c r="K12" s="35"/>
      <c r="M12" s="35"/>
      <c r="N12" s="35" t="s">
        <v>1112</v>
      </c>
      <c r="O12" s="35"/>
      <c r="P12" s="35"/>
      <c r="Q12" s="35"/>
      <c r="R12" s="35"/>
      <c r="S12" s="35"/>
      <c r="T12" s="35"/>
      <c r="U12" s="35"/>
      <c r="V12" s="35"/>
      <c r="W12" s="35"/>
      <c r="X12" s="35"/>
      <c r="Y12" s="35"/>
      <c r="Z12" s="35"/>
    </row>
    <row r="13" s="7" customFormat="true" ht="14.25" hidden="false" customHeight="false" outlineLevel="0" collapsed="false">
      <c r="B13" s="70"/>
      <c r="F13" s="35"/>
      <c r="G13" s="35"/>
      <c r="H13" s="35"/>
      <c r="I13" s="35"/>
      <c r="K13" s="35"/>
      <c r="M13" s="35"/>
      <c r="N13" s="35"/>
      <c r="O13" s="35"/>
      <c r="P13" s="35"/>
      <c r="Q13" s="35"/>
      <c r="R13" s="35"/>
      <c r="S13" s="35"/>
      <c r="T13" s="35"/>
      <c r="U13" s="35"/>
      <c r="V13" s="35"/>
      <c r="W13" s="35"/>
      <c r="X13" s="35"/>
      <c r="Y13" s="35"/>
      <c r="Z13" s="35"/>
    </row>
    <row r="14" s="7" customFormat="true" ht="14.25" hidden="false" customHeight="false" outlineLevel="0" collapsed="false">
      <c r="B14" s="71"/>
      <c r="C14" s="8"/>
      <c r="D14" s="6"/>
      <c r="H14" s="35"/>
    </row>
    <row r="15" s="7" customFormat="true" ht="14.25" hidden="false" customHeight="false" outlineLevel="0" collapsed="false">
      <c r="B15" s="70"/>
    </row>
    <row r="16" s="7" customFormat="true" ht="14.25" hidden="false" customHeight="false" outlineLevel="0" collapsed="false">
      <c r="A16" s="7" t="s">
        <v>810</v>
      </c>
      <c r="B16" s="70" t="s">
        <v>1648</v>
      </c>
      <c r="E16" s="7" t="s">
        <v>1684</v>
      </c>
      <c r="F16" s="35"/>
      <c r="G16" s="35"/>
      <c r="H16" s="7" t="s">
        <v>1685</v>
      </c>
      <c r="I16" s="35"/>
      <c r="K16" s="35"/>
      <c r="L16" s="35"/>
      <c r="M16" s="35"/>
      <c r="N16" s="35" t="s">
        <v>1112</v>
      </c>
      <c r="O16" s="35"/>
      <c r="P16" s="35"/>
      <c r="Q16" s="35"/>
      <c r="R16" s="35"/>
      <c r="S16" s="35"/>
      <c r="T16" s="35"/>
      <c r="U16" s="35"/>
      <c r="V16" s="35"/>
      <c r="W16" s="35"/>
      <c r="X16" s="35"/>
      <c r="Y16" s="35"/>
      <c r="Z16" s="35"/>
    </row>
    <row r="17" s="7" customFormat="true" ht="14.25" hidden="false" customHeight="false" outlineLevel="0" collapsed="false">
      <c r="A17" s="7" t="s">
        <v>810</v>
      </c>
      <c r="B17" s="70" t="s">
        <v>335</v>
      </c>
      <c r="E17" s="7" t="s">
        <v>1686</v>
      </c>
      <c r="F17" s="35"/>
      <c r="G17" s="35"/>
      <c r="H17" s="7" t="s">
        <v>1687</v>
      </c>
      <c r="I17" s="35"/>
      <c r="K17" s="35"/>
      <c r="M17" s="35"/>
      <c r="N17" s="35" t="s">
        <v>1112</v>
      </c>
      <c r="O17" s="35"/>
      <c r="P17" s="35"/>
      <c r="Q17" s="35"/>
      <c r="R17" s="35"/>
      <c r="S17" s="35"/>
      <c r="T17" s="35"/>
      <c r="U17" s="35"/>
      <c r="V17" s="35"/>
      <c r="W17" s="35"/>
      <c r="X17" s="35"/>
      <c r="Y17" s="35"/>
      <c r="Z17" s="35"/>
    </row>
    <row r="18" s="7" customFormat="true" ht="14.25" hidden="false" customHeight="false" outlineLevel="0" collapsed="false">
      <c r="A18" s="7" t="s">
        <v>810</v>
      </c>
      <c r="B18" s="70" t="s">
        <v>329</v>
      </c>
      <c r="E18" s="7" t="s">
        <v>1688</v>
      </c>
      <c r="F18" s="35"/>
      <c r="G18" s="35"/>
      <c r="H18" s="7" t="s">
        <v>1689</v>
      </c>
      <c r="I18" s="35"/>
      <c r="K18" s="35"/>
      <c r="M18" s="35"/>
      <c r="N18" s="35" t="s">
        <v>1112</v>
      </c>
      <c r="O18" s="35"/>
      <c r="P18" s="35"/>
      <c r="Q18" s="35"/>
      <c r="R18" s="35"/>
      <c r="S18" s="35"/>
      <c r="T18" s="35"/>
      <c r="U18" s="35"/>
      <c r="V18" s="35"/>
      <c r="W18" s="35"/>
      <c r="X18" s="35"/>
      <c r="Y18" s="35"/>
      <c r="Z18" s="35"/>
    </row>
    <row r="19" s="7" customFormat="true" ht="14.25" hidden="false" customHeight="false" outlineLevel="0" collapsed="false">
      <c r="A19" s="7" t="s">
        <v>810</v>
      </c>
      <c r="B19" s="70" t="s">
        <v>1655</v>
      </c>
      <c r="E19" s="7" t="s">
        <v>1690</v>
      </c>
      <c r="F19" s="35"/>
      <c r="G19" s="35"/>
      <c r="H19" s="7" t="s">
        <v>1691</v>
      </c>
      <c r="I19" s="35"/>
      <c r="K19" s="35"/>
      <c r="M19" s="35"/>
      <c r="N19" s="35" t="s">
        <v>1112</v>
      </c>
      <c r="O19" s="35"/>
      <c r="P19" s="35"/>
      <c r="Q19" s="35"/>
      <c r="R19" s="35"/>
      <c r="S19" s="35"/>
      <c r="T19" s="35"/>
      <c r="U19" s="35"/>
      <c r="V19" s="35"/>
      <c r="X19" s="35"/>
      <c r="Y19" s="35"/>
      <c r="Z19" s="35"/>
      <c r="AA19" s="35"/>
    </row>
    <row r="20" s="7" customFormat="true" ht="14.25" hidden="false" customHeight="false" outlineLevel="0" collapsed="false">
      <c r="A20" s="7" t="s">
        <v>1692</v>
      </c>
      <c r="B20" s="70" t="s">
        <v>1658</v>
      </c>
      <c r="E20" s="7" t="s">
        <v>1693</v>
      </c>
      <c r="F20" s="35"/>
      <c r="G20" s="35"/>
      <c r="H20" s="35" t="s">
        <v>1694</v>
      </c>
      <c r="I20" s="35"/>
      <c r="K20" s="35"/>
      <c r="M20" s="35"/>
      <c r="N20" s="35" t="s">
        <v>1112</v>
      </c>
      <c r="O20" s="35"/>
      <c r="P20" s="35"/>
      <c r="Q20" s="35"/>
      <c r="R20" s="35"/>
      <c r="S20" s="35"/>
      <c r="T20" s="35"/>
      <c r="U20" s="35"/>
      <c r="V20" s="35"/>
      <c r="X20" s="35"/>
      <c r="Y20" s="35"/>
      <c r="Z20" s="35"/>
      <c r="AA20" s="35"/>
    </row>
    <row r="21" s="7" customFormat="true" ht="14.25" hidden="false" customHeight="false" outlineLevel="0" collapsed="false">
      <c r="A21" s="7" t="s">
        <v>810</v>
      </c>
      <c r="B21" s="70" t="s">
        <v>1667</v>
      </c>
      <c r="E21" s="7" t="s">
        <v>1695</v>
      </c>
      <c r="F21" s="35"/>
      <c r="G21" s="35"/>
      <c r="H21" s="35" t="s">
        <v>1696</v>
      </c>
      <c r="I21" s="35"/>
      <c r="K21" s="35"/>
      <c r="M21" s="35"/>
      <c r="N21" s="35" t="s">
        <v>1112</v>
      </c>
      <c r="O21" s="35"/>
      <c r="P21" s="35"/>
      <c r="Q21" s="35"/>
      <c r="R21" s="35"/>
      <c r="S21" s="35"/>
      <c r="T21" s="35"/>
      <c r="U21" s="35"/>
      <c r="V21" s="35"/>
      <c r="X21" s="35"/>
      <c r="Y21" s="35"/>
      <c r="Z21" s="35"/>
      <c r="AA21" s="35"/>
    </row>
    <row r="22" s="7" customFormat="true" ht="14.25" hidden="false" customHeight="false" outlineLevel="0" collapsed="false">
      <c r="A22" s="7" t="s">
        <v>1468</v>
      </c>
      <c r="B22" s="70" t="s">
        <v>1469</v>
      </c>
      <c r="E22" s="7" t="s">
        <v>1697</v>
      </c>
      <c r="J22" s="7" t="s">
        <v>1698</v>
      </c>
      <c r="P22" s="35"/>
      <c r="Q22" s="35"/>
      <c r="R22" s="35"/>
      <c r="S22" s="35"/>
      <c r="T22" s="44"/>
      <c r="W22" s="35" t="s">
        <v>7</v>
      </c>
    </row>
    <row r="23" s="7" customFormat="true" ht="14.25" hidden="false" customHeight="false" outlineLevel="0" collapsed="false">
      <c r="B23" s="70"/>
      <c r="P23" s="35"/>
      <c r="Q23" s="35"/>
      <c r="R23" s="35"/>
      <c r="S23" s="35"/>
      <c r="T23" s="44"/>
      <c r="W23" s="35"/>
    </row>
    <row r="24" s="7" customFormat="true" ht="14.25" hidden="false" customHeight="false" outlineLevel="0" collapsed="false">
      <c r="B24" s="70"/>
      <c r="P24" s="35"/>
      <c r="T24" s="44"/>
      <c r="W24" s="35"/>
    </row>
    <row r="25" s="11" customFormat="true" ht="409.5" hidden="false" customHeight="false" outlineLevel="0" collapsed="false">
      <c r="A25" s="11" t="s">
        <v>810</v>
      </c>
      <c r="B25" s="11" t="s">
        <v>1699</v>
      </c>
      <c r="D25" s="11" t="s">
        <v>1700</v>
      </c>
      <c r="E25" s="11" t="s">
        <v>1701</v>
      </c>
      <c r="F25" s="66" t="s">
        <v>1702</v>
      </c>
      <c r="J25" s="11" t="s">
        <v>1698</v>
      </c>
      <c r="L25" s="11" t="n">
        <v>1</v>
      </c>
      <c r="P25" s="72" t="s">
        <v>1196</v>
      </c>
      <c r="T25" s="73" t="s">
        <v>1198</v>
      </c>
      <c r="W25" s="72" t="s">
        <v>7</v>
      </c>
    </row>
    <row r="26" s="7" customFormat="true" ht="14.25" hidden="false" customHeight="false" outlineLevel="0" collapsed="false">
      <c r="B26" s="70"/>
      <c r="P26" s="35"/>
    </row>
    <row r="27" s="11" customFormat="true" ht="409.5" hidden="false" customHeight="false" outlineLevel="0" collapsed="false">
      <c r="A27" s="11" t="s">
        <v>810</v>
      </c>
      <c r="B27" s="11" t="s">
        <v>1703</v>
      </c>
      <c r="D27" s="11" t="s">
        <v>1704</v>
      </c>
      <c r="E27" s="11" t="s">
        <v>1705</v>
      </c>
      <c r="F27" s="66" t="s">
        <v>1706</v>
      </c>
      <c r="J27" s="11" t="s">
        <v>1698</v>
      </c>
      <c r="L27" s="11" t="n">
        <v>1</v>
      </c>
      <c r="P27" s="72" t="s">
        <v>1196</v>
      </c>
      <c r="T27" s="73" t="s">
        <v>1198</v>
      </c>
      <c r="W27" s="72" t="s">
        <v>7</v>
      </c>
    </row>
    <row r="28" s="7" customFormat="true" ht="14.25" hidden="false" customHeight="false" outlineLevel="0" collapsed="false">
      <c r="B28" s="70"/>
      <c r="P28" s="35"/>
      <c r="T28" s="44"/>
      <c r="W28" s="35"/>
    </row>
    <row r="29" s="11" customFormat="true" ht="409.5" hidden="false" customHeight="false" outlineLevel="0" collapsed="false">
      <c r="A29" s="11" t="s">
        <v>810</v>
      </c>
      <c r="B29" s="11" t="s">
        <v>1707</v>
      </c>
      <c r="D29" s="11" t="s">
        <v>1708</v>
      </c>
      <c r="E29" s="11" t="s">
        <v>1709</v>
      </c>
      <c r="F29" s="66" t="s">
        <v>1710</v>
      </c>
      <c r="J29" s="11" t="s">
        <v>1698</v>
      </c>
      <c r="L29" s="11" t="n">
        <v>1</v>
      </c>
      <c r="P29" s="72" t="s">
        <v>1196</v>
      </c>
      <c r="T29" s="73" t="s">
        <v>1198</v>
      </c>
      <c r="W29" s="72" t="s">
        <v>7</v>
      </c>
    </row>
    <row r="30" s="11" customFormat="true" ht="14.25" hidden="false" customHeight="false" outlineLevel="0" collapsed="false">
      <c r="A30" s="11" t="s">
        <v>1711</v>
      </c>
      <c r="B30" s="11" t="s">
        <v>183</v>
      </c>
      <c r="D30" s="11" t="s">
        <v>184</v>
      </c>
      <c r="E30" s="11" t="s">
        <v>1712</v>
      </c>
      <c r="J30" s="10" t="s">
        <v>1713</v>
      </c>
      <c r="L30" s="11" t="n">
        <v>1</v>
      </c>
      <c r="P30" s="72" t="s">
        <v>1236</v>
      </c>
      <c r="T30" s="73" t="s">
        <v>1198</v>
      </c>
      <c r="W30" s="72" t="s">
        <v>7</v>
      </c>
    </row>
    <row r="31" s="11" customFormat="true" ht="14.25" hidden="false" customHeight="false" outlineLevel="0" collapsed="false">
      <c r="A31" s="11" t="s">
        <v>810</v>
      </c>
      <c r="B31" s="11" t="s">
        <v>1714</v>
      </c>
      <c r="D31" s="11" t="s">
        <v>1715</v>
      </c>
      <c r="E31" s="10" t="s">
        <v>1716</v>
      </c>
      <c r="J31" s="10" t="s">
        <v>1713</v>
      </c>
      <c r="L31" s="11" t="n">
        <v>1</v>
      </c>
      <c r="P31" s="72" t="s">
        <v>1196</v>
      </c>
      <c r="T31" s="73" t="s">
        <v>1198</v>
      </c>
      <c r="W31" s="72" t="s">
        <v>7</v>
      </c>
    </row>
    <row r="32" s="11" customFormat="true" ht="14.25" hidden="false" customHeight="false" outlineLevel="0" collapsed="false">
      <c r="A32" s="11" t="s">
        <v>810</v>
      </c>
      <c r="B32" s="11" t="s">
        <v>1717</v>
      </c>
      <c r="D32" s="11" t="s">
        <v>1718</v>
      </c>
      <c r="E32" s="10" t="s">
        <v>1719</v>
      </c>
      <c r="J32" s="10" t="s">
        <v>1713</v>
      </c>
      <c r="L32" s="11" t="n">
        <v>1</v>
      </c>
      <c r="P32" s="72" t="s">
        <v>1196</v>
      </c>
      <c r="T32" s="73" t="s">
        <v>1198</v>
      </c>
      <c r="W32" s="72" t="s">
        <v>7</v>
      </c>
    </row>
    <row r="33" s="11" customFormat="true" ht="14.25" hidden="false" customHeight="false" outlineLevel="0" collapsed="false">
      <c r="A33" s="11" t="s">
        <v>810</v>
      </c>
      <c r="B33" s="11" t="s">
        <v>1720</v>
      </c>
      <c r="D33" s="11" t="s">
        <v>1721</v>
      </c>
      <c r="E33" s="10" t="s">
        <v>1722</v>
      </c>
      <c r="J33" s="10" t="s">
        <v>1713</v>
      </c>
      <c r="L33" s="11" t="n">
        <v>1</v>
      </c>
      <c r="P33" s="72" t="s">
        <v>1196</v>
      </c>
      <c r="T33" s="73" t="s">
        <v>1198</v>
      </c>
      <c r="W33" s="72" t="s">
        <v>7</v>
      </c>
    </row>
    <row r="34" s="7" customFormat="true" ht="14.25" hidden="false" customHeight="false" outlineLevel="0" collapsed="false">
      <c r="A34" s="7" t="s">
        <v>1134</v>
      </c>
      <c r="B34" s="70" t="s">
        <v>1723</v>
      </c>
      <c r="J34" s="7" t="s">
        <v>1724</v>
      </c>
      <c r="P34" s="35"/>
      <c r="T34" s="44"/>
      <c r="W34" s="35"/>
    </row>
    <row r="35" s="7" customFormat="true" ht="409.5" hidden="false" customHeight="false" outlineLevel="0" collapsed="false">
      <c r="A35" s="7" t="s">
        <v>1056</v>
      </c>
      <c r="B35" s="70" t="s">
        <v>1725</v>
      </c>
      <c r="C35" s="7" t="s">
        <v>1723</v>
      </c>
      <c r="D35" s="7" t="s">
        <v>1726</v>
      </c>
      <c r="E35" s="7" t="s">
        <v>1727</v>
      </c>
      <c r="F35" s="39" t="s">
        <v>1728</v>
      </c>
      <c r="J35" s="7" t="s">
        <v>1729</v>
      </c>
      <c r="N35" s="7" t="s">
        <v>1730</v>
      </c>
      <c r="P35" s="35" t="s">
        <v>1276</v>
      </c>
      <c r="T35" s="44" t="s">
        <v>1198</v>
      </c>
      <c r="W35" s="35" t="s">
        <v>7</v>
      </c>
    </row>
    <row r="36" s="7" customFormat="true" ht="14.25" hidden="false" customHeight="false" outlineLevel="0" collapsed="false">
      <c r="A36" s="7" t="s">
        <v>3</v>
      </c>
      <c r="B36" s="70" t="s">
        <v>198</v>
      </c>
      <c r="C36" s="7" t="s">
        <v>1723</v>
      </c>
      <c r="D36" s="7" t="s">
        <v>1731</v>
      </c>
      <c r="E36" s="7" t="s">
        <v>1732</v>
      </c>
      <c r="F36" s="7" t="s">
        <v>1733</v>
      </c>
      <c r="J36" s="7" t="s">
        <v>1734</v>
      </c>
      <c r="N36" s="7" t="s">
        <v>1098</v>
      </c>
      <c r="P36" s="35"/>
      <c r="T36" s="44"/>
      <c r="W36" s="35" t="s">
        <v>7</v>
      </c>
    </row>
    <row r="37" s="7" customFormat="true" ht="24.75" hidden="false" customHeight="true" outlineLevel="0" collapsed="false">
      <c r="A37" s="7" t="s">
        <v>999</v>
      </c>
      <c r="B37" s="70" t="s">
        <v>200</v>
      </c>
      <c r="C37" s="7" t="s">
        <v>1723</v>
      </c>
      <c r="D37" s="7" t="s">
        <v>201</v>
      </c>
      <c r="E37" s="7" t="s">
        <v>202</v>
      </c>
      <c r="J37" s="7" t="s">
        <v>1735</v>
      </c>
      <c r="P37" s="35" t="s">
        <v>1281</v>
      </c>
      <c r="T37" s="44"/>
      <c r="W37" s="35"/>
    </row>
    <row r="38" s="7" customFormat="true" ht="409.5" hidden="false" customHeight="false" outlineLevel="0" collapsed="false">
      <c r="A38" s="7" t="s">
        <v>810</v>
      </c>
      <c r="B38" s="70" t="s">
        <v>1736</v>
      </c>
      <c r="D38" s="7" t="s">
        <v>1737</v>
      </c>
      <c r="E38" s="7" t="s">
        <v>1517</v>
      </c>
      <c r="F38" s="39" t="s">
        <v>1738</v>
      </c>
      <c r="J38" s="7" t="s">
        <v>847</v>
      </c>
      <c r="L38" s="7" t="n">
        <v>1</v>
      </c>
      <c r="P38" s="35" t="s">
        <v>1281</v>
      </c>
      <c r="T38" s="44" t="s">
        <v>1198</v>
      </c>
      <c r="W38" s="35" t="s">
        <v>7</v>
      </c>
    </row>
    <row r="39" s="7" customFormat="true" ht="409.5" hidden="false" customHeight="false" outlineLevel="0" collapsed="false">
      <c r="A39" s="7" t="s">
        <v>1519</v>
      </c>
      <c r="B39" s="70" t="s">
        <v>1739</v>
      </c>
      <c r="D39" s="7" t="s">
        <v>219</v>
      </c>
      <c r="E39" s="7" t="s">
        <v>1520</v>
      </c>
      <c r="F39" s="39" t="s">
        <v>1740</v>
      </c>
      <c r="J39" s="7" t="s">
        <v>847</v>
      </c>
      <c r="L39" s="7" t="n">
        <v>1</v>
      </c>
      <c r="P39" s="35" t="s">
        <v>1236</v>
      </c>
      <c r="T39" s="44" t="s">
        <v>1198</v>
      </c>
      <c r="W39" s="35" t="s">
        <v>7</v>
      </c>
    </row>
    <row r="40" s="7" customFormat="true" ht="14.25" hidden="false" customHeight="false" outlineLevel="0" collapsed="false">
      <c r="A40" s="7" t="s">
        <v>810</v>
      </c>
      <c r="B40" s="70" t="s">
        <v>1522</v>
      </c>
      <c r="D40" s="7" t="s">
        <v>1523</v>
      </c>
      <c r="E40" s="7" t="s">
        <v>1524</v>
      </c>
      <c r="F40" s="7" t="s">
        <v>1741</v>
      </c>
      <c r="J40" s="7" t="s">
        <v>1742</v>
      </c>
      <c r="L40" s="7" t="n">
        <v>1</v>
      </c>
      <c r="P40" s="35" t="s">
        <v>1196</v>
      </c>
      <c r="T40" s="44" t="s">
        <v>1198</v>
      </c>
      <c r="W40" s="35" t="s">
        <v>7</v>
      </c>
    </row>
    <row r="41" s="11" customFormat="true" ht="14.25" hidden="false" customHeight="false" outlineLevel="0" collapsed="false">
      <c r="A41" s="11" t="s">
        <v>810</v>
      </c>
      <c r="B41" s="12" t="s">
        <v>1743</v>
      </c>
      <c r="D41" s="12" t="s">
        <v>1513</v>
      </c>
      <c r="E41" s="12" t="s">
        <v>1514</v>
      </c>
      <c r="J41" s="12" t="s">
        <v>842</v>
      </c>
      <c r="L41" s="11" t="n">
        <v>1</v>
      </c>
      <c r="P41" s="72" t="s">
        <v>1196</v>
      </c>
      <c r="T41" s="73" t="s">
        <v>1198</v>
      </c>
      <c r="W41" s="72" t="s">
        <v>7</v>
      </c>
    </row>
    <row r="42" s="11" customFormat="true" ht="14.25" hidden="false" customHeight="false" outlineLevel="0" collapsed="false">
      <c r="A42" s="11" t="s">
        <v>810</v>
      </c>
      <c r="B42" s="12" t="s">
        <v>1744</v>
      </c>
      <c r="D42" s="12" t="s">
        <v>1745</v>
      </c>
      <c r="E42" s="12" t="s">
        <v>1746</v>
      </c>
      <c r="J42" s="12" t="s">
        <v>842</v>
      </c>
      <c r="L42" s="11" t="n">
        <v>1</v>
      </c>
      <c r="P42" s="72" t="s">
        <v>1196</v>
      </c>
      <c r="T42" s="73" t="s">
        <v>1198</v>
      </c>
      <c r="W42" s="72" t="s">
        <v>7</v>
      </c>
    </row>
    <row r="43" s="11" customFormat="true" ht="14.25" hidden="false" customHeight="false" outlineLevel="0" collapsed="false">
      <c r="A43" s="11" t="s">
        <v>810</v>
      </c>
      <c r="B43" s="12" t="s">
        <v>1747</v>
      </c>
      <c r="D43" s="12" t="s">
        <v>1748</v>
      </c>
      <c r="E43" s="12" t="s">
        <v>1749</v>
      </c>
      <c r="J43" s="12" t="s">
        <v>842</v>
      </c>
      <c r="L43" s="11" t="n">
        <v>1</v>
      </c>
      <c r="P43" s="72" t="s">
        <v>1196</v>
      </c>
      <c r="T43" s="73" t="s">
        <v>1198</v>
      </c>
      <c r="W43" s="72" t="s">
        <v>7</v>
      </c>
    </row>
    <row r="44" s="7" customFormat="true" ht="14.25" hidden="false" customHeight="false" outlineLevel="0" collapsed="false">
      <c r="A44" s="7" t="s">
        <v>810</v>
      </c>
      <c r="B44" s="70" t="s">
        <v>1750</v>
      </c>
      <c r="D44" s="7" t="s">
        <v>1751</v>
      </c>
      <c r="E44" s="7" t="s">
        <v>1752</v>
      </c>
      <c r="F44" s="7" t="s">
        <v>1753</v>
      </c>
      <c r="J44" s="7" t="s">
        <v>1754</v>
      </c>
      <c r="L44" s="7" t="n">
        <v>1</v>
      </c>
      <c r="P44" s="35" t="s">
        <v>1196</v>
      </c>
      <c r="T44" s="44" t="s">
        <v>1198</v>
      </c>
      <c r="W44" s="35" t="s">
        <v>7</v>
      </c>
    </row>
    <row r="45" s="7" customFormat="true" ht="14.25" hidden="false" customHeight="false" outlineLevel="0" collapsed="false">
      <c r="A45" s="7" t="s">
        <v>810</v>
      </c>
      <c r="B45" s="70" t="s">
        <v>1755</v>
      </c>
      <c r="D45" s="7" t="s">
        <v>1756</v>
      </c>
      <c r="E45" s="7" t="s">
        <v>1757</v>
      </c>
      <c r="F45" s="7" t="s">
        <v>1758</v>
      </c>
      <c r="J45" s="7" t="s">
        <v>1754</v>
      </c>
      <c r="L45" s="7" t="n">
        <v>1</v>
      </c>
      <c r="P45" s="35" t="s">
        <v>1196</v>
      </c>
      <c r="T45" s="44" t="s">
        <v>1198</v>
      </c>
      <c r="W45" s="35" t="s">
        <v>7</v>
      </c>
    </row>
    <row r="46" s="7" customFormat="true" ht="14.25" hidden="false" customHeight="false" outlineLevel="0" collapsed="false">
      <c r="A46" s="7" t="s">
        <v>1593</v>
      </c>
      <c r="B46" s="70" t="s">
        <v>1759</v>
      </c>
      <c r="D46" s="7" t="s">
        <v>1760</v>
      </c>
      <c r="E46" s="7" t="s">
        <v>1761</v>
      </c>
      <c r="J46" s="7" t="s">
        <v>1762</v>
      </c>
      <c r="L46" s="7" t="n">
        <v>1</v>
      </c>
      <c r="P46" s="35" t="s">
        <v>1236</v>
      </c>
      <c r="T46" s="44" t="s">
        <v>1198</v>
      </c>
      <c r="W46" s="35" t="s">
        <v>7</v>
      </c>
    </row>
    <row r="47" s="7" customFormat="true" ht="14.25" hidden="false" customHeight="false" outlineLevel="0" collapsed="false">
      <c r="B47" s="70"/>
      <c r="W47" s="35"/>
    </row>
    <row r="48" s="7" customFormat="true" ht="409.5" hidden="false" customHeight="false" outlineLevel="0" collapsed="false">
      <c r="A48" s="7" t="s">
        <v>810</v>
      </c>
      <c r="B48" s="70" t="s">
        <v>1763</v>
      </c>
      <c r="D48" s="7" t="s">
        <v>1764</v>
      </c>
      <c r="E48" s="7" t="s">
        <v>1765</v>
      </c>
      <c r="F48" s="39" t="s">
        <v>1766</v>
      </c>
      <c r="J48" s="7" t="s">
        <v>842</v>
      </c>
      <c r="L48" s="7" t="n">
        <v>1</v>
      </c>
      <c r="P48" s="35" t="s">
        <v>1196</v>
      </c>
      <c r="T48" s="44" t="s">
        <v>1198</v>
      </c>
      <c r="W48" s="35" t="s">
        <v>7</v>
      </c>
    </row>
    <row r="49" customFormat="false" ht="14.25" hidden="false" customHeight="false" outlineLevel="0" collapsed="false">
      <c r="A49" s="1" t="s">
        <v>810</v>
      </c>
      <c r="B49" s="1" t="s">
        <v>1767</v>
      </c>
      <c r="D49" s="1" t="s">
        <v>1768</v>
      </c>
      <c r="E49" s="1" t="s">
        <v>1769</v>
      </c>
      <c r="J49" s="1" t="s">
        <v>842</v>
      </c>
      <c r="L49" s="1" t="n">
        <v>1</v>
      </c>
      <c r="P49" s="1" t="s">
        <v>1196</v>
      </c>
      <c r="T49" s="1" t="s">
        <v>1198</v>
      </c>
      <c r="W49" s="1" t="s">
        <v>7</v>
      </c>
    </row>
    <row r="50" customFormat="false" ht="14.25" hidden="false" customHeight="false" outlineLevel="0" collapsed="false">
      <c r="A50" s="1" t="s">
        <v>810</v>
      </c>
      <c r="B50" s="1" t="s">
        <v>1770</v>
      </c>
      <c r="D50" s="1" t="s">
        <v>1771</v>
      </c>
      <c r="E50" s="1" t="s">
        <v>1772</v>
      </c>
      <c r="J50" s="1" t="s">
        <v>842</v>
      </c>
      <c r="L50" s="1" t="n">
        <v>1</v>
      </c>
      <c r="P50" s="1" t="s">
        <v>1196</v>
      </c>
      <c r="T50" s="1" t="s">
        <v>1198</v>
      </c>
      <c r="W50" s="1" t="s">
        <v>7</v>
      </c>
    </row>
    <row r="51" s="74" customFormat="true" ht="14.25" hidden="false" customHeight="false" outlineLevel="0" collapsed="false">
      <c r="W51" s="75"/>
    </row>
    <row r="52" s="7" customFormat="true" ht="14.25" hidden="false" customHeight="false" outlineLevel="0" collapsed="false">
      <c r="A52" s="7" t="s">
        <v>810</v>
      </c>
      <c r="B52" s="70" t="s">
        <v>1773</v>
      </c>
      <c r="D52" s="7" t="s">
        <v>1774</v>
      </c>
      <c r="E52" s="7" t="s">
        <v>1775</v>
      </c>
      <c r="J52" s="7" t="s">
        <v>842</v>
      </c>
      <c r="L52" s="7" t="n">
        <v>1</v>
      </c>
      <c r="P52" s="35" t="s">
        <v>1196</v>
      </c>
      <c r="T52" s="44" t="s">
        <v>1198</v>
      </c>
      <c r="W52" s="35" t="s">
        <v>7</v>
      </c>
    </row>
    <row r="53" s="7" customFormat="true" ht="14.25" hidden="false" customHeight="false" outlineLevel="0" collapsed="false">
      <c r="B53" s="70"/>
    </row>
    <row r="54" s="11" customFormat="true" ht="14.25" hidden="false" customHeight="false" outlineLevel="0" collapsed="false">
      <c r="A54" s="11" t="s">
        <v>810</v>
      </c>
      <c r="B54" s="12" t="s">
        <v>1776</v>
      </c>
      <c r="D54" s="10" t="s">
        <v>1777</v>
      </c>
      <c r="E54" s="12" t="s">
        <v>1778</v>
      </c>
      <c r="L54" s="11" t="n">
        <v>1</v>
      </c>
      <c r="P54" s="72" t="s">
        <v>1196</v>
      </c>
      <c r="T54" s="73" t="s">
        <v>1198</v>
      </c>
      <c r="W54" s="72" t="s">
        <v>7</v>
      </c>
    </row>
    <row r="55" s="7" customFormat="true" ht="14.25" hidden="false" customHeight="false" outlineLevel="0" collapsed="false">
      <c r="B55" s="70"/>
    </row>
    <row r="56" s="7" customFormat="true" ht="14.25" hidden="false" customHeight="false" outlineLevel="0" collapsed="false">
      <c r="A56" s="7" t="s">
        <v>810</v>
      </c>
      <c r="B56" s="70" t="s">
        <v>1779</v>
      </c>
      <c r="D56" s="7" t="s">
        <v>1780</v>
      </c>
      <c r="E56" s="7" t="s">
        <v>1781</v>
      </c>
      <c r="F56" s="7" t="s">
        <v>1782</v>
      </c>
      <c r="J56" s="7" t="s">
        <v>1783</v>
      </c>
      <c r="L56" s="7" t="n">
        <v>1</v>
      </c>
      <c r="P56" s="35" t="s">
        <v>1196</v>
      </c>
      <c r="T56" s="44" t="s">
        <v>1198</v>
      </c>
      <c r="W56" s="35" t="s">
        <v>7</v>
      </c>
    </row>
    <row r="57" s="7" customFormat="true" ht="409.5" hidden="false" customHeight="false" outlineLevel="0" collapsed="false">
      <c r="A57" s="7" t="s">
        <v>810</v>
      </c>
      <c r="B57" s="70" t="s">
        <v>1784</v>
      </c>
      <c r="D57" s="7" t="s">
        <v>1785</v>
      </c>
      <c r="E57" s="7" t="s">
        <v>1786</v>
      </c>
      <c r="F57" s="39" t="s">
        <v>1787</v>
      </c>
      <c r="J57" s="7" t="s">
        <v>1788</v>
      </c>
      <c r="L57" s="7" t="n">
        <v>1</v>
      </c>
      <c r="P57" s="35" t="s">
        <v>1196</v>
      </c>
      <c r="T57" s="44" t="s">
        <v>1198</v>
      </c>
      <c r="W57" s="35" t="s">
        <v>7</v>
      </c>
    </row>
    <row r="58" s="7" customFormat="true" ht="409.5" hidden="false" customHeight="false" outlineLevel="0" collapsed="false">
      <c r="A58" s="7" t="s">
        <v>810</v>
      </c>
      <c r="B58" s="70" t="s">
        <v>1789</v>
      </c>
      <c r="D58" s="7" t="s">
        <v>1790</v>
      </c>
      <c r="E58" s="7" t="s">
        <v>1791</v>
      </c>
      <c r="F58" s="39" t="s">
        <v>1792</v>
      </c>
      <c r="J58" s="7" t="s">
        <v>1788</v>
      </c>
      <c r="L58" s="7" t="n">
        <v>1</v>
      </c>
      <c r="P58" s="35" t="s">
        <v>1196</v>
      </c>
      <c r="T58" s="44" t="s">
        <v>1198</v>
      </c>
      <c r="W58" s="35" t="s">
        <v>7</v>
      </c>
    </row>
    <row r="59" s="7" customFormat="true" ht="14.25" hidden="false" customHeight="false" outlineLevel="0" collapsed="false">
      <c r="A59" s="7" t="s">
        <v>810</v>
      </c>
      <c r="B59" s="70" t="s">
        <v>1793</v>
      </c>
      <c r="D59" s="7" t="s">
        <v>1794</v>
      </c>
      <c r="E59" s="7" t="s">
        <v>1795</v>
      </c>
      <c r="F59" s="7" t="s">
        <v>1796</v>
      </c>
      <c r="J59" s="7" t="s">
        <v>1797</v>
      </c>
      <c r="P59" s="35" t="s">
        <v>1196</v>
      </c>
      <c r="T59" s="44" t="s">
        <v>1198</v>
      </c>
      <c r="W59" s="35" t="s">
        <v>7</v>
      </c>
    </row>
    <row r="60" s="7" customFormat="true" ht="14.25" hidden="false" customHeight="false" outlineLevel="0" collapsed="false">
      <c r="A60" s="7" t="s">
        <v>810</v>
      </c>
      <c r="B60" s="70" t="s">
        <v>1798</v>
      </c>
      <c r="D60" s="7" t="s">
        <v>1799</v>
      </c>
      <c r="E60" s="7" t="s">
        <v>1800</v>
      </c>
      <c r="J60" s="7" t="s">
        <v>1801</v>
      </c>
      <c r="P60" s="35" t="s">
        <v>1196</v>
      </c>
      <c r="T60" s="44" t="s">
        <v>1198</v>
      </c>
      <c r="W60" s="35" t="s">
        <v>7</v>
      </c>
    </row>
    <row r="61" s="7" customFormat="true" ht="14.25" hidden="false" customHeight="false" outlineLevel="0" collapsed="false">
      <c r="A61" s="7" t="s">
        <v>1802</v>
      </c>
      <c r="B61" s="70" t="s">
        <v>230</v>
      </c>
      <c r="D61" s="7" t="s">
        <v>231</v>
      </c>
      <c r="E61" s="7" t="s">
        <v>1803</v>
      </c>
      <c r="J61" s="7" t="s">
        <v>1804</v>
      </c>
      <c r="L61" s="7" t="n">
        <v>1</v>
      </c>
      <c r="N61" s="7" t="s">
        <v>1003</v>
      </c>
      <c r="P61" s="35" t="str">
        <f aca="false">CONCATENATE("SetObservationMultiple::",RIGHT(A61,LEN(A61)-FIND(" ",A61)))</f>
        <v>SetObservationMultiple::skin_pb_location</v>
      </c>
      <c r="T61" s="44" t="s">
        <v>1198</v>
      </c>
      <c r="W61" s="35" t="s">
        <v>7</v>
      </c>
    </row>
    <row r="62" s="7" customFormat="true" ht="409.5" hidden="false" customHeight="false" outlineLevel="0" collapsed="false">
      <c r="A62" s="7" t="s">
        <v>810</v>
      </c>
      <c r="B62" s="70" t="s">
        <v>1805</v>
      </c>
      <c r="D62" s="7" t="s">
        <v>1806</v>
      </c>
      <c r="E62" s="7" t="s">
        <v>1807</v>
      </c>
      <c r="F62" s="39" t="s">
        <v>1808</v>
      </c>
      <c r="J62" s="7" t="s">
        <v>1809</v>
      </c>
      <c r="L62" s="7" t="n">
        <v>1</v>
      </c>
      <c r="P62" s="35" t="s">
        <v>1196</v>
      </c>
      <c r="T62" s="44" t="s">
        <v>1198</v>
      </c>
      <c r="W62" s="35" t="s">
        <v>7</v>
      </c>
    </row>
    <row r="63" s="7" customFormat="true" ht="14.25" hidden="false" customHeight="false" outlineLevel="0" collapsed="false">
      <c r="A63" s="7" t="s">
        <v>810</v>
      </c>
      <c r="B63" s="70" t="s">
        <v>1810</v>
      </c>
      <c r="D63" s="7" t="s">
        <v>1811</v>
      </c>
      <c r="E63" s="7" t="s">
        <v>1812</v>
      </c>
      <c r="F63" s="7" t="s">
        <v>1813</v>
      </c>
      <c r="J63" s="7" t="s">
        <v>1814</v>
      </c>
      <c r="L63" s="7" t="n">
        <v>1</v>
      </c>
      <c r="P63" s="35" t="s">
        <v>1196</v>
      </c>
      <c r="T63" s="44" t="s">
        <v>1198</v>
      </c>
      <c r="W63" s="35" t="s">
        <v>7</v>
      </c>
    </row>
    <row r="64" s="7" customFormat="true" ht="14.25" hidden="false" customHeight="false" outlineLevel="0" collapsed="false">
      <c r="A64" s="7" t="s">
        <v>810</v>
      </c>
      <c r="B64" s="70" t="s">
        <v>1815</v>
      </c>
      <c r="D64" s="7" t="s">
        <v>1816</v>
      </c>
      <c r="E64" s="7" t="s">
        <v>1817</v>
      </c>
      <c r="J64" s="7" t="s">
        <v>1818</v>
      </c>
      <c r="L64" s="7" t="n">
        <v>1</v>
      </c>
      <c r="P64" s="35" t="s">
        <v>1196</v>
      </c>
      <c r="T64" s="44" t="s">
        <v>1198</v>
      </c>
      <c r="W64" s="35" t="s">
        <v>7</v>
      </c>
    </row>
    <row r="65" s="7" customFormat="true" ht="14.25" hidden="false" customHeight="false" outlineLevel="0" collapsed="false">
      <c r="A65" s="7" t="s">
        <v>1819</v>
      </c>
      <c r="B65" s="70" t="s">
        <v>243</v>
      </c>
      <c r="D65" s="7" t="s">
        <v>244</v>
      </c>
      <c r="E65" s="7" t="s">
        <v>1820</v>
      </c>
      <c r="J65" s="7" t="s">
        <v>1821</v>
      </c>
      <c r="L65" s="7" t="n">
        <v>1</v>
      </c>
      <c r="N65" s="7" t="s">
        <v>1822</v>
      </c>
      <c r="P65" s="35" t="str">
        <f aca="false">CONCATENATE("SetObservationMultipleConcat::",RIGHT(A65,LEN(A65)-FIND(" ",A65)))</f>
        <v>SetObservationMultipleConcat::skin_pb</v>
      </c>
      <c r="T65" s="44" t="s">
        <v>1198</v>
      </c>
      <c r="W65" s="35" t="s">
        <v>7</v>
      </c>
    </row>
    <row r="66" s="7" customFormat="true" ht="14.25" hidden="false" customHeight="false" outlineLevel="0" collapsed="false">
      <c r="A66" s="7" t="s">
        <v>810</v>
      </c>
      <c r="B66" s="70" t="s">
        <v>1823</v>
      </c>
      <c r="D66" s="7" t="s">
        <v>1824</v>
      </c>
      <c r="E66" s="7" t="s">
        <v>1825</v>
      </c>
      <c r="J66" s="7" t="s">
        <v>1826</v>
      </c>
      <c r="P66" s="35" t="s">
        <v>1196</v>
      </c>
      <c r="T66" s="44" t="s">
        <v>1198</v>
      </c>
      <c r="W66" s="35" t="s">
        <v>7</v>
      </c>
    </row>
    <row r="67" s="7" customFormat="true" ht="14.25" hidden="false" customHeight="false" outlineLevel="0" collapsed="false">
      <c r="B67" s="70"/>
      <c r="P67" s="35"/>
      <c r="T67" s="44"/>
      <c r="W67" s="35"/>
    </row>
    <row r="68" s="7" customFormat="true" ht="14.25" hidden="false" customHeight="false" outlineLevel="0" collapsed="false">
      <c r="B68" s="70"/>
      <c r="P68" s="35"/>
      <c r="T68" s="44"/>
      <c r="W68" s="35"/>
    </row>
    <row r="69" s="7" customFormat="true" ht="14.25" hidden="false" customHeight="false" outlineLevel="0" collapsed="false">
      <c r="A69" s="7" t="s">
        <v>810</v>
      </c>
      <c r="B69" s="70" t="s">
        <v>1827</v>
      </c>
      <c r="D69" s="7" t="s">
        <v>1828</v>
      </c>
      <c r="E69" s="7" t="s">
        <v>1829</v>
      </c>
      <c r="F69" s="7" t="s">
        <v>1830</v>
      </c>
      <c r="J69" s="7" t="s">
        <v>1831</v>
      </c>
      <c r="P69" s="35" t="s">
        <v>1196</v>
      </c>
      <c r="T69" s="44" t="s">
        <v>1198</v>
      </c>
      <c r="W69" s="35" t="s">
        <v>7</v>
      </c>
    </row>
    <row r="70" s="7" customFormat="true" ht="14.25" hidden="false" customHeight="false" outlineLevel="0" collapsed="false">
      <c r="A70" s="7" t="s">
        <v>810</v>
      </c>
      <c r="B70" s="70" t="s">
        <v>1832</v>
      </c>
      <c r="D70" s="7" t="s">
        <v>1833</v>
      </c>
      <c r="E70" s="7" t="s">
        <v>1834</v>
      </c>
      <c r="F70" s="7" t="s">
        <v>1835</v>
      </c>
      <c r="J70" s="7" t="s">
        <v>1836</v>
      </c>
      <c r="P70" s="35" t="s">
        <v>1196</v>
      </c>
      <c r="T70" s="44" t="s">
        <v>1198</v>
      </c>
      <c r="W70" s="35" t="s">
        <v>7</v>
      </c>
    </row>
    <row r="71" s="7" customFormat="true" ht="14.25" hidden="false" customHeight="false" outlineLevel="0" collapsed="false">
      <c r="A71" s="7" t="s">
        <v>810</v>
      </c>
      <c r="B71" s="70" t="s">
        <v>1837</v>
      </c>
      <c r="D71" s="7" t="s">
        <v>1838</v>
      </c>
      <c r="E71" s="7" t="s">
        <v>1839</v>
      </c>
      <c r="F71" s="7" t="s">
        <v>1840</v>
      </c>
      <c r="J71" s="7" t="s">
        <v>1841</v>
      </c>
      <c r="P71" s="35" t="s">
        <v>1196</v>
      </c>
      <c r="T71" s="44" t="s">
        <v>1198</v>
      </c>
      <c r="W71" s="35" t="s">
        <v>7</v>
      </c>
    </row>
    <row r="72" s="7" customFormat="true" ht="14.25" hidden="false" customHeight="false" outlineLevel="0" collapsed="false">
      <c r="B72" s="70"/>
      <c r="W72" s="35"/>
    </row>
    <row r="73" s="7" customFormat="true" ht="14.25" hidden="false" customHeight="false" outlineLevel="0" collapsed="false">
      <c r="A73" s="7" t="s">
        <v>810</v>
      </c>
      <c r="B73" s="70" t="s">
        <v>1842</v>
      </c>
      <c r="D73" s="7" t="s">
        <v>1843</v>
      </c>
      <c r="E73" s="7" t="s">
        <v>1844</v>
      </c>
      <c r="J73" s="7" t="s">
        <v>1841</v>
      </c>
      <c r="P73" s="35" t="s">
        <v>1196</v>
      </c>
      <c r="T73" s="44" t="s">
        <v>1198</v>
      </c>
      <c r="W73" s="35" t="s">
        <v>7</v>
      </c>
    </row>
    <row r="74" customFormat="false" ht="14.25" hidden="false" customHeight="false" outlineLevel="0" collapsed="false">
      <c r="A74" s="1" t="s">
        <v>1845</v>
      </c>
      <c r="B74" s="1" t="s">
        <v>293</v>
      </c>
      <c r="D74" s="1" t="s">
        <v>294</v>
      </c>
      <c r="E74" s="30" t="s">
        <v>1846</v>
      </c>
      <c r="J74" s="1" t="s">
        <v>1847</v>
      </c>
      <c r="P74" s="1" t="str">
        <f aca="false">CONCATENATE("SetObservationMultiple::",RIGHT(A74,LEN(A74)-FIND(" ",A74)))</f>
        <v>SetObservationMultiple::severe_skin_lesions</v>
      </c>
      <c r="T74" s="1" t="s">
        <v>1198</v>
      </c>
      <c r="W74" s="1" t="s">
        <v>7</v>
      </c>
    </row>
    <row r="75" s="7" customFormat="true" ht="14.25" hidden="false" customHeight="false" outlineLevel="0" collapsed="false">
      <c r="B75" s="70"/>
      <c r="P75" s="35"/>
      <c r="T75" s="44"/>
      <c r="W75" s="35"/>
    </row>
    <row r="76" s="7" customFormat="true" ht="14.25" hidden="false" customHeight="false" outlineLevel="0" collapsed="false">
      <c r="A76" s="7" t="s">
        <v>810</v>
      </c>
      <c r="B76" s="70" t="s">
        <v>1848</v>
      </c>
      <c r="D76" s="7" t="s">
        <v>1849</v>
      </c>
      <c r="E76" s="7" t="s">
        <v>1850</v>
      </c>
      <c r="F76" s="7" t="s">
        <v>1851</v>
      </c>
      <c r="J76" s="7" t="s">
        <v>1852</v>
      </c>
      <c r="P76" s="35" t="s">
        <v>1196</v>
      </c>
      <c r="T76" s="44" t="s">
        <v>1198</v>
      </c>
      <c r="W76" s="35" t="s">
        <v>7</v>
      </c>
    </row>
    <row r="77" s="7" customFormat="true" ht="14.25" hidden="false" customHeight="false" outlineLevel="0" collapsed="false">
      <c r="B77" s="70"/>
      <c r="P77" s="35"/>
      <c r="T77" s="44"/>
      <c r="W77" s="35"/>
    </row>
    <row r="78" s="7" customFormat="true" ht="14.25" hidden="false" customHeight="false" outlineLevel="0" collapsed="false">
      <c r="A78" s="7" t="s">
        <v>810</v>
      </c>
      <c r="B78" s="70" t="s">
        <v>1853</v>
      </c>
      <c r="D78" s="7" t="s">
        <v>1854</v>
      </c>
      <c r="E78" s="7" t="s">
        <v>1855</v>
      </c>
      <c r="F78" s="7" t="s">
        <v>273</v>
      </c>
      <c r="J78" s="7" t="s">
        <v>1856</v>
      </c>
      <c r="P78" s="35" t="s">
        <v>1196</v>
      </c>
      <c r="T78" s="44" t="s">
        <v>1198</v>
      </c>
      <c r="W78" s="35" t="s">
        <v>7</v>
      </c>
    </row>
    <row r="79" s="7" customFormat="true" ht="14.25" hidden="false" customHeight="false" outlineLevel="0" collapsed="false">
      <c r="A79" s="7" t="s">
        <v>810</v>
      </c>
      <c r="B79" s="70" t="s">
        <v>1857</v>
      </c>
      <c r="D79" s="7" t="s">
        <v>1858</v>
      </c>
      <c r="E79" s="7" t="s">
        <v>1859</v>
      </c>
      <c r="J79" s="7" t="s">
        <v>1856</v>
      </c>
      <c r="P79" s="35" t="s">
        <v>1196</v>
      </c>
      <c r="T79" s="44" t="s">
        <v>1198</v>
      </c>
      <c r="W79" s="35" t="s">
        <v>7</v>
      </c>
    </row>
    <row r="80" s="7" customFormat="true" ht="14.25" hidden="false" customHeight="false" outlineLevel="0" collapsed="false">
      <c r="B80" s="70"/>
      <c r="P80" s="35"/>
      <c r="T80" s="44"/>
      <c r="W80" s="35"/>
    </row>
    <row r="81" s="7" customFormat="true" ht="14.25" hidden="false" customHeight="false" outlineLevel="0" collapsed="false">
      <c r="A81" s="7" t="s">
        <v>810</v>
      </c>
      <c r="B81" s="70" t="s">
        <v>1860</v>
      </c>
      <c r="D81" s="7" t="s">
        <v>1861</v>
      </c>
      <c r="E81" s="7" t="s">
        <v>1862</v>
      </c>
      <c r="J81" s="7" t="s">
        <v>1863</v>
      </c>
      <c r="P81" s="35" t="s">
        <v>1196</v>
      </c>
      <c r="T81" s="44" t="s">
        <v>1198</v>
      </c>
      <c r="W81" s="35" t="s">
        <v>7</v>
      </c>
    </row>
    <row r="82" s="7" customFormat="true" ht="14.25" hidden="false" customHeight="false" outlineLevel="0" collapsed="false">
      <c r="B82" s="70"/>
      <c r="P82" s="35"/>
      <c r="T82" s="44"/>
      <c r="W82" s="35"/>
    </row>
    <row r="83" s="7" customFormat="true" ht="14.25" hidden="false" customHeight="false" outlineLevel="0" collapsed="false">
      <c r="A83" s="7" t="s">
        <v>810</v>
      </c>
      <c r="B83" s="70" t="s">
        <v>1864</v>
      </c>
      <c r="D83" s="7" t="s">
        <v>1865</v>
      </c>
      <c r="E83" s="7" t="s">
        <v>1866</v>
      </c>
      <c r="J83" s="7" t="s">
        <v>1867</v>
      </c>
      <c r="P83" s="35" t="s">
        <v>1196</v>
      </c>
      <c r="T83" s="44" t="s">
        <v>1198</v>
      </c>
      <c r="W83" s="35" t="s">
        <v>7</v>
      </c>
    </row>
    <row r="84" s="7" customFormat="true" ht="14.25" hidden="false" customHeight="false" outlineLevel="0" collapsed="false">
      <c r="A84" s="7" t="s">
        <v>810</v>
      </c>
      <c r="B84" s="70" t="s">
        <v>1868</v>
      </c>
      <c r="D84" s="7" t="s">
        <v>1869</v>
      </c>
      <c r="E84" s="7" t="s">
        <v>1870</v>
      </c>
      <c r="J84" s="7" t="s">
        <v>1871</v>
      </c>
      <c r="P84" s="35" t="s">
        <v>1196</v>
      </c>
      <c r="T84" s="44" t="s">
        <v>1198</v>
      </c>
      <c r="W84" s="35" t="s">
        <v>7</v>
      </c>
    </row>
    <row r="85" s="7" customFormat="true" ht="14.25" hidden="false" customHeight="false" outlineLevel="0" collapsed="false">
      <c r="A85" s="7" t="s">
        <v>810</v>
      </c>
      <c r="B85" s="70" t="s">
        <v>1872</v>
      </c>
      <c r="D85" s="7" t="s">
        <v>1873</v>
      </c>
      <c r="E85" s="7" t="s">
        <v>1874</v>
      </c>
      <c r="J85" s="7" t="s">
        <v>1871</v>
      </c>
      <c r="P85" s="35" t="s">
        <v>1196</v>
      </c>
      <c r="T85" s="44" t="s">
        <v>1198</v>
      </c>
      <c r="W85" s="35" t="s">
        <v>7</v>
      </c>
    </row>
    <row r="86" s="7" customFormat="true" ht="14.25" hidden="false" customHeight="false" outlineLevel="0" collapsed="false">
      <c r="A86" s="7" t="s">
        <v>810</v>
      </c>
      <c r="B86" s="70" t="s">
        <v>1875</v>
      </c>
      <c r="D86" s="7" t="s">
        <v>1876</v>
      </c>
      <c r="E86" s="7" t="s">
        <v>1877</v>
      </c>
      <c r="J86" s="7" t="s">
        <v>1871</v>
      </c>
      <c r="P86" s="35" t="s">
        <v>1196</v>
      </c>
      <c r="T86" s="44" t="s">
        <v>1198</v>
      </c>
      <c r="W86" s="35" t="s">
        <v>7</v>
      </c>
    </row>
    <row r="87" s="7" customFormat="true" ht="14.25" hidden="false" customHeight="false" outlineLevel="0" collapsed="false">
      <c r="B87" s="70"/>
      <c r="P87" s="35"/>
      <c r="T87" s="44"/>
      <c r="W87" s="35"/>
    </row>
    <row r="88" s="7" customFormat="true" ht="14.25" hidden="false" customHeight="false" outlineLevel="0" collapsed="false">
      <c r="A88" s="7" t="s">
        <v>1878</v>
      </c>
      <c r="B88" s="70" t="s">
        <v>311</v>
      </c>
      <c r="D88" s="7" t="s">
        <v>312</v>
      </c>
      <c r="E88" s="7" t="s">
        <v>1879</v>
      </c>
      <c r="F88" s="7" t="s">
        <v>1880</v>
      </c>
      <c r="J88" s="7" t="s">
        <v>842</v>
      </c>
      <c r="L88" s="7" t="n">
        <v>1</v>
      </c>
      <c r="N88" s="7" t="s">
        <v>1881</v>
      </c>
      <c r="P88" s="35" t="s">
        <v>1236</v>
      </c>
      <c r="T88" s="44" t="s">
        <v>1198</v>
      </c>
      <c r="W88" s="35" t="s">
        <v>7</v>
      </c>
    </row>
    <row r="89" s="7" customFormat="true" ht="14.25" hidden="false" customHeight="false" outlineLevel="0" collapsed="false">
      <c r="A89" s="7" t="s">
        <v>1882</v>
      </c>
      <c r="B89" s="70" t="s">
        <v>326</v>
      </c>
      <c r="D89" s="7" t="s">
        <v>327</v>
      </c>
      <c r="E89" s="7" t="s">
        <v>1883</v>
      </c>
      <c r="J89" s="7" t="s">
        <v>1884</v>
      </c>
      <c r="N89" s="7" t="s">
        <v>1003</v>
      </c>
      <c r="P89" s="35" t="str">
        <f aca="false">CONCATENATE("SetObservationMultiple::",RIGHT(A89,LEN(A89)-FIND(" ",A89)))</f>
        <v>SetObservationMultiple::add_pb</v>
      </c>
      <c r="T89" s="44" t="s">
        <v>1198</v>
      </c>
      <c r="W89" s="35" t="s">
        <v>7</v>
      </c>
    </row>
    <row r="90" s="7" customFormat="true" ht="14.25" hidden="false" customHeight="false" outlineLevel="0" collapsed="false">
      <c r="A90" s="7" t="s">
        <v>1885</v>
      </c>
      <c r="B90" s="70" t="s">
        <v>341</v>
      </c>
      <c r="D90" s="7" t="s">
        <v>1886</v>
      </c>
      <c r="E90" s="7" t="s">
        <v>342</v>
      </c>
      <c r="F90" s="7" t="s">
        <v>1887</v>
      </c>
      <c r="L90" s="7" t="n">
        <v>1</v>
      </c>
      <c r="P90" s="35" t="s">
        <v>1236</v>
      </c>
      <c r="T90" s="44" t="s">
        <v>1198</v>
      </c>
      <c r="W90" s="35" t="s">
        <v>7</v>
      </c>
    </row>
    <row r="91" s="7" customFormat="true" ht="14.25" hidden="false" customHeight="false" outlineLevel="0" collapsed="false">
      <c r="A91" s="7" t="s">
        <v>1888</v>
      </c>
      <c r="B91" s="70" t="s">
        <v>686</v>
      </c>
      <c r="D91" s="7" t="s">
        <v>687</v>
      </c>
      <c r="E91" s="7" t="s">
        <v>1889</v>
      </c>
      <c r="L91" s="7" t="n">
        <v>1</v>
      </c>
      <c r="P91" s="35" t="s">
        <v>1236</v>
      </c>
      <c r="T91" s="44" t="s">
        <v>1198</v>
      </c>
      <c r="W91" s="35" t="s">
        <v>7</v>
      </c>
    </row>
    <row r="92" customFormat="false" ht="14.25" hidden="false" customHeight="false" outlineLevel="0" collapsed="false">
      <c r="A92" s="1" t="s">
        <v>810</v>
      </c>
      <c r="B92" s="1" t="s">
        <v>1890</v>
      </c>
      <c r="D92" s="1" t="s">
        <v>1891</v>
      </c>
      <c r="E92" s="76" t="s">
        <v>1892</v>
      </c>
      <c r="L92" s="1" t="n">
        <v>1</v>
      </c>
      <c r="P92" s="1" t="s">
        <v>1196</v>
      </c>
      <c r="T92" s="1" t="s">
        <v>1198</v>
      </c>
      <c r="W92" s="1" t="s">
        <v>7</v>
      </c>
    </row>
    <row r="93" s="11" customFormat="true" ht="14.25" hidden="false" customHeight="false" outlineLevel="0" collapsed="false">
      <c r="A93" s="11" t="s">
        <v>810</v>
      </c>
      <c r="B93" s="12" t="s">
        <v>1893</v>
      </c>
      <c r="D93" s="12" t="s">
        <v>1894</v>
      </c>
      <c r="E93" s="12" t="s">
        <v>1895</v>
      </c>
      <c r="J93" s="12" t="s">
        <v>1896</v>
      </c>
      <c r="L93" s="11" t="n">
        <v>1</v>
      </c>
      <c r="P93" s="72" t="s">
        <v>1196</v>
      </c>
      <c r="T93" s="73" t="s">
        <v>1198</v>
      </c>
      <c r="W93" s="72" t="s">
        <v>7</v>
      </c>
    </row>
    <row r="94" s="11" customFormat="true" ht="14.25" hidden="false" customHeight="false" outlineLevel="0" collapsed="false">
      <c r="A94" s="11" t="s">
        <v>810</v>
      </c>
      <c r="B94" s="12" t="s">
        <v>1897</v>
      </c>
      <c r="D94" s="10" t="s">
        <v>1898</v>
      </c>
      <c r="E94" s="10" t="s">
        <v>1899</v>
      </c>
      <c r="L94" s="11" t="n">
        <v>1</v>
      </c>
      <c r="P94" s="72" t="s">
        <v>1196</v>
      </c>
      <c r="T94" s="73" t="s">
        <v>1198</v>
      </c>
      <c r="W94" s="72" t="s">
        <v>7</v>
      </c>
    </row>
    <row r="95" s="11" customFormat="true" ht="14.25" hidden="false" customHeight="false" outlineLevel="0" collapsed="false">
      <c r="A95" s="11" t="s">
        <v>810</v>
      </c>
      <c r="B95" s="12" t="s">
        <v>1900</v>
      </c>
      <c r="D95" s="12" t="s">
        <v>1901</v>
      </c>
      <c r="E95" s="12" t="s">
        <v>1902</v>
      </c>
      <c r="L95" s="11" t="n">
        <v>1</v>
      </c>
      <c r="P95" s="72" t="s">
        <v>1196</v>
      </c>
      <c r="T95" s="73" t="s">
        <v>1198</v>
      </c>
      <c r="W95" s="72" t="s">
        <v>7</v>
      </c>
    </row>
    <row r="96" s="11" customFormat="true" ht="14.25" hidden="false" customHeight="false" outlineLevel="0" collapsed="false">
      <c r="A96" s="11" t="s">
        <v>1903</v>
      </c>
      <c r="B96" s="12" t="s">
        <v>189</v>
      </c>
      <c r="D96" s="12" t="s">
        <v>190</v>
      </c>
      <c r="E96" s="12" t="s">
        <v>1904</v>
      </c>
      <c r="L96" s="11" t="n">
        <v>1</v>
      </c>
      <c r="P96" s="72" t="s">
        <v>1236</v>
      </c>
      <c r="T96" s="73" t="s">
        <v>1198</v>
      </c>
      <c r="W96" s="72" t="s">
        <v>7</v>
      </c>
    </row>
    <row r="135" customFormat="false" ht="14.25" hidden="false" customHeight="false" outlineLevel="0" collapsed="false">
      <c r="BK135" s="1" t="s">
        <v>1905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1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I21" activeCellId="0" sqref="I21"/>
    </sheetView>
  </sheetViews>
  <sheetFormatPr defaultColWidth="8.625" defaultRowHeight="14.25" zeroHeight="false" outlineLevelRow="0" outlineLevelCol="0"/>
  <cols>
    <col collapsed="false" customWidth="true" hidden="false" outlineLevel="0" max="1" min="1" style="1" width="17.88"/>
    <col collapsed="false" customWidth="true" hidden="false" outlineLevel="0" max="2" min="2" style="1" width="33.12"/>
    <col collapsed="false" customWidth="true" hidden="false" outlineLevel="0" max="3" min="3" style="1" width="68.46"/>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32" customFormat="true" ht="15" hidden="false" customHeight="false" outlineLevel="0" collapsed="false">
      <c r="A2" s="32" t="s">
        <v>800</v>
      </c>
      <c r="B2" s="32" t="s">
        <v>801</v>
      </c>
      <c r="D2" s="32" t="s">
        <v>1452</v>
      </c>
    </row>
    <row r="3" s="1" customFormat="true" ht="15" hidden="false" customHeight="false" outlineLevel="0" collapsed="false">
      <c r="A3" s="48" t="s">
        <v>1220</v>
      </c>
      <c r="B3" s="48" t="s">
        <v>1032</v>
      </c>
      <c r="C3" s="48" t="s">
        <v>1906</v>
      </c>
      <c r="D3" s="48" t="s">
        <v>1034</v>
      </c>
      <c r="F3" s="48"/>
      <c r="G3" s="31" t="s">
        <v>1222</v>
      </c>
      <c r="I3" s="31"/>
      <c r="J3" s="31"/>
      <c r="K3" s="31"/>
      <c r="L3" s="31"/>
      <c r="M3" s="31" t="s">
        <v>1112</v>
      </c>
      <c r="O3" s="31"/>
      <c r="P3" s="31"/>
      <c r="Q3" s="31"/>
      <c r="R3" s="31"/>
      <c r="S3" s="31"/>
      <c r="T3" s="31"/>
      <c r="U3" s="31"/>
      <c r="V3" s="31"/>
      <c r="W3" s="31"/>
      <c r="X3" s="31"/>
      <c r="Y3" s="31"/>
      <c r="Z3" s="31"/>
    </row>
    <row r="4" s="1" customFormat="true" ht="15" hidden="false" customHeight="false" outlineLevel="0" collapsed="false">
      <c r="A4" s="48" t="s">
        <v>1220</v>
      </c>
      <c r="B4" s="48"/>
      <c r="C4" s="48" t="s">
        <v>1027</v>
      </c>
      <c r="D4" s="48" t="s">
        <v>1028</v>
      </c>
      <c r="E4" s="48"/>
      <c r="F4" s="48"/>
      <c r="G4" s="31" t="s">
        <v>1325</v>
      </c>
      <c r="I4" s="31"/>
      <c r="J4" s="31"/>
      <c r="K4" s="31"/>
      <c r="L4" s="31"/>
      <c r="M4" s="31" t="s">
        <v>1112</v>
      </c>
      <c r="O4" s="31"/>
      <c r="P4" s="31"/>
      <c r="Q4" s="31"/>
      <c r="R4" s="31"/>
      <c r="S4" s="31"/>
      <c r="T4" s="31"/>
      <c r="U4" s="31"/>
      <c r="V4" s="31"/>
      <c r="W4" s="31"/>
      <c r="X4" s="31"/>
      <c r="Y4" s="31"/>
      <c r="Z4" s="31"/>
    </row>
    <row r="5" customFormat="false" ht="15" hidden="false" customHeight="false" outlineLevel="0" collapsed="false">
      <c r="A5" s="1" t="s">
        <v>810</v>
      </c>
      <c r="B5" s="32" t="s">
        <v>836</v>
      </c>
      <c r="C5" s="32"/>
      <c r="D5" s="32"/>
      <c r="G5" s="1" t="s">
        <v>1907</v>
      </c>
      <c r="I5" s="32"/>
      <c r="M5" s="1" t="s">
        <v>1112</v>
      </c>
    </row>
    <row r="6" customFormat="false" ht="15" hidden="false" customHeight="false" outlineLevel="0" collapsed="false">
      <c r="A6" s="1" t="s">
        <v>810</v>
      </c>
      <c r="B6" s="32" t="s">
        <v>872</v>
      </c>
      <c r="C6" s="32"/>
      <c r="D6" s="32"/>
      <c r="G6" s="1" t="s">
        <v>1908</v>
      </c>
      <c r="I6" s="32"/>
      <c r="M6" s="1" t="s">
        <v>1112</v>
      </c>
    </row>
    <row r="7" customFormat="false" ht="15" hidden="false" customHeight="false" outlineLevel="0" collapsed="false">
      <c r="B7" s="32"/>
      <c r="C7" s="32"/>
      <c r="D7" s="32"/>
      <c r="I7" s="32"/>
    </row>
    <row r="8" customFormat="false" ht="15" hidden="false" customHeight="false" outlineLevel="0" collapsed="false">
      <c r="A8" s="1" t="s">
        <v>1909</v>
      </c>
      <c r="B8" s="32" t="s">
        <v>709</v>
      </c>
      <c r="C8" s="32" t="s">
        <v>710</v>
      </c>
      <c r="D8" s="32" t="s">
        <v>1910</v>
      </c>
      <c r="I8" s="32" t="s">
        <v>1911</v>
      </c>
      <c r="K8" s="1" t="n">
        <v>1</v>
      </c>
      <c r="P8" s="1" t="s">
        <v>1236</v>
      </c>
      <c r="S8" s="1" t="s">
        <v>1198</v>
      </c>
      <c r="V8" s="1" t="s">
        <v>7</v>
      </c>
    </row>
    <row r="9" customFormat="false" ht="15" hidden="false" customHeight="false" outlineLevel="0" collapsed="false">
      <c r="A9" s="1" t="s">
        <v>1912</v>
      </c>
      <c r="B9" s="32" t="s">
        <v>560</v>
      </c>
      <c r="C9" s="32" t="s">
        <v>561</v>
      </c>
      <c r="D9" s="32" t="s">
        <v>1913</v>
      </c>
      <c r="I9" s="1" t="s">
        <v>1914</v>
      </c>
      <c r="K9" s="1" t="n">
        <v>1</v>
      </c>
      <c r="P9" s="1" t="s">
        <v>1236</v>
      </c>
      <c r="S9" s="1" t="s">
        <v>1198</v>
      </c>
      <c r="V9" s="1" t="s">
        <v>7</v>
      </c>
    </row>
    <row r="10" customFormat="false" ht="15" hidden="false" customHeight="false" outlineLevel="0" collapsed="false">
      <c r="A10" s="1" t="s">
        <v>810</v>
      </c>
      <c r="B10" s="32" t="s">
        <v>1915</v>
      </c>
      <c r="C10" s="32" t="s">
        <v>1916</v>
      </c>
      <c r="D10" s="32" t="s">
        <v>1917</v>
      </c>
      <c r="I10" s="1" t="s">
        <v>1918</v>
      </c>
      <c r="K10" s="1" t="n">
        <v>1</v>
      </c>
      <c r="P10" s="31" t="s">
        <v>1196</v>
      </c>
      <c r="Q10" s="31"/>
      <c r="R10" s="31"/>
      <c r="S10" s="48" t="s">
        <v>1198</v>
      </c>
      <c r="U10" s="31"/>
      <c r="V10" s="31" t="s">
        <v>7</v>
      </c>
    </row>
    <row r="11" customFormat="false" ht="15" hidden="false" customHeight="false" outlineLevel="0" collapsed="false">
      <c r="A11" s="1" t="s">
        <v>1919</v>
      </c>
      <c r="B11" s="32" t="s">
        <v>727</v>
      </c>
      <c r="C11" s="32" t="s">
        <v>728</v>
      </c>
      <c r="D11" s="32" t="s">
        <v>1920</v>
      </c>
      <c r="I11" s="1" t="s">
        <v>1921</v>
      </c>
      <c r="K11" s="1" t="n">
        <v>1</v>
      </c>
      <c r="P11" s="1" t="s">
        <v>1236</v>
      </c>
      <c r="S11" s="48" t="s">
        <v>1198</v>
      </c>
      <c r="V11" s="31" t="s">
        <v>7</v>
      </c>
    </row>
    <row r="12" customFormat="false" ht="156.75" hidden="false" customHeight="false" outlineLevel="0" collapsed="false">
      <c r="A12" s="1" t="s">
        <v>1922</v>
      </c>
      <c r="B12" s="32" t="s">
        <v>738</v>
      </c>
      <c r="C12" s="32" t="s">
        <v>739</v>
      </c>
      <c r="D12" s="32" t="s">
        <v>1923</v>
      </c>
      <c r="I12" s="30" t="s">
        <v>1924</v>
      </c>
      <c r="K12" s="1" t="n">
        <v>1</v>
      </c>
      <c r="P12" s="1" t="s">
        <v>1236</v>
      </c>
      <c r="S12" s="48" t="s">
        <v>1198</v>
      </c>
      <c r="V12" s="1" t="s">
        <v>7</v>
      </c>
    </row>
    <row r="13" customFormat="false" ht="15" hidden="false" customHeight="true" outlineLevel="0" collapsed="false">
      <c r="A13" s="1" t="s">
        <v>1925</v>
      </c>
      <c r="B13" s="32" t="s">
        <v>744</v>
      </c>
      <c r="C13" s="32" t="s">
        <v>745</v>
      </c>
      <c r="D13" s="32" t="s">
        <v>1926</v>
      </c>
      <c r="I13" s="1" t="s">
        <v>1927</v>
      </c>
      <c r="K13" s="1" t="n">
        <v>1</v>
      </c>
      <c r="P13" s="1" t="s">
        <v>1236</v>
      </c>
      <c r="S13" s="48" t="s">
        <v>1198</v>
      </c>
      <c r="V13" s="1" t="s">
        <v>7</v>
      </c>
    </row>
    <row r="14" customFormat="false" ht="15" hidden="false" customHeight="false" outlineLevel="0" collapsed="false">
      <c r="A14" s="1" t="s">
        <v>1404</v>
      </c>
      <c r="B14" s="32" t="s">
        <v>1928</v>
      </c>
      <c r="C14" s="32" t="s">
        <v>1929</v>
      </c>
      <c r="D14" s="32" t="s">
        <v>1930</v>
      </c>
      <c r="I14" s="1" t="s">
        <v>1931</v>
      </c>
      <c r="K14" s="1" t="n">
        <v>1</v>
      </c>
      <c r="P14" s="1" t="s">
        <v>1236</v>
      </c>
      <c r="S14" s="48" t="s">
        <v>1198</v>
      </c>
      <c r="V14" s="1" t="s">
        <v>7</v>
      </c>
    </row>
    <row r="15" customFormat="false" ht="15" hidden="false" customHeight="false" outlineLevel="0" collapsed="false">
      <c r="B15" s="32"/>
      <c r="C15" s="32"/>
      <c r="D15" s="32"/>
      <c r="I15" s="1"/>
      <c r="S15" s="48"/>
    </row>
    <row r="16" customFormat="false" ht="15" hidden="false" customHeight="false" outlineLevel="0" collapsed="false">
      <c r="A16" s="1" t="s">
        <v>1932</v>
      </c>
      <c r="B16" s="32" t="s">
        <v>758</v>
      </c>
      <c r="C16" s="32" t="s">
        <v>759</v>
      </c>
      <c r="D16" s="32" t="s">
        <v>1933</v>
      </c>
      <c r="I16" s="1" t="s">
        <v>1934</v>
      </c>
      <c r="K16" s="1" t="n">
        <v>1</v>
      </c>
      <c r="P16" s="1" t="s">
        <v>1236</v>
      </c>
      <c r="S16" s="48" t="s">
        <v>1198</v>
      </c>
      <c r="V16" s="1" t="s">
        <v>7</v>
      </c>
    </row>
    <row r="17" customFormat="false" ht="15" hidden="false" customHeight="false" outlineLevel="0" collapsed="false">
      <c r="A17" s="1" t="s">
        <v>1935</v>
      </c>
      <c r="B17" s="1" t="s">
        <v>767</v>
      </c>
      <c r="C17" s="1" t="s">
        <v>768</v>
      </c>
      <c r="D17" s="1" t="s">
        <v>770</v>
      </c>
      <c r="I17" s="1" t="s">
        <v>1934</v>
      </c>
      <c r="K17" s="1" t="n">
        <v>1</v>
      </c>
      <c r="P17" s="1" t="s">
        <v>1236</v>
      </c>
      <c r="S17" s="48" t="s">
        <v>1198</v>
      </c>
      <c r="V17" s="1" t="s">
        <v>7</v>
      </c>
    </row>
    <row r="18" s="1" customFormat="true" ht="213.75" hidden="false" customHeight="false" outlineLevel="0" collapsed="false">
      <c r="A18" s="1" t="s">
        <v>1936</v>
      </c>
      <c r="B18" s="1" t="s">
        <v>780</v>
      </c>
      <c r="C18" s="1" t="s">
        <v>781</v>
      </c>
      <c r="D18" s="1" t="s">
        <v>1937</v>
      </c>
      <c r="I18" s="30" t="s">
        <v>1938</v>
      </c>
      <c r="K18" s="1" t="n">
        <v>1</v>
      </c>
      <c r="P18" s="1" t="s">
        <v>1236</v>
      </c>
      <c r="S18" s="48" t="s">
        <v>1198</v>
      </c>
      <c r="V18" s="1" t="s">
        <v>7</v>
      </c>
    </row>
    <row r="19" customFormat="false" ht="15" hidden="false" customHeight="false" outlineLevel="0" collapsed="false">
      <c r="A19" s="1" t="s">
        <v>810</v>
      </c>
      <c r="B19" s="1" t="s">
        <v>1939</v>
      </c>
      <c r="C19" s="1" t="s">
        <v>1940</v>
      </c>
      <c r="D19" s="1" t="s">
        <v>1941</v>
      </c>
      <c r="I19" s="1" t="s">
        <v>1942</v>
      </c>
      <c r="K19" s="1" t="n">
        <v>1</v>
      </c>
      <c r="P19" s="31" t="s">
        <v>1196</v>
      </c>
      <c r="S19" s="48" t="s">
        <v>1198</v>
      </c>
      <c r="V19" s="1" t="s">
        <v>7</v>
      </c>
    </row>
    <row r="20" customFormat="false" ht="15" hidden="false" customHeight="false" outlineLevel="0" collapsed="false">
      <c r="A20" s="1" t="s">
        <v>1943</v>
      </c>
      <c r="B20" s="32" t="s">
        <v>528</v>
      </c>
      <c r="C20" s="32" t="s">
        <v>1944</v>
      </c>
      <c r="D20" s="32" t="s">
        <v>529</v>
      </c>
      <c r="I20" s="1" t="s">
        <v>1945</v>
      </c>
      <c r="K20" s="1" t="n">
        <v>1</v>
      </c>
      <c r="P20" s="1" t="s">
        <v>1236</v>
      </c>
      <c r="S20" s="48" t="s">
        <v>1198</v>
      </c>
      <c r="V20" s="1" t="s">
        <v>7</v>
      </c>
    </row>
    <row r="21" customFormat="false" ht="15" hidden="false" customHeight="false" outlineLevel="0" collapsed="false">
      <c r="A21" s="1" t="s">
        <v>1946</v>
      </c>
      <c r="B21" s="32" t="s">
        <v>507</v>
      </c>
      <c r="C21" s="1" t="s">
        <v>1947</v>
      </c>
      <c r="D21" s="32" t="s">
        <v>1948</v>
      </c>
      <c r="I21" s="1" t="s">
        <v>1949</v>
      </c>
      <c r="K21" s="1" t="n">
        <v>1</v>
      </c>
      <c r="P21" s="1" t="s">
        <v>1236</v>
      </c>
      <c r="S21" s="48" t="s">
        <v>1198</v>
      </c>
      <c r="V21" s="1" t="s">
        <v>7</v>
      </c>
    </row>
    <row r="22" customFormat="false" ht="15" hidden="false" customHeight="false" outlineLevel="0" collapsed="false">
      <c r="A22" s="1" t="s">
        <v>1404</v>
      </c>
      <c r="B22" s="32" t="s">
        <v>1950</v>
      </c>
      <c r="C22" s="32" t="s">
        <v>1951</v>
      </c>
      <c r="D22" s="1" t="s">
        <v>1952</v>
      </c>
      <c r="I22" s="1" t="s">
        <v>1953</v>
      </c>
      <c r="K22" s="1" t="n">
        <v>1</v>
      </c>
      <c r="P22" s="1" t="s">
        <v>1236</v>
      </c>
      <c r="S22" s="48" t="s">
        <v>1198</v>
      </c>
      <c r="V22" s="1" t="s">
        <v>7</v>
      </c>
    </row>
    <row r="23" customFormat="false" ht="15" hidden="false" customHeight="false" outlineLevel="0" collapsed="false">
      <c r="A23" s="1" t="s">
        <v>1404</v>
      </c>
      <c r="B23" s="32" t="s">
        <v>1954</v>
      </c>
      <c r="C23" s="32" t="s">
        <v>1955</v>
      </c>
      <c r="D23" s="32" t="s">
        <v>1956</v>
      </c>
      <c r="I23" s="1" t="s">
        <v>1957</v>
      </c>
      <c r="K23" s="1" t="n">
        <v>1</v>
      </c>
      <c r="P23" s="1" t="s">
        <v>1236</v>
      </c>
      <c r="S23" s="48" t="s">
        <v>1198</v>
      </c>
      <c r="V23" s="1" t="s">
        <v>7</v>
      </c>
    </row>
    <row r="24" customFormat="false" ht="15" hidden="false" customHeight="false" outlineLevel="0" collapsed="false">
      <c r="A24" s="1" t="s">
        <v>1958</v>
      </c>
      <c r="B24" s="32" t="s">
        <v>578</v>
      </c>
      <c r="C24" s="32" t="s">
        <v>1959</v>
      </c>
      <c r="D24" s="32" t="s">
        <v>1960</v>
      </c>
      <c r="I24" s="1" t="s">
        <v>1961</v>
      </c>
      <c r="K24" s="1" t="n">
        <v>1</v>
      </c>
      <c r="P24" s="1" t="s">
        <v>1236</v>
      </c>
      <c r="S24" s="48" t="s">
        <v>1198</v>
      </c>
      <c r="V24" s="1" t="s">
        <v>7</v>
      </c>
    </row>
    <row r="25" customFormat="false" ht="15" hidden="false" customHeight="false" outlineLevel="0" collapsed="false">
      <c r="A25" s="1" t="s">
        <v>1962</v>
      </c>
      <c r="B25" s="1" t="s">
        <v>591</v>
      </c>
      <c r="C25" s="32" t="s">
        <v>592</v>
      </c>
      <c r="D25" s="32" t="s">
        <v>1963</v>
      </c>
      <c r="I25" s="1" t="s">
        <v>1961</v>
      </c>
      <c r="K25" s="1" t="n">
        <v>1</v>
      </c>
      <c r="P25" s="1" t="s">
        <v>1236</v>
      </c>
      <c r="S25" s="48" t="s">
        <v>1198</v>
      </c>
      <c r="V25" s="1" t="s">
        <v>7</v>
      </c>
    </row>
    <row r="26" customFormat="false" ht="15" hidden="false" customHeight="false" outlineLevel="0" collapsed="false">
      <c r="B26" s="32"/>
      <c r="C26" s="32"/>
      <c r="D26" s="32"/>
    </row>
    <row r="27" customFormat="false" ht="15" hidden="false" customHeight="false" outlineLevel="0" collapsed="false">
      <c r="B27" s="32"/>
      <c r="C27" s="32"/>
      <c r="D27" s="32"/>
    </row>
    <row r="28" customFormat="false" ht="15" hidden="false" customHeight="false" outlineLevel="0" collapsed="false">
      <c r="B28" s="32"/>
      <c r="C28" s="32"/>
      <c r="D28" s="32"/>
    </row>
    <row r="208" customFormat="false" ht="14.25" hidden="false" customHeight="false" outlineLevel="0" collapsed="false">
      <c r="D208" s="1" t="s">
        <v>513</v>
      </c>
    </row>
    <row r="212" customFormat="false" ht="14.25" hidden="false" customHeight="false" outlineLevel="0" collapsed="false">
      <c r="D212" s="1" t="s">
        <v>525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 activeCellId="0" sqref="H5"/>
    </sheetView>
  </sheetViews>
  <sheetFormatPr defaultColWidth="10.2578125" defaultRowHeight="14.25" zeroHeight="false" outlineLevelRow="0" outlineLevelCol="0"/>
  <cols>
    <col collapsed="false" customWidth="true" hidden="false" outlineLevel="0" max="3" min="2" style="1" width="39.88"/>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row>
    <row r="2" s="7" customFormat="true" ht="15" hidden="false" customHeight="false" outlineLevel="0" collapsed="false">
      <c r="A2" s="33" t="s">
        <v>800</v>
      </c>
      <c r="C2" s="33" t="s">
        <v>801</v>
      </c>
      <c r="E2" s="33" t="s">
        <v>802</v>
      </c>
      <c r="F2" s="33"/>
      <c r="G2" s="33"/>
      <c r="H2" s="33"/>
      <c r="I2" s="33"/>
      <c r="J2" s="33"/>
      <c r="K2" s="33"/>
      <c r="L2" s="33"/>
      <c r="M2" s="33"/>
      <c r="N2" s="34"/>
      <c r="O2" s="34"/>
      <c r="P2" s="34"/>
      <c r="Q2" s="34"/>
      <c r="R2" s="34"/>
      <c r="S2" s="34"/>
      <c r="T2" s="34"/>
      <c r="U2" s="34"/>
      <c r="V2" s="34"/>
      <c r="W2" s="34"/>
      <c r="X2" s="34"/>
      <c r="Y2" s="33"/>
      <c r="Z2" s="33"/>
      <c r="AA2" s="33"/>
    </row>
    <row r="3" s="1" customFormat="true" ht="15" hidden="false" customHeight="false" outlineLevel="0" collapsed="false">
      <c r="A3" s="1" t="s">
        <v>800</v>
      </c>
      <c r="C3" s="32" t="s">
        <v>913</v>
      </c>
      <c r="D3" s="32"/>
      <c r="E3" s="32" t="s">
        <v>1452</v>
      </c>
      <c r="H3" s="31"/>
      <c r="I3" s="31"/>
      <c r="AA3" s="31"/>
    </row>
    <row r="4" s="1" customFormat="true" ht="14.25" hidden="false" customHeight="false" outlineLevel="0" collapsed="false">
      <c r="A4" s="1" t="s">
        <v>810</v>
      </c>
      <c r="C4" s="1" t="s">
        <v>1964</v>
      </c>
      <c r="H4" s="77" t="s">
        <v>1965</v>
      </c>
      <c r="I4" s="77"/>
      <c r="N4" s="1" t="s">
        <v>1112</v>
      </c>
    </row>
    <row r="5" s="1" customFormat="true" ht="13.8" hidden="false" customHeight="false" outlineLevel="0" collapsed="false">
      <c r="A5" s="1" t="s">
        <v>803</v>
      </c>
      <c r="C5" s="1" t="s">
        <v>1966</v>
      </c>
      <c r="F5" s="31"/>
      <c r="G5" s="31"/>
      <c r="H5" s="31" t="s">
        <v>805</v>
      </c>
      <c r="I5" s="31"/>
      <c r="K5" s="31"/>
      <c r="M5" s="31"/>
      <c r="N5" s="31" t="s">
        <v>1112</v>
      </c>
      <c r="O5" s="31"/>
      <c r="P5" s="31"/>
      <c r="Q5" s="31"/>
      <c r="R5" s="31"/>
      <c r="S5" s="31"/>
      <c r="T5" s="31"/>
      <c r="U5" s="31"/>
      <c r="V5" s="31"/>
      <c r="W5" s="31"/>
      <c r="X5" s="31"/>
      <c r="Y5" s="31"/>
      <c r="Z5" s="31"/>
      <c r="AA5" s="31"/>
    </row>
    <row r="6" s="1" customFormat="true" ht="13.8" hidden="false" customHeight="false" outlineLevel="0" collapsed="false">
      <c r="A6" s="1" t="s">
        <v>803</v>
      </c>
      <c r="C6" s="1" t="s">
        <v>1967</v>
      </c>
      <c r="F6" s="31"/>
      <c r="G6" s="31"/>
      <c r="H6" s="31" t="s">
        <v>809</v>
      </c>
      <c r="I6" s="31"/>
      <c r="K6" s="31"/>
      <c r="M6" s="31"/>
      <c r="N6" s="31" t="s">
        <v>1112</v>
      </c>
      <c r="O6" s="31"/>
      <c r="P6" s="31"/>
      <c r="Q6" s="31"/>
      <c r="R6" s="31"/>
      <c r="S6" s="31"/>
      <c r="T6" s="31"/>
      <c r="U6" s="31"/>
      <c r="V6" s="31"/>
      <c r="W6" s="31"/>
      <c r="X6" s="31"/>
      <c r="Y6" s="31"/>
      <c r="Z6" s="31"/>
      <c r="AA6" s="31"/>
    </row>
    <row r="7" s="1" customFormat="true" ht="13.8" hidden="false" customHeight="false" outlineLevel="0" collapsed="false">
      <c r="A7" s="1" t="s">
        <v>803</v>
      </c>
      <c r="C7" s="1" t="s">
        <v>1968</v>
      </c>
      <c r="F7" s="31"/>
      <c r="G7" s="31"/>
      <c r="H7" s="31" t="s">
        <v>807</v>
      </c>
      <c r="I7" s="31"/>
      <c r="K7" s="31"/>
      <c r="M7" s="31"/>
      <c r="N7" s="31" t="s">
        <v>1112</v>
      </c>
      <c r="O7" s="31"/>
      <c r="P7" s="31"/>
      <c r="Q7" s="31"/>
      <c r="R7" s="31"/>
      <c r="S7" s="31"/>
      <c r="T7" s="31"/>
      <c r="U7" s="31"/>
      <c r="V7" s="31"/>
      <c r="W7" s="31"/>
      <c r="X7" s="31"/>
      <c r="Y7" s="31"/>
      <c r="Z7" s="31"/>
      <c r="AA7" s="31"/>
    </row>
    <row r="8" s="1" customFormat="true" ht="15" hidden="false" customHeight="false" outlineLevel="0" collapsed="false">
      <c r="A8" s="48" t="s">
        <v>1220</v>
      </c>
      <c r="B8" s="48"/>
      <c r="C8" s="48" t="s">
        <v>1032</v>
      </c>
      <c r="D8" s="48"/>
      <c r="E8" s="48" t="s">
        <v>1034</v>
      </c>
      <c r="F8" s="48"/>
      <c r="G8" s="31"/>
      <c r="H8" s="31" t="s">
        <v>1222</v>
      </c>
      <c r="I8" s="31"/>
      <c r="J8" s="31"/>
      <c r="K8" s="31"/>
      <c r="L8" s="31"/>
      <c r="N8" s="31" t="s">
        <v>1112</v>
      </c>
      <c r="O8" s="31"/>
      <c r="P8" s="31"/>
      <c r="Q8" s="31"/>
      <c r="R8" s="31"/>
      <c r="S8" s="31"/>
      <c r="T8" s="31"/>
      <c r="U8" s="31"/>
      <c r="V8" s="31"/>
      <c r="W8" s="31"/>
      <c r="X8" s="31"/>
      <c r="Y8" s="31"/>
      <c r="Z8" s="31"/>
    </row>
    <row r="9" s="1" customFormat="true" ht="15" hidden="false" customHeight="false" outlineLevel="0" collapsed="false">
      <c r="A9" s="48" t="s">
        <v>1220</v>
      </c>
      <c r="B9" s="48"/>
      <c r="C9" s="53" t="s">
        <v>1027</v>
      </c>
      <c r="F9" s="31"/>
      <c r="G9" s="31"/>
      <c r="H9" s="31" t="s">
        <v>1325</v>
      </c>
      <c r="I9" s="31"/>
      <c r="J9" s="31"/>
      <c r="K9" s="31"/>
      <c r="M9" s="31"/>
      <c r="N9" s="31" t="s">
        <v>1112</v>
      </c>
      <c r="O9" s="31"/>
      <c r="P9" s="31"/>
      <c r="Q9" s="31"/>
      <c r="R9" s="31"/>
      <c r="S9" s="31"/>
      <c r="T9" s="31"/>
      <c r="U9" s="31"/>
      <c r="V9" s="31"/>
      <c r="W9" s="31"/>
      <c r="X9" s="31"/>
      <c r="Y9" s="31"/>
      <c r="Z9" s="31"/>
    </row>
    <row r="10" s="1" customFormat="true" ht="15" hidden="false" customHeight="false" outlineLevel="0" collapsed="false">
      <c r="A10" s="1" t="s">
        <v>810</v>
      </c>
      <c r="C10" s="31" t="s">
        <v>1969</v>
      </c>
      <c r="D10" s="31" t="s">
        <v>1970</v>
      </c>
      <c r="E10" s="32"/>
      <c r="F10" s="32" t="s">
        <v>1971</v>
      </c>
      <c r="G10" s="32"/>
      <c r="H10" s="32" t="s">
        <v>830</v>
      </c>
      <c r="J10" s="32"/>
      <c r="K10" s="32"/>
      <c r="L10" s="32"/>
      <c r="N10" s="31" t="s">
        <v>1112</v>
      </c>
      <c r="O10" s="52"/>
      <c r="P10" s="52"/>
      <c r="Q10" s="52"/>
      <c r="R10" s="52"/>
      <c r="S10" s="52"/>
      <c r="T10" s="52"/>
      <c r="U10" s="52"/>
      <c r="V10" s="32"/>
      <c r="W10" s="32"/>
      <c r="X10" s="32"/>
      <c r="Y10" s="32"/>
      <c r="Z10" s="32"/>
    </row>
    <row r="11" s="1" customFormat="true" ht="14.25" hidden="false" customHeight="false" outlineLevel="0" collapsed="false">
      <c r="A11" s="1" t="s">
        <v>1885</v>
      </c>
      <c r="C11" s="1" t="s">
        <v>1886</v>
      </c>
      <c r="E11" s="1" t="s">
        <v>342</v>
      </c>
      <c r="H11" s="1" t="s">
        <v>1972</v>
      </c>
      <c r="N11" s="1" t="s">
        <v>1112</v>
      </c>
      <c r="P11" s="31"/>
      <c r="T11" s="43"/>
      <c r="W11" s="31"/>
    </row>
    <row r="12" s="78" customFormat="true" ht="14.25" hidden="false" customHeight="false" outlineLevel="0" collapsed="false">
      <c r="A12" s="78" t="s">
        <v>1643</v>
      </c>
      <c r="C12" s="78" t="s">
        <v>1973</v>
      </c>
      <c r="E12" s="79" t="s">
        <v>1645</v>
      </c>
      <c r="H12" s="78" t="s">
        <v>1974</v>
      </c>
      <c r="I12" s="79"/>
      <c r="N12" s="78" t="s">
        <v>1112</v>
      </c>
    </row>
    <row r="13" s="1" customFormat="true" ht="14.25" hidden="false" customHeight="false" outlineLevel="0" collapsed="false">
      <c r="A13" s="1" t="s">
        <v>810</v>
      </c>
      <c r="C13" s="1" t="s">
        <v>1975</v>
      </c>
      <c r="E13" s="1" t="s">
        <v>1975</v>
      </c>
      <c r="H13" s="1" t="s">
        <v>1976</v>
      </c>
      <c r="N13" s="31" t="s">
        <v>1112</v>
      </c>
      <c r="O13" s="31"/>
    </row>
    <row r="14" s="1" customFormat="true" ht="14.25" hidden="false" customHeight="false" outlineLevel="0" collapsed="false">
      <c r="A14" s="1" t="s">
        <v>810</v>
      </c>
      <c r="C14" s="1" t="s">
        <v>883</v>
      </c>
      <c r="H14" s="1" t="s">
        <v>1454</v>
      </c>
      <c r="N14" s="1" t="s">
        <v>1112</v>
      </c>
    </row>
    <row r="15" customFormat="false" ht="15" hidden="false" customHeight="false" outlineLevel="0" collapsed="false">
      <c r="A15" s="1" t="s">
        <v>810</v>
      </c>
      <c r="C15" s="32" t="s">
        <v>836</v>
      </c>
      <c r="D15" s="32"/>
      <c r="H15" s="1" t="s">
        <v>1907</v>
      </c>
      <c r="I15" s="32"/>
      <c r="N15" s="1" t="s">
        <v>1112</v>
      </c>
    </row>
    <row r="16" s="1" customFormat="true" ht="14.25" hidden="false" customHeight="false" outlineLevel="0" collapsed="false">
      <c r="A16" s="31" t="s">
        <v>810</v>
      </c>
      <c r="C16" s="1" t="s">
        <v>1262</v>
      </c>
      <c r="D16" s="31" t="s">
        <v>891</v>
      </c>
      <c r="E16" s="31"/>
      <c r="F16" s="31"/>
      <c r="H16" s="31" t="s">
        <v>1977</v>
      </c>
      <c r="J16" s="31"/>
      <c r="K16" s="31"/>
      <c r="L16" s="31"/>
      <c r="N16" s="31" t="s">
        <v>1112</v>
      </c>
      <c r="O16" s="31"/>
      <c r="P16" s="31"/>
      <c r="Q16" s="31"/>
      <c r="R16" s="31"/>
      <c r="S16" s="31"/>
      <c r="T16" s="31"/>
      <c r="U16" s="31"/>
      <c r="V16" s="31"/>
      <c r="W16" s="31"/>
      <c r="X16" s="31"/>
      <c r="Y16" s="31"/>
    </row>
    <row r="17" s="1" customFormat="true" ht="15" hidden="false" customHeight="false" outlineLevel="0" collapsed="false">
      <c r="A17" s="32" t="s">
        <v>830</v>
      </c>
      <c r="B17" s="1" t="s">
        <v>1969</v>
      </c>
      <c r="C17" s="31"/>
      <c r="D17" s="32"/>
      <c r="E17" s="32"/>
      <c r="F17" s="32"/>
      <c r="G17" s="32"/>
      <c r="H17" s="32" t="s">
        <v>1978</v>
      </c>
      <c r="J17" s="32"/>
      <c r="K17" s="32"/>
      <c r="L17" s="32"/>
      <c r="N17" s="32"/>
      <c r="O17" s="52"/>
      <c r="P17" s="52"/>
      <c r="Q17" s="52"/>
      <c r="R17" s="52"/>
      <c r="S17" s="52"/>
      <c r="T17" s="52"/>
      <c r="U17" s="52"/>
      <c r="V17" s="32"/>
      <c r="W17" s="32"/>
      <c r="X17" s="32"/>
      <c r="Y17" s="32"/>
      <c r="Z17" s="32"/>
    </row>
    <row r="18" s="1" customFormat="true" ht="15" hidden="false" customHeight="false" outlineLevel="0" collapsed="false">
      <c r="A18" s="32" t="s">
        <v>830</v>
      </c>
      <c r="B18" s="1" t="s">
        <v>1969</v>
      </c>
      <c r="C18" s="31"/>
      <c r="D18" s="32"/>
      <c r="E18" s="32"/>
      <c r="F18" s="32"/>
      <c r="G18" s="32"/>
      <c r="H18" s="32" t="s">
        <v>1979</v>
      </c>
      <c r="J18" s="32"/>
      <c r="K18" s="32"/>
      <c r="L18" s="32"/>
      <c r="N18" s="32"/>
      <c r="O18" s="52"/>
      <c r="P18" s="52"/>
      <c r="Q18" s="52"/>
      <c r="R18" s="52"/>
      <c r="S18" s="52"/>
      <c r="T18" s="52"/>
      <c r="U18" s="52"/>
      <c r="V18" s="32"/>
      <c r="W18" s="32"/>
      <c r="X18" s="32"/>
      <c r="Y18" s="32"/>
      <c r="Z18" s="32"/>
    </row>
    <row r="19" s="1" customFormat="true" ht="15" hidden="false" customHeight="false" outlineLevel="0" collapsed="false">
      <c r="C19" s="31"/>
      <c r="D19" s="32"/>
      <c r="E19" s="32"/>
      <c r="F19" s="32"/>
      <c r="G19" s="32"/>
      <c r="J19" s="32"/>
      <c r="K19" s="32"/>
      <c r="L19" s="32"/>
      <c r="N19" s="32"/>
      <c r="O19" s="52"/>
      <c r="P19" s="52"/>
      <c r="Q19" s="52"/>
      <c r="R19" s="52"/>
      <c r="S19" s="52"/>
      <c r="T19" s="52"/>
      <c r="U19" s="52"/>
      <c r="V19" s="32"/>
      <c r="W19" s="32"/>
      <c r="X19" s="32"/>
      <c r="Y19" s="32"/>
      <c r="Z19" s="32"/>
    </row>
    <row r="20" s="1" customFormat="true" ht="15" hidden="false" customHeight="false" outlineLevel="0" collapsed="false">
      <c r="C20" s="31"/>
      <c r="D20" s="32"/>
      <c r="E20" s="32"/>
      <c r="F20" s="32"/>
      <c r="G20" s="32"/>
      <c r="H20" s="32"/>
      <c r="J20" s="32"/>
      <c r="K20" s="32"/>
      <c r="L20" s="32"/>
      <c r="N20" s="32"/>
      <c r="O20" s="52"/>
      <c r="P20" s="52"/>
      <c r="Q20" s="52"/>
      <c r="R20" s="52"/>
      <c r="S20" s="52"/>
      <c r="T20" s="52"/>
      <c r="U20" s="52"/>
      <c r="V20" s="32"/>
      <c r="W20" s="32"/>
      <c r="X20" s="32"/>
      <c r="Y20" s="32"/>
      <c r="Z20" s="32"/>
    </row>
    <row r="21" s="1" customFormat="true" ht="15" hidden="false" customHeight="false" outlineLevel="0" collapsed="false">
      <c r="C21" s="31"/>
      <c r="D21" s="32"/>
      <c r="E21" s="32"/>
      <c r="F21" s="32"/>
      <c r="G21" s="32"/>
      <c r="H21" s="32"/>
      <c r="J21" s="32"/>
      <c r="K21" s="32"/>
      <c r="L21" s="32"/>
      <c r="N21" s="32"/>
      <c r="O21" s="52"/>
      <c r="P21" s="52"/>
      <c r="Q21" s="52"/>
      <c r="R21" s="52"/>
      <c r="S21" s="52"/>
      <c r="T21" s="52"/>
      <c r="U21" s="52"/>
      <c r="V21" s="32"/>
      <c r="W21" s="32"/>
      <c r="X21" s="32"/>
      <c r="Y21" s="32"/>
      <c r="Z21" s="32"/>
    </row>
    <row r="22" s="1" customFormat="true" ht="14.25" hidden="false" customHeight="false" outlineLevel="0" collapsed="false">
      <c r="A22" s="1" t="s">
        <v>810</v>
      </c>
      <c r="C22" s="1" t="s">
        <v>1980</v>
      </c>
      <c r="D22" s="1" t="s">
        <v>1981</v>
      </c>
      <c r="H22" s="1" t="s">
        <v>1982</v>
      </c>
      <c r="N22" s="31" t="s">
        <v>1112</v>
      </c>
      <c r="P22" s="31"/>
    </row>
    <row r="23" s="1" customFormat="true" ht="14.25" hidden="false" customHeight="false" outlineLevel="0" collapsed="false">
      <c r="A23" s="1" t="s">
        <v>810</v>
      </c>
      <c r="C23" s="1" t="s">
        <v>1983</v>
      </c>
      <c r="D23" s="1" t="s">
        <v>1984</v>
      </c>
      <c r="H23" s="1" t="s">
        <v>1985</v>
      </c>
      <c r="I23" s="31"/>
      <c r="N23" s="31" t="s">
        <v>1112</v>
      </c>
      <c r="AA23" s="31"/>
    </row>
    <row r="24" s="1" customFormat="true" ht="14.25" hidden="false" customHeight="false" outlineLevel="0" collapsed="false">
      <c r="A24" s="1" t="s">
        <v>810</v>
      </c>
      <c r="C24" s="1" t="s">
        <v>1986</v>
      </c>
      <c r="D24" s="1" t="s">
        <v>1987</v>
      </c>
      <c r="H24" s="31" t="s">
        <v>1988</v>
      </c>
      <c r="I24" s="31"/>
      <c r="N24" s="31" t="s">
        <v>1112</v>
      </c>
      <c r="AA24" s="31"/>
    </row>
    <row r="25" s="1" customFormat="true" ht="14.25" hidden="false" customHeight="false" outlineLevel="0" collapsed="false">
      <c r="A25" s="1" t="s">
        <v>810</v>
      </c>
      <c r="C25" s="1" t="s">
        <v>1989</v>
      </c>
      <c r="D25" s="1" t="s">
        <v>1990</v>
      </c>
      <c r="H25" s="1" t="s">
        <v>1991</v>
      </c>
      <c r="I25" s="31"/>
      <c r="N25" s="31" t="s">
        <v>1112</v>
      </c>
      <c r="AA25" s="31"/>
    </row>
    <row r="26" s="1" customFormat="true" ht="14.25" hidden="false" customHeight="false" outlineLevel="0" collapsed="false">
      <c r="A26" s="1" t="s">
        <v>810</v>
      </c>
      <c r="C26" s="1" t="s">
        <v>1992</v>
      </c>
      <c r="D26" s="1" t="s">
        <v>1993</v>
      </c>
      <c r="H26" s="31" t="s">
        <v>1994</v>
      </c>
      <c r="I26" s="31"/>
      <c r="N26" s="31" t="s">
        <v>1112</v>
      </c>
      <c r="AA26" s="31"/>
    </row>
    <row r="27" s="1" customFormat="true" ht="409.5" hidden="false" customHeight="false" outlineLevel="0" collapsed="false">
      <c r="A27" s="1" t="s">
        <v>810</v>
      </c>
      <c r="C27" s="1" t="s">
        <v>1995</v>
      </c>
      <c r="D27" s="1" t="s">
        <v>1996</v>
      </c>
      <c r="H27" s="57" t="s">
        <v>1997</v>
      </c>
      <c r="I27" s="31"/>
      <c r="N27" s="31"/>
      <c r="AA27" s="31"/>
    </row>
    <row r="28" s="1" customFormat="true" ht="409.5" hidden="false" customHeight="false" outlineLevel="0" collapsed="false">
      <c r="A28" s="1" t="s">
        <v>810</v>
      </c>
      <c r="C28" s="1" t="s">
        <v>1998</v>
      </c>
      <c r="D28" s="1" t="s">
        <v>1999</v>
      </c>
      <c r="H28" s="57" t="s">
        <v>2000</v>
      </c>
      <c r="I28" s="31"/>
      <c r="N28" s="31" t="s">
        <v>1112</v>
      </c>
      <c r="AA28" s="31"/>
    </row>
    <row r="29" s="1" customFormat="true" ht="14.25" hidden="false" customHeight="false" outlineLevel="0" collapsed="false">
      <c r="A29" s="1" t="s">
        <v>1468</v>
      </c>
      <c r="C29" s="1" t="s">
        <v>1469</v>
      </c>
      <c r="J29" s="1" t="s">
        <v>2001</v>
      </c>
    </row>
    <row r="30" s="1" customFormat="true" ht="14.25" hidden="false" customHeight="false" outlineLevel="0" collapsed="false">
      <c r="A30" s="1" t="s">
        <v>1468</v>
      </c>
      <c r="C30" s="1" t="s">
        <v>2002</v>
      </c>
      <c r="J30" s="1" t="s">
        <v>2003</v>
      </c>
    </row>
    <row r="31" s="1" customFormat="true" ht="14.25" hidden="false" customHeight="false" outlineLevel="0" collapsed="false">
      <c r="A31" s="1" t="s">
        <v>1468</v>
      </c>
      <c r="C31" s="1" t="s">
        <v>2004</v>
      </c>
      <c r="J31" s="1" t="s">
        <v>2005</v>
      </c>
    </row>
    <row r="32" s="1" customFormat="true" ht="14.25" hidden="false" customHeight="false" outlineLevel="0" collapsed="false">
      <c r="A32" s="1" t="s">
        <v>1468</v>
      </c>
      <c r="C32" s="1" t="s">
        <v>2006</v>
      </c>
      <c r="J32" s="1" t="s">
        <v>2007</v>
      </c>
    </row>
    <row r="33" s="1" customFormat="true" ht="14.25" hidden="false" customHeight="false" outlineLevel="0" collapsed="false">
      <c r="A33" s="1" t="s">
        <v>1468</v>
      </c>
      <c r="C33" s="1" t="s">
        <v>2008</v>
      </c>
      <c r="J33" s="1" t="s">
        <v>2009</v>
      </c>
    </row>
    <row r="34" s="1" customFormat="true" ht="14.25" hidden="false" customHeight="false" outlineLevel="0" collapsed="false">
      <c r="A34" s="1" t="s">
        <v>1468</v>
      </c>
      <c r="C34" s="1" t="s">
        <v>2010</v>
      </c>
      <c r="J34" s="1" t="s">
        <v>2011</v>
      </c>
    </row>
    <row r="35" s="1" customFormat="true" ht="14.25" hidden="false" customHeight="false" outlineLevel="0" collapsed="false">
      <c r="A35" s="1" t="s">
        <v>1468</v>
      </c>
      <c r="C35" s="1" t="s">
        <v>2012</v>
      </c>
      <c r="J35" s="1" t="s">
        <v>2013</v>
      </c>
    </row>
    <row r="36" s="1" customFormat="true" ht="14.25" hidden="false" customHeight="false" outlineLevel="0" collapsed="false">
      <c r="A36" s="1" t="s">
        <v>1468</v>
      </c>
      <c r="C36" s="1" t="s">
        <v>2014</v>
      </c>
      <c r="J36" s="1" t="s">
        <v>2015</v>
      </c>
    </row>
    <row r="37" s="1" customFormat="true" ht="14.25" hidden="false" customHeight="false" outlineLevel="0" collapsed="false">
      <c r="A37" s="1" t="s">
        <v>3</v>
      </c>
      <c r="C37" s="1" t="s">
        <v>2016</v>
      </c>
      <c r="D37" s="1" t="s">
        <v>2017</v>
      </c>
      <c r="J37" s="1" t="s">
        <v>2018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10" activeCellId="0" sqref="C10"/>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6.13"/>
    <col collapsed="false" customWidth="true" hidden="false" outlineLevel="0" max="3" min="3" style="1" width="67.12"/>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7" customFormat="true" ht="15" hidden="false" customHeight="false" outlineLevel="0" collapsed="false">
      <c r="A2" s="7" t="s">
        <v>800</v>
      </c>
      <c r="B2" s="33" t="s">
        <v>913</v>
      </c>
      <c r="C2" s="33"/>
      <c r="D2" s="33" t="s">
        <v>1452</v>
      </c>
      <c r="G2" s="35"/>
      <c r="H2" s="35"/>
      <c r="Z2" s="35"/>
    </row>
    <row r="3" s="7" customFormat="true" ht="14.25" hidden="false" customHeight="false" outlineLevel="0" collapsed="false">
      <c r="A3" s="35" t="s">
        <v>2</v>
      </c>
      <c r="B3" s="35" t="s">
        <v>2019</v>
      </c>
      <c r="C3" s="35" t="s">
        <v>2020</v>
      </c>
      <c r="D3" s="35"/>
      <c r="F3" s="35"/>
      <c r="G3" s="35" t="s">
        <v>2021</v>
      </c>
      <c r="H3" s="35"/>
      <c r="I3" s="35"/>
      <c r="K3" s="35"/>
      <c r="L3" s="35"/>
      <c r="M3" s="35"/>
      <c r="O3" s="35"/>
      <c r="P3" s="35"/>
      <c r="Q3" s="35"/>
      <c r="R3" s="35"/>
      <c r="S3" s="35"/>
      <c r="T3" s="35"/>
      <c r="U3" s="35"/>
      <c r="V3" s="35"/>
      <c r="W3" s="35"/>
      <c r="X3" s="35"/>
      <c r="Y3" s="35"/>
      <c r="Z3" s="35"/>
    </row>
    <row r="4" s="7" customFormat="true" ht="14.25" hidden="false" customHeight="false" outlineLevel="0" collapsed="false">
      <c r="A4" s="7" t="s">
        <v>810</v>
      </c>
      <c r="B4" s="35" t="s">
        <v>2022</v>
      </c>
      <c r="C4" s="7" t="s">
        <v>827</v>
      </c>
      <c r="G4" s="35" t="s">
        <v>2023</v>
      </c>
      <c r="H4" s="35"/>
      <c r="J4" s="35"/>
      <c r="K4" s="35"/>
      <c r="L4" s="35"/>
      <c r="M4" s="35" t="s">
        <v>1112</v>
      </c>
      <c r="N4" s="35"/>
      <c r="O4" s="35"/>
      <c r="P4" s="35"/>
      <c r="Q4" s="35"/>
      <c r="R4" s="35"/>
      <c r="S4" s="35"/>
      <c r="T4" s="35"/>
      <c r="U4" s="35"/>
      <c r="V4" s="35"/>
      <c r="W4" s="35"/>
      <c r="X4" s="35"/>
      <c r="Y4" s="35"/>
    </row>
    <row r="5" s="7" customFormat="true" ht="14.25" hidden="false" customHeight="false" outlineLevel="0" collapsed="false">
      <c r="A5" s="35" t="s">
        <v>810</v>
      </c>
      <c r="B5" s="7" t="s">
        <v>1257</v>
      </c>
      <c r="C5" s="35" t="s">
        <v>1258</v>
      </c>
      <c r="D5" s="35"/>
      <c r="E5" s="35"/>
      <c r="F5" s="35"/>
      <c r="G5" s="35" t="s">
        <v>2024</v>
      </c>
      <c r="H5" s="35"/>
      <c r="J5" s="35"/>
      <c r="K5" s="35"/>
      <c r="L5" s="35"/>
      <c r="M5" s="35" t="s">
        <v>1112</v>
      </c>
      <c r="N5" s="35"/>
      <c r="O5" s="35"/>
      <c r="P5" s="35"/>
      <c r="Q5" s="35"/>
      <c r="R5" s="35"/>
      <c r="S5" s="35"/>
      <c r="T5" s="35"/>
      <c r="U5" s="35"/>
      <c r="V5" s="35"/>
      <c r="W5" s="35"/>
      <c r="X5" s="35"/>
      <c r="Y5" s="35"/>
    </row>
    <row r="6" s="7" customFormat="true" ht="14.25" hidden="false" customHeight="false" outlineLevel="0" collapsed="false">
      <c r="A6" s="35" t="s">
        <v>810</v>
      </c>
      <c r="B6" s="7" t="s">
        <v>1262</v>
      </c>
      <c r="C6" s="35" t="s">
        <v>891</v>
      </c>
      <c r="D6" s="35"/>
      <c r="E6" s="35"/>
      <c r="F6" s="35"/>
      <c r="G6" s="35" t="s">
        <v>1977</v>
      </c>
      <c r="H6" s="35"/>
      <c r="J6" s="35"/>
      <c r="K6" s="35"/>
      <c r="L6" s="35"/>
      <c r="M6" s="35" t="s">
        <v>1112</v>
      </c>
      <c r="N6" s="35"/>
      <c r="O6" s="35"/>
      <c r="P6" s="35"/>
      <c r="Q6" s="35"/>
      <c r="R6" s="35"/>
      <c r="S6" s="35"/>
      <c r="T6" s="35"/>
      <c r="U6" s="35"/>
      <c r="V6" s="35"/>
      <c r="W6" s="35"/>
      <c r="X6" s="35"/>
      <c r="Y6" s="35"/>
    </row>
    <row r="7" s="7" customFormat="true" ht="14.25" hidden="false" customHeight="false" outlineLevel="0" collapsed="false">
      <c r="A7" s="35"/>
      <c r="B7" s="35"/>
      <c r="C7" s="35"/>
      <c r="D7" s="35"/>
      <c r="E7" s="35"/>
      <c r="F7" s="35"/>
      <c r="G7" s="35"/>
      <c r="H7" s="35"/>
      <c r="J7" s="35"/>
      <c r="K7" s="35"/>
      <c r="L7" s="35"/>
      <c r="M7" s="35"/>
      <c r="N7" s="35"/>
      <c r="O7" s="35"/>
      <c r="P7" s="35"/>
      <c r="Q7" s="35"/>
      <c r="R7" s="35"/>
      <c r="S7" s="35"/>
      <c r="T7" s="35"/>
      <c r="U7" s="35"/>
      <c r="V7" s="35"/>
      <c r="W7" s="35"/>
      <c r="X7" s="35"/>
      <c r="Y7" s="35"/>
    </row>
    <row r="8" s="7" customFormat="true" ht="14.25" hidden="false" customHeight="false" outlineLevel="0" collapsed="false">
      <c r="A8" s="35"/>
      <c r="B8" s="35"/>
      <c r="C8" s="35"/>
      <c r="D8" s="35"/>
      <c r="E8" s="35"/>
      <c r="F8" s="35"/>
      <c r="G8" s="35"/>
      <c r="H8" s="35"/>
      <c r="J8" s="35"/>
      <c r="K8" s="35"/>
      <c r="L8" s="35"/>
      <c r="M8" s="35"/>
      <c r="N8" s="35"/>
      <c r="O8" s="35"/>
      <c r="P8" s="35"/>
      <c r="Q8" s="35"/>
      <c r="R8" s="35"/>
      <c r="S8" s="35"/>
      <c r="T8" s="35"/>
      <c r="U8" s="35"/>
      <c r="V8" s="35"/>
      <c r="W8" s="35"/>
      <c r="X8" s="35"/>
      <c r="Y8" s="35"/>
    </row>
    <row r="9" s="7" customFormat="true" ht="14.25" hidden="false" customHeight="false" outlineLevel="0" collapsed="false">
      <c r="A9" s="35"/>
      <c r="B9" s="35"/>
      <c r="C9" s="35"/>
      <c r="D9" s="35"/>
      <c r="E9" s="35"/>
      <c r="F9" s="35"/>
      <c r="G9" s="35"/>
      <c r="H9" s="35"/>
      <c r="J9" s="35"/>
      <c r="K9" s="35"/>
      <c r="L9" s="35"/>
      <c r="M9" s="35"/>
      <c r="N9" s="35"/>
      <c r="O9" s="35"/>
      <c r="P9" s="35"/>
      <c r="Q9" s="35"/>
      <c r="R9" s="35"/>
      <c r="S9" s="35"/>
      <c r="T9" s="35"/>
      <c r="U9" s="35"/>
      <c r="V9" s="35"/>
      <c r="W9" s="35"/>
      <c r="X9" s="35"/>
      <c r="Y9" s="35"/>
    </row>
    <row r="10" s="7" customFormat="true" ht="409.5" hidden="false" customHeight="false" outlineLevel="0" collapsed="false">
      <c r="A10" s="7" t="s">
        <v>2025</v>
      </c>
      <c r="B10" s="7" t="s">
        <v>617</v>
      </c>
      <c r="C10" s="7" t="s">
        <v>618</v>
      </c>
      <c r="D10" s="7" t="s">
        <v>618</v>
      </c>
      <c r="E10" s="39" t="s">
        <v>2026</v>
      </c>
      <c r="I10" s="7" t="s">
        <v>2027</v>
      </c>
      <c r="K10" s="7" t="n">
        <v>1</v>
      </c>
      <c r="O10" s="35" t="s">
        <v>1236</v>
      </c>
      <c r="S10" s="7" t="s">
        <v>1198</v>
      </c>
      <c r="V10" s="7" t="s">
        <v>7</v>
      </c>
    </row>
    <row r="11" s="7" customFormat="true" ht="14.25" hidden="false" customHeight="false" outlineLevel="0" collapsed="false">
      <c r="A11" s="7" t="s">
        <v>999</v>
      </c>
      <c r="B11" s="7" t="s">
        <v>2028</v>
      </c>
      <c r="C11" s="7" t="s">
        <v>2029</v>
      </c>
      <c r="D11" s="7" t="s">
        <v>2030</v>
      </c>
      <c r="I11" s="7" t="s">
        <v>2031</v>
      </c>
      <c r="K11" s="7" t="n">
        <v>1</v>
      </c>
      <c r="O11" s="35" t="s">
        <v>1281</v>
      </c>
      <c r="S11" s="7" t="s">
        <v>1198</v>
      </c>
      <c r="V11" s="7" t="s">
        <v>7</v>
      </c>
    </row>
    <row r="12" s="7" customFormat="true" ht="14.25" hidden="false" customHeight="false" outlineLevel="0" collapsed="false">
      <c r="A12" s="7" t="s">
        <v>2032</v>
      </c>
      <c r="B12" s="7" t="s">
        <v>2033</v>
      </c>
      <c r="C12" s="7" t="s">
        <v>2034</v>
      </c>
      <c r="D12" s="7" t="s">
        <v>2035</v>
      </c>
      <c r="H12" s="35" t="s">
        <v>2036</v>
      </c>
      <c r="I12" s="7" t="s">
        <v>2037</v>
      </c>
      <c r="M12" s="7" t="s">
        <v>1112</v>
      </c>
      <c r="O12" s="35" t="s">
        <v>1196</v>
      </c>
      <c r="S12" s="7" t="s">
        <v>1198</v>
      </c>
      <c r="V12" s="7" t="s">
        <v>7</v>
      </c>
    </row>
    <row r="13" s="7" customFormat="true" ht="14.25" hidden="false" customHeight="false" outlineLevel="0" collapsed="false">
      <c r="A13" s="7" t="s">
        <v>810</v>
      </c>
      <c r="B13" s="7" t="s">
        <v>2038</v>
      </c>
      <c r="C13" s="7" t="s">
        <v>2039</v>
      </c>
      <c r="D13" s="7" t="s">
        <v>2040</v>
      </c>
      <c r="I13" s="7" t="s">
        <v>2041</v>
      </c>
      <c r="O13" s="35" t="s">
        <v>1196</v>
      </c>
      <c r="S13" s="7" t="s">
        <v>1198</v>
      </c>
      <c r="V13" s="7" t="s">
        <v>7</v>
      </c>
    </row>
    <row r="14" s="7" customFormat="true" ht="14.25" hidden="false" customHeight="false" outlineLevel="0" collapsed="false">
      <c r="A14" s="7" t="s">
        <v>2025</v>
      </c>
      <c r="B14" s="7" t="s">
        <v>2042</v>
      </c>
      <c r="C14" s="7" t="s">
        <v>2043</v>
      </c>
      <c r="D14" s="7" t="s">
        <v>2044</v>
      </c>
      <c r="I14" s="7" t="s">
        <v>2045</v>
      </c>
      <c r="O14" s="35" t="s">
        <v>1236</v>
      </c>
      <c r="S14" s="7" t="s">
        <v>1198</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55.12"/>
    <col collapsed="false" customWidth="true" hidden="false" outlineLevel="0" max="3" min="3" style="1" width="21.38"/>
    <col collapsed="false" customWidth="true" hidden="false" outlineLevel="0" max="4" min="4" style="1" width="55.12"/>
    <col collapsed="false" customWidth="false" hidden="false" outlineLevel="0" max="6" min="5" style="1" width="8.5"/>
    <col collapsed="false" customWidth="true" hidden="false" outlineLevel="0" max="7" min="7" style="1" width="24.25"/>
    <col collapsed="false" customWidth="false" hidden="false" outlineLevel="0" max="16384" min="8" style="1" width="8.5"/>
  </cols>
  <sheetData>
    <row r="1" customFormat="false" ht="14.25" hidden="false" customHeight="false" outlineLevel="0" collapsed="false">
      <c r="A1" s="1" t="s">
        <v>794</v>
      </c>
      <c r="B1" s="1" t="s">
        <v>795</v>
      </c>
      <c r="C1" s="1" t="s">
        <v>796</v>
      </c>
      <c r="D1" s="1" t="s">
        <v>797</v>
      </c>
      <c r="E1" s="1" t="s">
        <v>798</v>
      </c>
      <c r="F1" s="1" t="s">
        <v>974</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row>
    <row r="2" customFormat="false" ht="15" hidden="false" customHeight="false" outlineLevel="0" collapsed="false">
      <c r="A2" s="48" t="s">
        <v>1220</v>
      </c>
      <c r="B2" s="48"/>
      <c r="C2" s="48" t="s">
        <v>1032</v>
      </c>
      <c r="D2" s="48" t="s">
        <v>1588</v>
      </c>
      <c r="E2" s="48" t="s">
        <v>1034</v>
      </c>
      <c r="F2" s="48"/>
      <c r="G2" s="31"/>
      <c r="H2" s="31" t="s">
        <v>1222</v>
      </c>
      <c r="I2" s="31"/>
      <c r="J2" s="31"/>
      <c r="K2" s="31"/>
      <c r="L2" s="31"/>
      <c r="N2" s="31" t="s">
        <v>1112</v>
      </c>
      <c r="O2" s="31"/>
      <c r="P2" s="31"/>
      <c r="Q2" s="31"/>
      <c r="R2" s="31"/>
      <c r="S2" s="31"/>
      <c r="T2" s="31"/>
      <c r="U2" s="31"/>
      <c r="V2" s="31"/>
      <c r="W2" s="31"/>
      <c r="X2" s="31"/>
      <c r="Y2" s="31"/>
      <c r="Z2" s="31"/>
    </row>
    <row r="3" customFormat="false" ht="15" hidden="false" customHeight="false" outlineLevel="0" collapsed="false">
      <c r="A3" s="1" t="s">
        <v>1056</v>
      </c>
      <c r="B3" s="43"/>
      <c r="C3" s="43" t="s">
        <v>2046</v>
      </c>
      <c r="D3" s="48"/>
      <c r="E3" s="48"/>
      <c r="F3" s="48"/>
      <c r="G3" s="31"/>
      <c r="H3" s="31" t="s">
        <v>2047</v>
      </c>
      <c r="I3" s="31"/>
      <c r="K3" s="31"/>
      <c r="L3" s="31"/>
      <c r="N3" s="31" t="s">
        <v>1112</v>
      </c>
      <c r="O3" s="31"/>
      <c r="P3" s="31"/>
      <c r="Q3" s="31"/>
      <c r="R3" s="31"/>
      <c r="S3" s="31"/>
      <c r="T3" s="31"/>
      <c r="U3" s="31"/>
      <c r="V3" s="31"/>
      <c r="W3" s="31"/>
      <c r="X3" s="31"/>
      <c r="Y3" s="31"/>
      <c r="Z3" s="31"/>
    </row>
    <row r="4" s="7" customFormat="true" ht="14.25" hidden="false" customHeight="false" outlineLevel="0" collapsed="false">
      <c r="A4" s="7" t="s">
        <v>810</v>
      </c>
      <c r="C4" s="7" t="s">
        <v>1964</v>
      </c>
      <c r="H4" s="80" t="s">
        <v>2048</v>
      </c>
      <c r="N4" s="7" t="s">
        <v>1112</v>
      </c>
    </row>
    <row r="5" s="7" customFormat="true" ht="15" hidden="false" customHeight="false" outlineLevel="0" collapsed="false">
      <c r="A5" s="7" t="s">
        <v>1056</v>
      </c>
      <c r="C5" s="7" t="s">
        <v>2049</v>
      </c>
      <c r="D5" s="63"/>
      <c r="E5" s="63"/>
      <c r="F5" s="63"/>
      <c r="G5" s="35"/>
      <c r="H5" s="7" t="s">
        <v>2050</v>
      </c>
      <c r="I5" s="35"/>
      <c r="K5" s="35"/>
      <c r="L5" s="35"/>
      <c r="N5" s="35" t="s">
        <v>1112</v>
      </c>
      <c r="O5" s="35"/>
      <c r="P5" s="35"/>
      <c r="Q5" s="35"/>
      <c r="R5" s="35"/>
      <c r="S5" s="35"/>
      <c r="T5" s="35"/>
      <c r="U5" s="35"/>
      <c r="V5" s="35"/>
      <c r="W5" s="35"/>
      <c r="X5" s="35"/>
      <c r="Y5" s="35"/>
      <c r="Z5" s="35"/>
    </row>
    <row r="6" s="7" customFormat="true" ht="15" hidden="false" customHeight="false" outlineLevel="0" collapsed="false">
      <c r="A6" s="7" t="s">
        <v>810</v>
      </c>
      <c r="C6" s="7" t="s">
        <v>2051</v>
      </c>
      <c r="D6" s="63"/>
      <c r="E6" s="63"/>
      <c r="F6" s="63"/>
      <c r="G6" s="35"/>
      <c r="H6" s="7" t="s">
        <v>2052</v>
      </c>
      <c r="I6" s="35"/>
      <c r="K6" s="35"/>
      <c r="L6" s="35"/>
      <c r="N6" s="35" t="s">
        <v>1112</v>
      </c>
      <c r="O6" s="35"/>
      <c r="P6" s="35"/>
      <c r="Q6" s="35"/>
      <c r="R6" s="35"/>
      <c r="S6" s="35"/>
      <c r="T6" s="35"/>
      <c r="U6" s="35"/>
      <c r="V6" s="35"/>
      <c r="W6" s="35"/>
      <c r="X6" s="35"/>
      <c r="Y6" s="35"/>
      <c r="Z6" s="35"/>
    </row>
    <row r="7" customFormat="false" ht="15" hidden="false" customHeight="false" outlineLevel="0" collapsed="false">
      <c r="A7" s="1" t="s">
        <v>810</v>
      </c>
      <c r="C7" s="1" t="s">
        <v>1591</v>
      </c>
      <c r="D7" s="48"/>
      <c r="E7" s="1" t="s">
        <v>1592</v>
      </c>
      <c r="F7" s="48"/>
      <c r="G7" s="31"/>
      <c r="H7" s="1" t="s">
        <v>1675</v>
      </c>
      <c r="I7" s="31"/>
      <c r="K7" s="31"/>
      <c r="L7" s="31"/>
      <c r="N7" s="31" t="s">
        <v>1112</v>
      </c>
      <c r="O7" s="31"/>
      <c r="P7" s="31"/>
      <c r="Q7" s="31"/>
      <c r="R7" s="31"/>
      <c r="S7" s="31"/>
      <c r="T7" s="31"/>
      <c r="U7" s="31"/>
      <c r="V7" s="31"/>
      <c r="W7" s="31"/>
      <c r="X7" s="31"/>
      <c r="Y7" s="31"/>
      <c r="Z7" s="31"/>
    </row>
    <row r="8" customFormat="false" ht="15" hidden="false" customHeight="false" outlineLevel="0" collapsed="false">
      <c r="A8" s="1" t="s">
        <v>810</v>
      </c>
      <c r="C8" s="1" t="s">
        <v>1599</v>
      </c>
      <c r="D8" s="48"/>
      <c r="E8" s="1" t="s">
        <v>1600</v>
      </c>
      <c r="F8" s="48"/>
      <c r="G8" s="31"/>
      <c r="H8" s="1" t="s">
        <v>1676</v>
      </c>
      <c r="I8" s="31"/>
      <c r="J8" s="31"/>
      <c r="L8" s="31"/>
      <c r="N8" s="31" t="s">
        <v>1112</v>
      </c>
      <c r="O8" s="31"/>
      <c r="P8" s="31"/>
      <c r="Q8" s="31"/>
      <c r="R8" s="31"/>
      <c r="S8" s="31"/>
      <c r="T8" s="31"/>
      <c r="U8" s="31"/>
      <c r="V8" s="31"/>
      <c r="W8" s="31"/>
      <c r="X8" s="31"/>
      <c r="Y8" s="31"/>
      <c r="Z8" s="31"/>
    </row>
    <row r="9" customFormat="false" ht="15" hidden="false" customHeight="false" outlineLevel="0" collapsed="false">
      <c r="A9" s="48" t="s">
        <v>1220</v>
      </c>
      <c r="B9" s="48"/>
      <c r="C9" s="48" t="s">
        <v>1037</v>
      </c>
      <c r="D9" s="48" t="s">
        <v>1072</v>
      </c>
      <c r="E9" s="48" t="s">
        <v>1034</v>
      </c>
      <c r="G9" s="31"/>
      <c r="H9" s="48" t="s">
        <v>1330</v>
      </c>
      <c r="I9" s="31"/>
      <c r="K9" s="31"/>
      <c r="L9" s="31"/>
      <c r="M9" s="31"/>
      <c r="N9" s="31" t="s">
        <v>1112</v>
      </c>
      <c r="P9" s="31"/>
      <c r="Q9" s="31"/>
      <c r="R9" s="49"/>
      <c r="S9" s="31"/>
      <c r="T9" s="31"/>
      <c r="U9" s="31"/>
      <c r="V9" s="31"/>
      <c r="W9" s="31"/>
      <c r="X9" s="31"/>
      <c r="Y9" s="31"/>
      <c r="Z9" s="31"/>
      <c r="AA9" s="31"/>
      <c r="AB9" s="31"/>
      <c r="AC9" s="31"/>
    </row>
    <row r="10" customFormat="false" ht="409.5" hidden="false" customHeight="false" outlineLevel="0" collapsed="false">
      <c r="A10" s="1" t="s">
        <v>1056</v>
      </c>
      <c r="C10" s="1" t="s">
        <v>2053</v>
      </c>
      <c r="D10" s="1" t="s">
        <v>2054</v>
      </c>
      <c r="E10" s="1" t="s">
        <v>2055</v>
      </c>
      <c r="F10" s="30" t="s">
        <v>2056</v>
      </c>
      <c r="I10" s="1" t="s">
        <v>2057</v>
      </c>
      <c r="J10" s="1" t="s">
        <v>2058</v>
      </c>
      <c r="L10" s="1" t="n">
        <v>1</v>
      </c>
      <c r="N10" s="1" t="s">
        <v>2059</v>
      </c>
      <c r="P10" s="31" t="s">
        <v>1276</v>
      </c>
      <c r="Q10" s="31"/>
      <c r="R10" s="31"/>
      <c r="S10" s="31"/>
      <c r="T10" s="48" t="s">
        <v>1198</v>
      </c>
      <c r="U10" s="31"/>
      <c r="V10" s="31"/>
      <c r="W10" s="31" t="s">
        <v>7</v>
      </c>
    </row>
    <row r="11" s="7" customFormat="true" ht="15" hidden="false" customHeight="false" outlineLevel="0" collapsed="false">
      <c r="P11" s="35"/>
      <c r="Q11" s="35"/>
      <c r="R11" s="35"/>
      <c r="S11" s="35"/>
      <c r="T11" s="63"/>
      <c r="U11" s="35"/>
      <c r="V11" s="35"/>
      <c r="W11" s="35"/>
    </row>
    <row r="12" s="7" customFormat="true" ht="14.25" hidden="false" customHeight="false" outlineLevel="0" collapsed="false">
      <c r="A12" s="7" t="s">
        <v>999</v>
      </c>
      <c r="C12" s="7" t="s">
        <v>2060</v>
      </c>
      <c r="D12" s="7" t="s">
        <v>2061</v>
      </c>
      <c r="E12" s="7" t="s">
        <v>2062</v>
      </c>
      <c r="J12" s="7" t="s">
        <v>2063</v>
      </c>
      <c r="P12" s="35" t="s">
        <v>1281</v>
      </c>
      <c r="T12" s="7" t="s">
        <v>1198</v>
      </c>
      <c r="W12" s="7" t="s">
        <v>7</v>
      </c>
    </row>
    <row r="13" s="7" customFormat="true" ht="14.25" hidden="false" customHeight="false" outlineLevel="0" collapsed="false">
      <c r="A13" s="7" t="s">
        <v>1134</v>
      </c>
      <c r="C13" s="7" t="s">
        <v>2064</v>
      </c>
      <c r="J13" s="7" t="s">
        <v>2065</v>
      </c>
      <c r="P13" s="35"/>
    </row>
    <row r="14" s="7" customFormat="true" ht="409.5" hidden="false" customHeight="false" outlineLevel="0" collapsed="false">
      <c r="A14" s="7" t="s">
        <v>1056</v>
      </c>
      <c r="B14" s="7" t="s">
        <v>2064</v>
      </c>
      <c r="C14" s="7" t="s">
        <v>2066</v>
      </c>
      <c r="D14" s="7" t="s">
        <v>2067</v>
      </c>
      <c r="E14" s="7" t="s">
        <v>2068</v>
      </c>
      <c r="F14" s="39" t="s">
        <v>2056</v>
      </c>
      <c r="J14" s="7" t="s">
        <v>2069</v>
      </c>
      <c r="N14" s="7" t="s">
        <v>2059</v>
      </c>
      <c r="P14" s="35" t="s">
        <v>1276</v>
      </c>
      <c r="T14" s="7" t="s">
        <v>1198</v>
      </c>
      <c r="W14" s="7" t="s">
        <v>7</v>
      </c>
    </row>
    <row r="15" s="7" customFormat="true" ht="14.25" hidden="false" customHeight="false" outlineLevel="0" collapsed="false">
      <c r="A15" s="7" t="s">
        <v>999</v>
      </c>
      <c r="B15" s="7" t="s">
        <v>2064</v>
      </c>
      <c r="C15" s="7" t="s">
        <v>2070</v>
      </c>
      <c r="D15" s="7" t="s">
        <v>2071</v>
      </c>
      <c r="E15" s="7" t="s">
        <v>2072</v>
      </c>
      <c r="J15" s="7" t="s">
        <v>2073</v>
      </c>
      <c r="P15" s="35" t="s">
        <v>1281</v>
      </c>
      <c r="T15" s="7" t="s">
        <v>1198</v>
      </c>
      <c r="W15" s="7" t="s">
        <v>7</v>
      </c>
    </row>
    <row r="16" s="7" customFormat="true" ht="14.25" hidden="false" customHeight="false" outlineLevel="0" collapsed="false">
      <c r="P16" s="35"/>
    </row>
    <row r="17" s="7" customFormat="true" ht="409.5" hidden="false" customHeight="false" outlineLevel="0" collapsed="false">
      <c r="A17" s="7" t="s">
        <v>810</v>
      </c>
      <c r="C17" s="7" t="s">
        <v>2074</v>
      </c>
      <c r="D17" s="7" t="s">
        <v>2075</v>
      </c>
      <c r="E17" s="7" t="s">
        <v>2076</v>
      </c>
      <c r="F17" s="7" t="s">
        <v>2077</v>
      </c>
      <c r="I17" s="39" t="s">
        <v>2078</v>
      </c>
      <c r="J17" s="7" t="s">
        <v>2079</v>
      </c>
      <c r="N17" s="7" t="s">
        <v>1098</v>
      </c>
      <c r="P17" s="35" t="s">
        <v>1196</v>
      </c>
      <c r="T17" s="7" t="s">
        <v>1198</v>
      </c>
      <c r="W17" s="7" t="s">
        <v>7</v>
      </c>
    </row>
    <row r="19" s="7" customFormat="true" ht="14.25" hidden="false" customHeight="false" outlineLevel="0" collapsed="false">
      <c r="P19" s="31"/>
    </row>
    <row r="20" customFormat="false" ht="14.25" hidden="false" customHeight="false" outlineLevel="0" collapsed="false">
      <c r="P20" s="31"/>
    </row>
    <row r="21" customFormat="false" ht="14.25" hidden="false" customHeight="false" outlineLevel="0" collapsed="false">
      <c r="P21" s="31"/>
    </row>
    <row r="22" customFormat="false" ht="14.25" hidden="false" customHeight="false" outlineLevel="0" collapsed="false">
      <c r="P22" s="31"/>
    </row>
    <row r="23" s="7" customFormat="true" ht="14.25" hidden="false" customHeight="false" outlineLevel="0" collapsed="false">
      <c r="P23" s="31"/>
    </row>
    <row r="24" s="7" customFormat="true" ht="14.25" hidden="false" customHeight="false" outlineLevel="0" collapsed="false">
      <c r="P24" s="31"/>
    </row>
    <row r="25" s="7" customFormat="true" ht="14.25" hidden="false" customHeight="false" outlineLevel="0" collapsed="false">
      <c r="P25" s="31"/>
    </row>
    <row r="26" s="7" customFormat="true" ht="14.25" hidden="false" customHeight="false" outlineLevel="0" collapsed="false">
      <c r="P26" s="31"/>
    </row>
    <row r="27" customFormat="false" ht="14.25" hidden="false" customHeight="false" outlineLevel="0" collapsed="false">
      <c r="P27" s="31"/>
    </row>
    <row r="28" s="7" customFormat="tru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P35" s="31"/>
    </row>
    <row r="36" customFormat="false" ht="14.25" hidden="false" customHeight="false" outlineLevel="0" collapsed="false">
      <c r="P36" s="31"/>
    </row>
    <row r="37" customFormat="false" ht="14.25" hidden="false" customHeight="false" outlineLevel="0" collapsed="false">
      <c r="I37" s="7"/>
      <c r="P37" s="31"/>
    </row>
    <row r="38" customFormat="false" ht="14.25" hidden="false" customHeight="false" outlineLevel="0" collapsed="false">
      <c r="P38" s="31"/>
    </row>
    <row r="39" s="7" customFormat="true" ht="14.25" hidden="false" customHeight="false" outlineLevel="0" collapsed="false">
      <c r="P39" s="31"/>
    </row>
    <row r="40" s="7" customFormat="true" ht="14.25" hidden="false" customHeight="false" outlineLevel="0" collapsed="false">
      <c r="P40" s="31"/>
    </row>
    <row r="41" s="7" customFormat="true" ht="14.25" hidden="false" customHeight="false" outlineLevel="0" collapsed="false">
      <c r="P41" s="31"/>
    </row>
    <row r="42" s="7" customFormat="true" ht="14.25" hidden="false" customHeight="false" outlineLevel="0" collapsed="false">
      <c r="P42" s="31"/>
    </row>
    <row r="43" customFormat="false" ht="14.25" hidden="false" customHeight="false" outlineLevel="0" collapsed="false">
      <c r="P43" s="31"/>
    </row>
    <row r="44" customFormat="false" ht="14.25" hidden="false" customHeight="false" outlineLevel="0" collapsed="false">
      <c r="J44" s="7"/>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P47" s="31"/>
    </row>
    <row r="48" customFormat="false" ht="14.25" hidden="false" customHeight="false" outlineLevel="0" collapsed="false">
      <c r="P48" s="31"/>
    </row>
    <row r="49" customFormat="false" ht="14.25" hidden="false" customHeight="false" outlineLevel="0" collapsed="false">
      <c r="P49" s="31"/>
    </row>
    <row r="50" customFormat="false" ht="14.25" hidden="false" customHeight="false" outlineLevel="0" collapsed="false">
      <c r="J50" s="7"/>
      <c r="P50" s="31"/>
    </row>
    <row r="51" customFormat="false" ht="14.25" hidden="false" customHeight="false" outlineLevel="0" collapsed="false">
      <c r="P51" s="31"/>
    </row>
    <row r="52" customFormat="false" ht="14.25" hidden="false" customHeight="false" outlineLevel="0" collapsed="false">
      <c r="J52" s="7"/>
      <c r="P52" s="31"/>
    </row>
    <row r="53" customFormat="false" ht="14.25" hidden="false" customHeight="false" outlineLevel="0" collapsed="false">
      <c r="J53" s="7"/>
      <c r="P53" s="31"/>
    </row>
    <row r="54" customFormat="false" ht="14.25" hidden="false" customHeight="false" outlineLevel="0" collapsed="false">
      <c r="J54" s="7"/>
      <c r="P54" s="31"/>
    </row>
    <row r="55" customFormat="false" ht="14.25" hidden="false" customHeight="false" outlineLevel="0" collapsed="false">
      <c r="P55" s="31"/>
    </row>
    <row r="56" customFormat="false" ht="14.25" hidden="false" customHeight="false" outlineLevel="0" collapsed="false">
      <c r="P56" s="31"/>
    </row>
    <row r="57" customFormat="false" ht="14.25" hidden="false" customHeight="false" outlineLevel="0" collapsed="false">
      <c r="P57" s="31"/>
    </row>
    <row r="58" customFormat="false" ht="14.25" hidden="false" customHeight="false" outlineLevel="0" collapsed="false">
      <c r="P58"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4.88"/>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B2" s="32"/>
      <c r="C2" s="32"/>
      <c r="D2" s="32"/>
      <c r="G2" s="31"/>
      <c r="H2" s="31"/>
      <c r="Z2" s="31"/>
    </row>
    <row r="3" customFormat="false" ht="14.25" hidden="false" customHeight="false" outlineLevel="0" collapsed="false">
      <c r="A3" s="31"/>
      <c r="B3" s="31"/>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8"/>
      <c r="B4" s="48"/>
      <c r="C4" s="48"/>
      <c r="D4" s="48"/>
      <c r="E4" s="48"/>
      <c r="F4" s="31"/>
      <c r="G4" s="31"/>
      <c r="H4" s="31"/>
      <c r="I4" s="31"/>
      <c r="J4" s="31"/>
      <c r="K4" s="31"/>
      <c r="M4" s="31"/>
      <c r="N4" s="31"/>
      <c r="O4" s="31"/>
      <c r="P4" s="31"/>
      <c r="Q4" s="31"/>
      <c r="R4" s="31"/>
      <c r="S4" s="31"/>
      <c r="T4" s="31"/>
      <c r="U4" s="31"/>
      <c r="V4" s="31"/>
      <c r="W4" s="31"/>
      <c r="X4" s="31"/>
      <c r="Y4" s="31"/>
    </row>
    <row r="5" s="7" customFormat="true" ht="28.5" hidden="false" customHeight="false" outlineLevel="0" collapsed="false">
      <c r="A5" s="39" t="s">
        <v>2080</v>
      </c>
      <c r="B5" s="7" t="s">
        <v>2081</v>
      </c>
      <c r="C5" s="7" t="s">
        <v>2082</v>
      </c>
      <c r="D5" s="7" t="s">
        <v>2083</v>
      </c>
      <c r="E5" s="7" t="s">
        <v>2084</v>
      </c>
      <c r="I5" s="7" t="s">
        <v>2085</v>
      </c>
      <c r="O5" s="35" t="s">
        <v>2086</v>
      </c>
      <c r="S5" s="7" t="s">
        <v>1198</v>
      </c>
      <c r="V5" s="7" t="s">
        <v>7</v>
      </c>
      <c r="Z5" s="39"/>
    </row>
    <row r="6" s="7" customFormat="true" ht="14.25" hidden="false" customHeight="false" outlineLevel="0" collapsed="false">
      <c r="A6" s="35" t="s">
        <v>999</v>
      </c>
      <c r="B6" s="7" t="s">
        <v>706</v>
      </c>
      <c r="C6" s="7" t="s">
        <v>707</v>
      </c>
      <c r="I6" s="7" t="s">
        <v>2087</v>
      </c>
      <c r="O6" s="35" t="s">
        <v>1281</v>
      </c>
      <c r="S6" s="7" t="s">
        <v>1198</v>
      </c>
      <c r="V6" s="7" t="s">
        <v>7</v>
      </c>
    </row>
    <row r="7" s="7" customFormat="true" ht="14.25" hidden="false" customHeight="false" outlineLevel="0" collapsed="false">
      <c r="A7" s="35"/>
      <c r="O7" s="35"/>
    </row>
    <row r="8" s="7" customFormat="true" ht="14.25" hidden="false" customHeight="false" outlineLevel="0" collapsed="false">
      <c r="A8" s="35"/>
      <c r="O8" s="35"/>
    </row>
    <row r="9" s="7" customFormat="true" ht="14.25" hidden="false" customHeight="false" outlineLevel="0" collapsed="false">
      <c r="A9" s="35"/>
      <c r="D9" s="39"/>
      <c r="O9" s="35"/>
    </row>
    <row r="10" s="7" customFormat="true" ht="14.25" hidden="false" customHeight="false" outlineLevel="0" collapsed="false">
      <c r="A10" s="35" t="s">
        <v>810</v>
      </c>
      <c r="B10" s="7" t="s">
        <v>704</v>
      </c>
      <c r="C10" s="7" t="s">
        <v>705</v>
      </c>
      <c r="D10" s="7" t="s">
        <v>2088</v>
      </c>
      <c r="O10" s="35" t="s">
        <v>1196</v>
      </c>
      <c r="S10" s="7" t="s">
        <v>1198</v>
      </c>
      <c r="V10" s="7" t="s">
        <v>7</v>
      </c>
    </row>
    <row r="11" customFormat="false" ht="14.25" hidden="false" customHeight="false" outlineLevel="0" collapsed="false">
      <c r="O11" s="31"/>
    </row>
    <row r="12" s="7"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7"/>
      <c r="O21" s="31"/>
    </row>
    <row r="22" customFormat="false" ht="14.25" hidden="false" customHeight="false" outlineLevel="0" collapsed="false">
      <c r="O22" s="31"/>
    </row>
    <row r="23" s="7" customFormat="true" ht="14.25" hidden="false" customHeight="false" outlineLevel="0" collapsed="false">
      <c r="O23" s="31"/>
    </row>
    <row r="24" s="7" customFormat="true" ht="14.25" hidden="false" customHeight="false" outlineLevel="0" collapsed="false">
      <c r="O24" s="31"/>
    </row>
    <row r="25" s="7" customFormat="true" ht="14.25" hidden="false" customHeight="false" outlineLevel="0" collapsed="false">
      <c r="O25" s="31"/>
    </row>
    <row r="26" s="7"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7"/>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O35" s="31"/>
    </row>
    <row r="36" customFormat="false" ht="14.25" hidden="false" customHeight="false" outlineLevel="0" collapsed="false">
      <c r="I36" s="7"/>
      <c r="O36" s="31"/>
    </row>
    <row r="37" customFormat="false" ht="14.25" hidden="false" customHeight="false" outlineLevel="0" collapsed="false">
      <c r="I37" s="7"/>
      <c r="O37" s="31"/>
    </row>
    <row r="38" customFormat="false" ht="14.25" hidden="false" customHeight="false" outlineLevel="0" collapsed="false">
      <c r="I38" s="7"/>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23" activeCellId="0" sqref="C23"/>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s="7" customFormat="true" ht="15" hidden="false" customHeight="false" outlineLevel="0" collapsed="false">
      <c r="A3" s="63" t="s">
        <v>1220</v>
      </c>
      <c r="B3" s="63" t="s">
        <v>1032</v>
      </c>
      <c r="C3" s="63" t="s">
        <v>1588</v>
      </c>
      <c r="D3" s="63" t="s">
        <v>1034</v>
      </c>
      <c r="E3" s="63"/>
      <c r="F3" s="35"/>
      <c r="G3" s="35" t="s">
        <v>1222</v>
      </c>
      <c r="H3" s="35"/>
      <c r="I3" s="35"/>
      <c r="J3" s="35"/>
      <c r="K3" s="35"/>
      <c r="M3" s="35" t="s">
        <v>1112</v>
      </c>
      <c r="N3" s="35"/>
      <c r="O3" s="35"/>
      <c r="P3" s="35"/>
      <c r="Q3" s="35"/>
      <c r="R3" s="35"/>
      <c r="S3" s="35"/>
      <c r="T3" s="35"/>
      <c r="U3" s="35"/>
      <c r="V3" s="35"/>
      <c r="W3" s="35"/>
      <c r="X3" s="35"/>
      <c r="Y3" s="35"/>
    </row>
    <row r="4" s="7" customFormat="true" ht="14.25" hidden="false" customHeight="false" outlineLevel="0" collapsed="false">
      <c r="A4" s="7" t="s">
        <v>3</v>
      </c>
      <c r="B4" s="7" t="s">
        <v>2089</v>
      </c>
      <c r="C4" s="7" t="s">
        <v>2090</v>
      </c>
      <c r="D4" s="7" t="s">
        <v>2091</v>
      </c>
      <c r="E4" s="7" t="s">
        <v>2092</v>
      </c>
      <c r="O4" s="35"/>
      <c r="V4" s="7" t="s">
        <v>7</v>
      </c>
    </row>
    <row r="5" s="7" customFormat="true" ht="14.25" hidden="false" customHeight="false" outlineLevel="0" collapsed="false">
      <c r="A5" s="7" t="s">
        <v>810</v>
      </c>
      <c r="B5" s="7" t="s">
        <v>2093</v>
      </c>
      <c r="C5" s="7" t="s">
        <v>2094</v>
      </c>
      <c r="D5" s="7" t="s">
        <v>2095</v>
      </c>
      <c r="O5" s="35" t="s">
        <v>1196</v>
      </c>
      <c r="S5" s="7" t="s">
        <v>1198</v>
      </c>
      <c r="V5" s="7" t="s">
        <v>7</v>
      </c>
    </row>
    <row r="6" s="7" customFormat="true" ht="14.25" hidden="false" customHeight="false" outlineLevel="0" collapsed="false">
      <c r="A6" s="7" t="s">
        <v>810</v>
      </c>
      <c r="B6" s="7" t="s">
        <v>2096</v>
      </c>
      <c r="C6" s="7" t="s">
        <v>2097</v>
      </c>
      <c r="D6" s="7" t="s">
        <v>2098</v>
      </c>
      <c r="I6" s="7" t="s">
        <v>1176</v>
      </c>
      <c r="K6" s="7" t="n">
        <v>1</v>
      </c>
      <c r="O6" s="35" t="s">
        <v>1196</v>
      </c>
      <c r="S6" s="7" t="s">
        <v>1198</v>
      </c>
      <c r="V6" s="7" t="s">
        <v>7</v>
      </c>
    </row>
    <row r="7" s="7" customFormat="true" ht="14.25" hidden="false" customHeight="false" outlineLevel="0" collapsed="false">
      <c r="A7" s="7" t="s">
        <v>810</v>
      </c>
      <c r="B7" s="7" t="s">
        <v>2099</v>
      </c>
      <c r="C7" s="7" t="s">
        <v>2100</v>
      </c>
      <c r="D7" s="7" t="s">
        <v>2101</v>
      </c>
      <c r="I7" s="7" t="s">
        <v>2102</v>
      </c>
      <c r="O7" s="35" t="s">
        <v>1196</v>
      </c>
      <c r="S7" s="7" t="s">
        <v>1198</v>
      </c>
      <c r="V7" s="7" t="s">
        <v>7</v>
      </c>
    </row>
    <row r="8" s="7" customFormat="true" ht="14.25" hidden="false" customHeight="false" outlineLevel="0" collapsed="false">
      <c r="A8" s="7" t="s">
        <v>810</v>
      </c>
      <c r="B8" s="7" t="s">
        <v>2103</v>
      </c>
      <c r="C8" s="7" t="s">
        <v>2104</v>
      </c>
      <c r="D8" s="7" t="s">
        <v>2105</v>
      </c>
      <c r="E8" s="7" t="s">
        <v>2106</v>
      </c>
      <c r="I8" s="7" t="s">
        <v>2107</v>
      </c>
      <c r="K8" s="7" t="n">
        <v>1</v>
      </c>
      <c r="O8" s="35" t="s">
        <v>1196</v>
      </c>
      <c r="S8" s="7" t="s">
        <v>1198</v>
      </c>
      <c r="V8" s="7" t="s">
        <v>7</v>
      </c>
    </row>
    <row r="9" s="7" customFormat="true" ht="14.25" hidden="false" customHeight="false" outlineLevel="0" collapsed="false">
      <c r="A9" s="7" t="s">
        <v>810</v>
      </c>
      <c r="B9" s="7" t="s">
        <v>2108</v>
      </c>
      <c r="C9" s="7" t="s">
        <v>2109</v>
      </c>
      <c r="D9" s="7" t="s">
        <v>2110</v>
      </c>
      <c r="I9" s="7" t="s">
        <v>2107</v>
      </c>
      <c r="K9" s="7" t="n">
        <v>1</v>
      </c>
      <c r="O9" s="35" t="s">
        <v>1196</v>
      </c>
      <c r="S9" s="7" t="s">
        <v>1198</v>
      </c>
      <c r="V9" s="7" t="s">
        <v>7</v>
      </c>
    </row>
    <row r="10" s="7" customFormat="true" ht="14.25" hidden="false" customHeight="false" outlineLevel="0" collapsed="false">
      <c r="A10" s="7" t="s">
        <v>810</v>
      </c>
      <c r="B10" s="7" t="s">
        <v>2111</v>
      </c>
      <c r="C10" s="7" t="s">
        <v>2112</v>
      </c>
      <c r="D10" s="7" t="s">
        <v>2113</v>
      </c>
      <c r="I10" s="7" t="s">
        <v>2107</v>
      </c>
      <c r="K10" s="7" t="n">
        <v>1</v>
      </c>
      <c r="O10" s="35" t="s">
        <v>1196</v>
      </c>
      <c r="S10" s="7" t="s">
        <v>1198</v>
      </c>
      <c r="V10" s="7" t="s">
        <v>7</v>
      </c>
    </row>
    <row r="11" s="7" customFormat="true" ht="14.25" hidden="false" customHeight="false" outlineLevel="0" collapsed="false">
      <c r="A11" s="7" t="s">
        <v>810</v>
      </c>
      <c r="B11" s="7" t="s">
        <v>2114</v>
      </c>
      <c r="C11" s="7" t="s">
        <v>2115</v>
      </c>
      <c r="D11" s="7" t="s">
        <v>2116</v>
      </c>
      <c r="I11" s="7" t="s">
        <v>2107</v>
      </c>
      <c r="K11" s="7" t="n">
        <v>1</v>
      </c>
      <c r="O11" s="35" t="s">
        <v>1196</v>
      </c>
      <c r="S11" s="7" t="s">
        <v>1198</v>
      </c>
      <c r="V11" s="7" t="s">
        <v>7</v>
      </c>
    </row>
    <row r="12" s="7" customFormat="true" ht="14.25" hidden="false" customHeight="false" outlineLevel="0" collapsed="false">
      <c r="A12" s="7" t="s">
        <v>810</v>
      </c>
      <c r="B12" s="7" t="s">
        <v>2117</v>
      </c>
      <c r="C12" s="7" t="s">
        <v>2118</v>
      </c>
      <c r="D12" s="7" t="s">
        <v>2119</v>
      </c>
      <c r="I12" s="7" t="s">
        <v>2107</v>
      </c>
      <c r="K12" s="7" t="n">
        <v>1</v>
      </c>
      <c r="O12" s="35" t="s">
        <v>1196</v>
      </c>
      <c r="S12" s="7" t="s">
        <v>1198</v>
      </c>
      <c r="V12" s="7" t="s">
        <v>7</v>
      </c>
    </row>
    <row r="13" s="7" customFormat="true" ht="14.25" hidden="false" customHeight="false" outlineLevel="0" collapsed="false">
      <c r="A13" s="7" t="s">
        <v>810</v>
      </c>
      <c r="B13" s="7" t="s">
        <v>2120</v>
      </c>
      <c r="C13" s="7" t="s">
        <v>2121</v>
      </c>
      <c r="D13" s="7" t="s">
        <v>2122</v>
      </c>
      <c r="I13" s="7" t="s">
        <v>2107</v>
      </c>
      <c r="K13" s="7" t="n">
        <v>1</v>
      </c>
      <c r="O13" s="35" t="s">
        <v>1196</v>
      </c>
      <c r="S13" s="7" t="s">
        <v>1198</v>
      </c>
      <c r="V13" s="7" t="s">
        <v>7</v>
      </c>
    </row>
    <row r="14" s="7" customFormat="true" ht="409.5" hidden="false" customHeight="false" outlineLevel="0" collapsed="false">
      <c r="A14" s="7" t="s">
        <v>992</v>
      </c>
      <c r="B14" s="7" t="s">
        <v>647</v>
      </c>
      <c r="C14" s="7" t="s">
        <v>648</v>
      </c>
      <c r="D14" s="7" t="s">
        <v>2123</v>
      </c>
      <c r="H14" s="39" t="s">
        <v>2124</v>
      </c>
      <c r="I14" s="7" t="s">
        <v>2125</v>
      </c>
      <c r="K14" s="7" t="n">
        <v>1</v>
      </c>
      <c r="M14" s="7" t="s">
        <v>1098</v>
      </c>
      <c r="O14" s="35" t="s">
        <v>2126</v>
      </c>
      <c r="S14" s="7" t="s">
        <v>1198</v>
      </c>
      <c r="V14" s="7" t="s">
        <v>7</v>
      </c>
    </row>
    <row r="15" s="7" customFormat="true" ht="14.25" hidden="false" customHeight="false" outlineLevel="0" collapsed="false">
      <c r="A15" s="7" t="s">
        <v>810</v>
      </c>
      <c r="B15" s="7" t="s">
        <v>649</v>
      </c>
      <c r="C15" s="7" t="s">
        <v>650</v>
      </c>
      <c r="H15" s="7" t="s">
        <v>2127</v>
      </c>
      <c r="M15" s="7" t="s">
        <v>1112</v>
      </c>
      <c r="O15" s="35"/>
    </row>
    <row r="16" s="7" customFormat="true" ht="14.25" hidden="false" customHeight="false" outlineLevel="0" collapsed="false">
      <c r="A16" s="7" t="s">
        <v>810</v>
      </c>
      <c r="B16" s="7" t="s">
        <v>652</v>
      </c>
      <c r="C16" s="7" t="s">
        <v>653</v>
      </c>
      <c r="H16" s="7" t="s">
        <v>2128</v>
      </c>
      <c r="M16" s="7" t="s">
        <v>1112</v>
      </c>
      <c r="O16" s="35"/>
    </row>
    <row r="17" s="7" customFormat="true" ht="14.25" hidden="false" customHeight="false" outlineLevel="0" collapsed="false">
      <c r="A17" s="7" t="s">
        <v>810</v>
      </c>
      <c r="B17" s="7" t="s">
        <v>655</v>
      </c>
      <c r="C17" s="7" t="s">
        <v>656</v>
      </c>
      <c r="H17" s="7" t="s">
        <v>2129</v>
      </c>
      <c r="M17" s="7" t="s">
        <v>1112</v>
      </c>
      <c r="O17" s="35"/>
    </row>
    <row r="18" s="7" customFormat="true" ht="14.25" hidden="false" customHeight="false" outlineLevel="0" collapsed="false">
      <c r="A18" s="7" t="s">
        <v>810</v>
      </c>
      <c r="B18" s="7" t="s">
        <v>658</v>
      </c>
      <c r="C18" s="7" t="s">
        <v>659</v>
      </c>
      <c r="H18" s="7" t="s">
        <v>2130</v>
      </c>
      <c r="M18" s="7" t="s">
        <v>1112</v>
      </c>
      <c r="O18" s="35"/>
    </row>
    <row r="19" s="7" customFormat="true" ht="14.25" hidden="false" customHeight="false" outlineLevel="0" collapsed="false">
      <c r="O19" s="35"/>
    </row>
    <row r="20" s="7" customFormat="true" ht="14.25" hidden="false" customHeight="false" outlineLevel="0" collapsed="false"/>
    <row r="21" s="7" customFormat="true" ht="14.25" hidden="false" customHeight="false" outlineLevel="0" collapsed="false">
      <c r="A21" s="7" t="s">
        <v>810</v>
      </c>
      <c r="B21" s="7" t="s">
        <v>2131</v>
      </c>
      <c r="C21" s="7" t="s">
        <v>2132</v>
      </c>
      <c r="D21" s="7" t="s">
        <v>2133</v>
      </c>
      <c r="I21" s="7" t="s">
        <v>2134</v>
      </c>
      <c r="M21" s="7" t="s">
        <v>1098</v>
      </c>
      <c r="O21" s="35" t="s">
        <v>1196</v>
      </c>
      <c r="S21" s="7" t="s">
        <v>1198</v>
      </c>
      <c r="V21" s="7" t="s">
        <v>7</v>
      </c>
    </row>
    <row r="22" s="7" customFormat="true" ht="14.25" hidden="false" customHeight="false" outlineLevel="0" collapsed="false">
      <c r="O22" s="35"/>
    </row>
    <row r="23" s="7" customFormat="true" ht="14.25" hidden="false" customHeight="false" outlineLevel="0" collapsed="false">
      <c r="A23" s="7" t="s">
        <v>810</v>
      </c>
      <c r="B23" s="7" t="s">
        <v>2135</v>
      </c>
      <c r="C23" s="7" t="s">
        <v>2136</v>
      </c>
      <c r="D23" s="7" t="s">
        <v>2137</v>
      </c>
      <c r="I23" s="7" t="s">
        <v>2138</v>
      </c>
      <c r="M23" s="7" t="s">
        <v>1098</v>
      </c>
      <c r="O23" s="35" t="s">
        <v>1196</v>
      </c>
      <c r="S23" s="7" t="s">
        <v>1198</v>
      </c>
      <c r="V23" s="7" t="s">
        <v>7</v>
      </c>
    </row>
    <row r="24" s="7" customFormat="true" ht="14.25" hidden="false" customHeight="false" outlineLevel="0" collapsed="false">
      <c r="O24" s="35"/>
    </row>
    <row r="25" customFormat="false" ht="14.25" hidden="false" customHeight="false" outlineLevel="0" collapsed="false">
      <c r="O25" s="31"/>
    </row>
    <row r="26" customFormat="false" ht="14.25" hidden="false" customHeight="false" outlineLevel="0" collapsed="false">
      <c r="I26" s="7"/>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I32" s="39"/>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I35" s="7"/>
      <c r="O35" s="31"/>
    </row>
    <row r="36" customFormat="false" ht="14.25" hidden="false" customHeight="false" outlineLevel="0" collapsed="false">
      <c r="I36" s="7"/>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25" defaultRowHeight="14.25" zeroHeight="false" outlineLevelRow="0" outlineLevelCol="0"/>
  <sheetData>
    <row r="1" s="1" customFormat="tru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1" t="s">
        <v>2139</v>
      </c>
      <c r="B2" s="1" t="s">
        <v>2140</v>
      </c>
      <c r="C2" s="1" t="s">
        <v>636</v>
      </c>
      <c r="K2" s="1" t="n">
        <v>1</v>
      </c>
      <c r="P2" s="31" t="s">
        <v>1236</v>
      </c>
      <c r="Q2" s="48"/>
      <c r="R2" s="48"/>
      <c r="S2" s="43" t="s">
        <v>1198</v>
      </c>
      <c r="T2" s="48"/>
      <c r="V2" s="31" t="s">
        <v>7</v>
      </c>
      <c r="W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794</v>
      </c>
      <c r="B1" s="1" t="s">
        <v>796</v>
      </c>
      <c r="C1" s="1" t="s">
        <v>797</v>
      </c>
      <c r="D1" s="1" t="s">
        <v>798</v>
      </c>
      <c r="E1" s="1" t="s">
        <v>975</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48"/>
      <c r="B3" s="48"/>
      <c r="C3" s="48"/>
      <c r="D3" s="48"/>
      <c r="E3" s="48"/>
      <c r="F3" s="31"/>
      <c r="G3" s="31"/>
      <c r="H3" s="31"/>
      <c r="I3" s="31"/>
      <c r="J3" s="31"/>
      <c r="K3" s="31"/>
      <c r="M3" s="31"/>
      <c r="N3" s="31"/>
      <c r="O3" s="31"/>
      <c r="P3" s="31"/>
      <c r="Q3" s="31"/>
      <c r="R3" s="31"/>
      <c r="S3" s="31"/>
      <c r="T3" s="31"/>
      <c r="U3" s="31"/>
      <c r="V3" s="31"/>
      <c r="W3" s="31"/>
      <c r="X3" s="31"/>
      <c r="Y3" s="31"/>
    </row>
    <row r="4" s="7" customFormat="true" ht="71.25" hidden="false" customHeight="false" outlineLevel="0" collapsed="false">
      <c r="A4" s="7" t="s">
        <v>1056</v>
      </c>
      <c r="B4" s="7" t="s">
        <v>2141</v>
      </c>
      <c r="C4" s="39" t="s">
        <v>2142</v>
      </c>
      <c r="D4" s="39" t="s">
        <v>2143</v>
      </c>
      <c r="I4" s="39" t="s">
        <v>2144</v>
      </c>
      <c r="K4" s="7" t="n">
        <v>1</v>
      </c>
      <c r="O4" s="35" t="s">
        <v>1276</v>
      </c>
      <c r="S4" s="7" t="s">
        <v>1198</v>
      </c>
    </row>
    <row r="5" s="7" customFormat="true" ht="57" hidden="false" customHeight="false" outlineLevel="0" collapsed="false">
      <c r="A5" s="7" t="s">
        <v>999</v>
      </c>
      <c r="B5" s="7" t="s">
        <v>2145</v>
      </c>
      <c r="C5" s="39" t="s">
        <v>2146</v>
      </c>
      <c r="D5" s="7" t="s">
        <v>2147</v>
      </c>
      <c r="I5" s="39" t="s">
        <v>2148</v>
      </c>
      <c r="K5" s="7" t="n">
        <v>1</v>
      </c>
      <c r="O5" s="35" t="s">
        <v>1281</v>
      </c>
      <c r="S5" s="7" t="s">
        <v>1198</v>
      </c>
    </row>
    <row r="6" customFormat="false" ht="14.25" hidden="false" customHeight="false" outlineLevel="0" collapsed="false">
      <c r="I6" s="7"/>
      <c r="O6" s="31"/>
    </row>
    <row r="7" customFormat="false" ht="14.25" hidden="false" customHeight="false" outlineLevel="0" collapsed="false">
      <c r="I7" s="7"/>
      <c r="O7" s="31"/>
    </row>
    <row r="8" customFormat="false" ht="14.25" hidden="false" customHeight="false" outlineLevel="0" collapsed="false">
      <c r="I8" s="7"/>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84"/>
  <sheetViews>
    <sheetView showFormulas="false" showGridLines="true" showRowColHeaders="true" showZeros="true" rightToLeft="false" tabSelected="false" showOutlineSymbols="true" defaultGridColor="true" view="normal" topLeftCell="P1" colorId="64" zoomScale="90" zoomScaleNormal="90" zoomScalePageLayoutView="100" workbookViewId="0">
      <pane xSplit="0" ySplit="1" topLeftCell="A71" activePane="bottomLeft" state="frozen"/>
      <selection pane="topLeft" activeCell="P1" activeCellId="0" sqref="P1"/>
      <selection pane="bottomLeft" activeCell="H74" activeCellId="0" sqref="H74"/>
    </sheetView>
  </sheetViews>
  <sheetFormatPr defaultColWidth="8.625" defaultRowHeight="14.25" zeroHeight="false" outlineLevelRow="0" outlineLevelCol="0"/>
  <cols>
    <col collapsed="false" customWidth="false" hidden="false" outlineLevel="0" max="1" min="1" style="1" width="8.62"/>
    <col collapsed="false" customWidth="true" hidden="false" outlineLevel="0" max="2" min="2" style="1" width="22.62"/>
    <col collapsed="false" customWidth="true" hidden="false" outlineLevel="0" max="3" min="3" style="1" width="25.12"/>
    <col collapsed="false" customWidth="true" hidden="false" outlineLevel="0" max="4" min="4" style="1" width="32"/>
    <col collapsed="false" customWidth="true" hidden="false" outlineLevel="0" max="5" min="5" style="1" width="11.38"/>
    <col collapsed="false" customWidth="false" hidden="false" outlineLevel="0" max="982" min="6" style="1" width="8.62"/>
    <col collapsed="false" customWidth="true" hidden="false" outlineLevel="0" max="1024" min="983" style="1" width="10.5"/>
    <col collapsed="false" customWidth="false" hidden="false" outlineLevel="0" max="16384" min="1025" style="1" width="8.62"/>
  </cols>
  <sheetData>
    <row r="1" customFormat="false" ht="14.25" hidden="false" customHeight="false" outlineLevel="0" collapsed="false">
      <c r="A1" s="1" t="s">
        <v>794</v>
      </c>
      <c r="B1" s="1" t="s">
        <v>795</v>
      </c>
      <c r="C1" s="1" t="s">
        <v>796</v>
      </c>
      <c r="D1" s="1" t="s">
        <v>797</v>
      </c>
      <c r="E1" s="1" t="s">
        <v>798</v>
      </c>
      <c r="F1" s="31" t="s">
        <v>799</v>
      </c>
    </row>
    <row r="2" customFormat="false" ht="15" hidden="false" customHeight="false" outlineLevel="0" collapsed="false">
      <c r="A2" s="32"/>
      <c r="B2" s="32"/>
      <c r="C2" s="32"/>
      <c r="D2" s="32"/>
      <c r="E2" s="32"/>
      <c r="F2" s="32"/>
    </row>
    <row r="3" s="7" customFormat="true" ht="15" hidden="false" customHeight="false" outlineLevel="0" collapsed="false">
      <c r="A3" s="33" t="s">
        <v>800</v>
      </c>
      <c r="B3" s="33"/>
      <c r="C3" s="33" t="s">
        <v>801</v>
      </c>
      <c r="E3" s="33" t="s">
        <v>802</v>
      </c>
      <c r="F3" s="33"/>
      <c r="G3" s="33"/>
      <c r="H3" s="33"/>
      <c r="I3" s="33"/>
      <c r="J3" s="33"/>
      <c r="K3" s="33"/>
      <c r="L3" s="33"/>
      <c r="M3" s="33"/>
      <c r="N3" s="34"/>
      <c r="O3" s="34"/>
      <c r="P3" s="34"/>
      <c r="Q3" s="34"/>
      <c r="R3" s="34"/>
      <c r="S3" s="34"/>
      <c r="T3" s="34"/>
      <c r="U3" s="34"/>
      <c r="V3" s="34"/>
      <c r="W3" s="34"/>
      <c r="X3" s="34"/>
      <c r="Y3" s="33"/>
      <c r="Z3" s="33"/>
      <c r="AA3" s="33"/>
    </row>
    <row r="4" s="7" customFormat="true" ht="14.25" hidden="false" customHeight="false" outlineLevel="0" collapsed="false">
      <c r="A4" s="7" t="s">
        <v>803</v>
      </c>
      <c r="C4" s="7" t="s">
        <v>804</v>
      </c>
      <c r="F4" s="35" t="s">
        <v>805</v>
      </c>
      <c r="G4" s="35"/>
      <c r="I4" s="35"/>
      <c r="K4" s="35"/>
      <c r="L4" s="35"/>
      <c r="M4" s="35"/>
      <c r="N4" s="35"/>
      <c r="O4" s="35"/>
      <c r="P4" s="35"/>
      <c r="Q4" s="35"/>
      <c r="R4" s="35"/>
      <c r="S4" s="35"/>
      <c r="T4" s="35"/>
      <c r="U4" s="35"/>
      <c r="V4" s="35"/>
      <c r="W4" s="35"/>
      <c r="X4" s="35"/>
      <c r="Y4" s="35"/>
      <c r="Z4" s="35"/>
      <c r="AA4" s="35"/>
    </row>
    <row r="5" s="7" customFormat="true" ht="14.25" hidden="false" customHeight="false" outlineLevel="0" collapsed="false">
      <c r="A5" s="7" t="s">
        <v>803</v>
      </c>
      <c r="C5" s="7" t="s">
        <v>806</v>
      </c>
      <c r="F5" s="35" t="s">
        <v>807</v>
      </c>
      <c r="G5" s="35"/>
      <c r="I5" s="35"/>
      <c r="K5" s="35"/>
      <c r="L5" s="35"/>
      <c r="M5" s="35"/>
      <c r="N5" s="35"/>
      <c r="O5" s="35"/>
      <c r="P5" s="35"/>
      <c r="Q5" s="35"/>
      <c r="R5" s="35"/>
      <c r="S5" s="35"/>
      <c r="T5" s="35"/>
      <c r="U5" s="35"/>
      <c r="V5" s="35"/>
      <c r="W5" s="35"/>
      <c r="X5" s="35"/>
      <c r="Y5" s="35"/>
      <c r="Z5" s="35"/>
      <c r="AA5" s="35"/>
    </row>
    <row r="6" s="7" customFormat="true" ht="14.25" hidden="false" customHeight="false" outlineLevel="0" collapsed="false">
      <c r="A6" s="7" t="s">
        <v>803</v>
      </c>
      <c r="C6" s="7" t="s">
        <v>808</v>
      </c>
      <c r="F6" s="35" t="s">
        <v>809</v>
      </c>
      <c r="G6" s="35"/>
      <c r="I6" s="35"/>
      <c r="K6" s="35"/>
      <c r="L6" s="35"/>
      <c r="M6" s="35"/>
      <c r="N6" s="35"/>
      <c r="O6" s="35"/>
      <c r="P6" s="35"/>
      <c r="Q6" s="35"/>
      <c r="R6" s="35"/>
      <c r="S6" s="35"/>
      <c r="T6" s="35"/>
      <c r="U6" s="35"/>
      <c r="V6" s="35"/>
      <c r="W6" s="35"/>
      <c r="X6" s="35"/>
      <c r="Y6" s="35"/>
      <c r="Z6" s="35"/>
      <c r="AA6" s="35"/>
    </row>
    <row r="7" s="7" customFormat="true" ht="14.25" hidden="false" customHeight="false" outlineLevel="0" collapsed="false">
      <c r="A7" s="7" t="s">
        <v>810</v>
      </c>
      <c r="C7" s="7" t="s">
        <v>811</v>
      </c>
      <c r="D7" s="7" t="s">
        <v>812</v>
      </c>
      <c r="E7" s="7" t="s">
        <v>812</v>
      </c>
      <c r="F7" s="7" t="s">
        <v>813</v>
      </c>
    </row>
    <row r="8" s="7" customFormat="true" ht="14.25" hidden="false" customHeight="false" outlineLevel="0" collapsed="false">
      <c r="A8" s="7" t="s">
        <v>810</v>
      </c>
      <c r="C8" s="7" t="s">
        <v>814</v>
      </c>
      <c r="D8" s="36" t="s">
        <v>815</v>
      </c>
      <c r="E8" s="36" t="s">
        <v>815</v>
      </c>
      <c r="F8" s="7" t="s">
        <v>816</v>
      </c>
    </row>
    <row r="9" s="7" customFormat="true" ht="14.25" hidden="false" customHeight="false" outlineLevel="0" collapsed="false">
      <c r="A9" s="7" t="s">
        <v>810</v>
      </c>
      <c r="C9" s="7" t="s">
        <v>817</v>
      </c>
      <c r="D9" s="36" t="s">
        <v>818</v>
      </c>
      <c r="E9" s="36" t="s">
        <v>818</v>
      </c>
      <c r="F9" s="7" t="s">
        <v>819</v>
      </c>
    </row>
    <row r="10" s="7" customFormat="true" ht="14.25" hidden="false" customHeight="false" outlineLevel="0" collapsed="false">
      <c r="A10" s="7" t="s">
        <v>810</v>
      </c>
      <c r="C10" s="7" t="s">
        <v>820</v>
      </c>
      <c r="D10" s="36" t="s">
        <v>821</v>
      </c>
      <c r="E10" s="36"/>
      <c r="F10" s="7" t="s">
        <v>822</v>
      </c>
    </row>
    <row r="11" s="7" customFormat="true" ht="14.25" hidden="false" customHeight="false" outlineLevel="0" collapsed="false">
      <c r="A11" s="7" t="s">
        <v>810</v>
      </c>
      <c r="C11" s="7" t="s">
        <v>823</v>
      </c>
      <c r="D11" s="7" t="s">
        <v>824</v>
      </c>
      <c r="F11" s="7" t="s">
        <v>825</v>
      </c>
    </row>
    <row r="12" s="7" customFormat="true" ht="14.25" hidden="false" customHeight="false" outlineLevel="0" collapsed="false"/>
    <row r="13" s="7" customFormat="true" ht="14.25" hidden="false" customHeight="false" outlineLevel="0" collapsed="false"/>
    <row r="14" s="7" customFormat="true" ht="14.25" hidden="false" customHeight="false" outlineLevel="0" collapsed="false"/>
    <row r="15" s="7" customFormat="true" ht="14.25" hidden="false" customHeight="false" outlineLevel="0" collapsed="false"/>
    <row r="16" s="7" customFormat="true" ht="14.25" hidden="false" customHeight="false" outlineLevel="0" collapsed="false"/>
    <row r="17" s="7" customFormat="true" ht="14.25" hidden="false" customHeight="false" outlineLevel="0" collapsed="false"/>
    <row r="18" s="7" customFormat="true" ht="14.25" hidden="false" customHeight="false" outlineLevel="0" collapsed="false"/>
    <row r="19" s="7" customFormat="true" ht="14.25" hidden="false" customHeight="false" outlineLevel="0" collapsed="false"/>
    <row r="20" s="7" customFormat="true" ht="14.25" hidden="false" customHeight="false" outlineLevel="0" collapsed="false"/>
    <row r="21" s="7" customFormat="true" ht="14.25" hidden="false" customHeight="false" outlineLevel="0" collapsed="false"/>
    <row r="22" customFormat="false" ht="14.25" hidden="false" customHeight="false" outlineLevel="0" collapsed="false">
      <c r="A22" s="1" t="s">
        <v>810</v>
      </c>
      <c r="C22" s="1" t="s">
        <v>826</v>
      </c>
      <c r="D22" s="1" t="s">
        <v>827</v>
      </c>
      <c r="E22" s="1" t="s">
        <v>828</v>
      </c>
      <c r="F22" s="1" t="s">
        <v>829</v>
      </c>
    </row>
    <row r="23" customFormat="false" ht="14.25" hidden="false" customHeight="false" outlineLevel="0" collapsed="false">
      <c r="A23" s="1" t="s">
        <v>830</v>
      </c>
      <c r="B23" s="1" t="s">
        <v>826</v>
      </c>
      <c r="F23" s="1" t="s">
        <v>831</v>
      </c>
    </row>
    <row r="24" customFormat="false" ht="14.25" hidden="false" customHeight="false" outlineLevel="0" collapsed="false">
      <c r="A24" s="1" t="s">
        <v>830</v>
      </c>
      <c r="B24" s="1" t="s">
        <v>826</v>
      </c>
      <c r="F24" s="1" t="s">
        <v>832</v>
      </c>
    </row>
    <row r="25" customFormat="false" ht="14.25" hidden="false" customHeight="false" outlineLevel="0" collapsed="false">
      <c r="A25" s="1" t="s">
        <v>830</v>
      </c>
      <c r="B25" s="1" t="s">
        <v>826</v>
      </c>
      <c r="F25" s="1" t="s">
        <v>833</v>
      </c>
    </row>
    <row r="26" customFormat="false" ht="14.25" hidden="false" customHeight="false" outlineLevel="0" collapsed="false">
      <c r="A26" s="1" t="s">
        <v>830</v>
      </c>
      <c r="B26" s="1" t="s">
        <v>826</v>
      </c>
      <c r="F26" s="1" t="s">
        <v>834</v>
      </c>
    </row>
    <row r="27" s="7" customFormat="true" ht="14.25" hidden="false" customHeight="false" outlineLevel="0" collapsed="false">
      <c r="A27" s="7" t="s">
        <v>810</v>
      </c>
      <c r="C27" s="7" t="s">
        <v>835</v>
      </c>
      <c r="D27" s="37" t="s">
        <v>836</v>
      </c>
      <c r="E27" s="7" t="s">
        <v>837</v>
      </c>
      <c r="F27" s="7" t="s">
        <v>830</v>
      </c>
    </row>
    <row r="28" s="7" customFormat="true" ht="14.25" hidden="false" customHeight="false" outlineLevel="0" collapsed="false">
      <c r="A28" s="7" t="s">
        <v>830</v>
      </c>
      <c r="B28" s="7" t="s">
        <v>835</v>
      </c>
      <c r="D28" s="36"/>
      <c r="E28" s="36"/>
      <c r="F28" s="7" t="s">
        <v>838</v>
      </c>
    </row>
    <row r="29" s="7" customFormat="true" ht="14.25" hidden="false" customHeight="false" outlineLevel="0" collapsed="false">
      <c r="A29" s="7" t="s">
        <v>830</v>
      </c>
      <c r="B29" s="7" t="s">
        <v>835</v>
      </c>
      <c r="D29" s="36"/>
      <c r="E29" s="36"/>
      <c r="F29" s="7" t="s">
        <v>839</v>
      </c>
    </row>
    <row r="30" s="7" customFormat="true" ht="14.25" hidden="false" customHeight="false" outlineLevel="0" collapsed="false">
      <c r="A30" s="7" t="s">
        <v>830</v>
      </c>
      <c r="B30" s="7" t="s">
        <v>835</v>
      </c>
      <c r="D30" s="36"/>
      <c r="E30" s="36"/>
      <c r="F30" s="7" t="s">
        <v>840</v>
      </c>
    </row>
    <row r="31" s="7" customFormat="true" ht="14.25" hidden="false" customHeight="false" outlineLevel="0" collapsed="false">
      <c r="A31" s="7" t="s">
        <v>830</v>
      </c>
      <c r="B31" s="7" t="s">
        <v>835</v>
      </c>
      <c r="D31" s="36"/>
      <c r="E31" s="36"/>
      <c r="F31" s="7" t="s">
        <v>841</v>
      </c>
    </row>
    <row r="32" s="7" customFormat="true" ht="14.25" hidden="false" customHeight="false" outlineLevel="0" collapsed="false">
      <c r="A32" s="7" t="s">
        <v>830</v>
      </c>
      <c r="B32" s="7" t="s">
        <v>835</v>
      </c>
      <c r="D32" s="36"/>
      <c r="E32" s="36"/>
      <c r="F32" s="7" t="s">
        <v>842</v>
      </c>
    </row>
    <row r="33" s="7" customFormat="true" ht="14.25" hidden="false" customHeight="false" outlineLevel="0" collapsed="false">
      <c r="A33" s="7" t="s">
        <v>830</v>
      </c>
      <c r="B33" s="7" t="s">
        <v>835</v>
      </c>
      <c r="D33" s="36"/>
      <c r="E33" s="36"/>
      <c r="F33" s="7" t="s">
        <v>843</v>
      </c>
    </row>
    <row r="34" s="7" customFormat="true" ht="14.25" hidden="false" customHeight="false" outlineLevel="0" collapsed="false">
      <c r="A34" s="7" t="s">
        <v>830</v>
      </c>
      <c r="B34" s="7" t="s">
        <v>835</v>
      </c>
      <c r="D34" s="36"/>
      <c r="E34" s="36"/>
      <c r="F34" s="7" t="s">
        <v>844</v>
      </c>
    </row>
    <row r="35" s="7" customFormat="true" ht="14.25" hidden="false" customHeight="false" outlineLevel="0" collapsed="false">
      <c r="D35" s="36"/>
      <c r="E35" s="36"/>
    </row>
    <row r="36" s="7" customFormat="true" ht="14.25" hidden="false" customHeight="false" outlineLevel="0" collapsed="false"/>
    <row r="37" s="7" customFormat="true" ht="14.25" hidden="false" customHeight="false" outlineLevel="0" collapsed="false">
      <c r="D37" s="36"/>
      <c r="E37" s="36"/>
    </row>
    <row r="38" s="7" customFormat="true" ht="14.25" hidden="false" customHeight="false" outlineLevel="0" collapsed="false">
      <c r="A38" s="7" t="s">
        <v>810</v>
      </c>
      <c r="C38" s="7" t="s">
        <v>845</v>
      </c>
      <c r="D38" s="7" t="s">
        <v>846</v>
      </c>
      <c r="F38" s="7" t="s">
        <v>847</v>
      </c>
    </row>
    <row r="39" s="7" customFormat="true" ht="14.25" hidden="false" customHeight="false" outlineLevel="0" collapsed="false">
      <c r="A39" s="7" t="s">
        <v>830</v>
      </c>
      <c r="B39" s="7" t="s">
        <v>845</v>
      </c>
      <c r="C39" s="7" t="s">
        <v>848</v>
      </c>
      <c r="F39" s="7" t="s">
        <v>849</v>
      </c>
    </row>
    <row r="40" s="7" customFormat="true" ht="14.25" hidden="false" customHeight="false" outlineLevel="0" collapsed="false">
      <c r="A40" s="7" t="s">
        <v>830</v>
      </c>
      <c r="B40" s="7" t="s">
        <v>848</v>
      </c>
      <c r="C40" s="7" t="s">
        <v>850</v>
      </c>
      <c r="F40" s="7" t="s">
        <v>851</v>
      </c>
    </row>
    <row r="41" s="7" customFormat="true" ht="14.25" hidden="false" customHeight="false" outlineLevel="0" collapsed="false">
      <c r="A41" s="7" t="s">
        <v>830</v>
      </c>
      <c r="B41" s="7" t="s">
        <v>848</v>
      </c>
      <c r="C41" s="7" t="s">
        <v>852</v>
      </c>
      <c r="F41" s="7" t="s">
        <v>853</v>
      </c>
    </row>
    <row r="42" s="7" customFormat="true" ht="14.25" hidden="false" customHeight="false" outlineLevel="0" collapsed="false">
      <c r="A42" s="7" t="s">
        <v>830</v>
      </c>
      <c r="B42" s="7" t="s">
        <v>848</v>
      </c>
      <c r="C42" s="7" t="s">
        <v>854</v>
      </c>
      <c r="F42" s="7" t="s">
        <v>855</v>
      </c>
    </row>
    <row r="43" s="7" customFormat="true" ht="14.25" hidden="false" customHeight="false" outlineLevel="0" collapsed="false">
      <c r="A43" s="7" t="s">
        <v>830</v>
      </c>
      <c r="B43" s="7" t="s">
        <v>845</v>
      </c>
      <c r="C43" s="7" t="s">
        <v>856</v>
      </c>
      <c r="F43" s="7" t="s">
        <v>857</v>
      </c>
    </row>
    <row r="44" s="7" customFormat="true" ht="14.25" hidden="false" customHeight="false" outlineLevel="0" collapsed="false">
      <c r="A44" s="7" t="s">
        <v>830</v>
      </c>
      <c r="B44" s="7" t="s">
        <v>856</v>
      </c>
      <c r="C44" s="7" t="s">
        <v>858</v>
      </c>
      <c r="F44" s="7" t="s">
        <v>859</v>
      </c>
    </row>
    <row r="45" s="7" customFormat="true" ht="14.25" hidden="false" customHeight="false" outlineLevel="0" collapsed="false">
      <c r="A45" s="7" t="s">
        <v>830</v>
      </c>
      <c r="B45" s="7" t="s">
        <v>856</v>
      </c>
      <c r="C45" s="7" t="s">
        <v>860</v>
      </c>
      <c r="F45" s="7" t="s">
        <v>861</v>
      </c>
    </row>
    <row r="48" customFormat="false" ht="14.25" hidden="false" customHeight="false" outlineLevel="0" collapsed="false">
      <c r="A48" s="38"/>
      <c r="B48" s="38"/>
      <c r="C48" s="38"/>
      <c r="D48" s="38"/>
      <c r="E48" s="38"/>
      <c r="F48" s="38"/>
    </row>
    <row r="49" s="7" customFormat="true" ht="14.25" hidden="false" customHeight="false" outlineLevel="0" collapsed="false">
      <c r="A49" s="7" t="s">
        <v>810</v>
      </c>
      <c r="C49" s="7" t="s">
        <v>862</v>
      </c>
      <c r="D49" s="7" t="s">
        <v>863</v>
      </c>
      <c r="F49" s="7" t="s">
        <v>864</v>
      </c>
    </row>
    <row r="50" s="7" customFormat="true" ht="14.25" hidden="false" customHeight="false" outlineLevel="0" collapsed="false">
      <c r="A50" s="7" t="s">
        <v>830</v>
      </c>
      <c r="B50" s="7" t="s">
        <v>862</v>
      </c>
      <c r="C50" s="7" t="s">
        <v>865</v>
      </c>
      <c r="F50" s="7" t="s">
        <v>866</v>
      </c>
    </row>
    <row r="51" s="7" customFormat="true" ht="14.25" hidden="false" customHeight="false" outlineLevel="0" collapsed="false">
      <c r="A51" s="7" t="s">
        <v>830</v>
      </c>
      <c r="B51" s="7" t="s">
        <v>862</v>
      </c>
      <c r="C51" s="7" t="s">
        <v>867</v>
      </c>
      <c r="F51" s="7" t="s">
        <v>849</v>
      </c>
    </row>
    <row r="52" s="7" customFormat="true" ht="14.25" hidden="false" customHeight="false" outlineLevel="0" collapsed="false">
      <c r="A52" s="7" t="s">
        <v>830</v>
      </c>
      <c r="B52" s="7" t="s">
        <v>867</v>
      </c>
      <c r="C52" s="7" t="s">
        <v>868</v>
      </c>
      <c r="F52" s="7" t="s">
        <v>869</v>
      </c>
    </row>
    <row r="53" s="7" customFormat="true" ht="14.25" hidden="false" customHeight="false" outlineLevel="0" collapsed="false">
      <c r="A53" s="7" t="s">
        <v>830</v>
      </c>
      <c r="B53" s="7" t="s">
        <v>867</v>
      </c>
      <c r="C53" s="7" t="s">
        <v>870</v>
      </c>
      <c r="F53" s="7" t="s">
        <v>871</v>
      </c>
    </row>
    <row r="58" customFormat="false" ht="14.25" hidden="false" customHeight="false" outlineLevel="0" collapsed="false">
      <c r="A58" s="38"/>
      <c r="B58" s="38"/>
      <c r="C58" s="38"/>
      <c r="D58" s="38"/>
      <c r="E58" s="38"/>
      <c r="F58" s="38"/>
    </row>
    <row r="59" s="7" customFormat="true" ht="14.25" hidden="false" customHeight="false" outlineLevel="0" collapsed="false">
      <c r="A59" s="7" t="s">
        <v>810</v>
      </c>
      <c r="C59" s="7" t="s">
        <v>872</v>
      </c>
      <c r="F59" s="7" t="s">
        <v>857</v>
      </c>
    </row>
    <row r="60" s="7" customFormat="true" ht="14.25" hidden="false" customHeight="false" outlineLevel="0" collapsed="false">
      <c r="A60" s="7" t="s">
        <v>830</v>
      </c>
      <c r="B60" s="7" t="s">
        <v>872</v>
      </c>
      <c r="F60" s="7" t="s">
        <v>873</v>
      </c>
    </row>
    <row r="61" s="7" customFormat="true" ht="14.25" hidden="false" customHeight="false" outlineLevel="0" collapsed="false">
      <c r="A61" s="7" t="s">
        <v>810</v>
      </c>
      <c r="C61" s="7" t="s">
        <v>874</v>
      </c>
      <c r="F61" s="7" t="s">
        <v>857</v>
      </c>
    </row>
    <row r="62" s="7" customFormat="true" ht="14.25" hidden="false" customHeight="false" outlineLevel="0" collapsed="false">
      <c r="A62" s="7" t="s">
        <v>830</v>
      </c>
      <c r="B62" s="7" t="s">
        <v>874</v>
      </c>
      <c r="F62" s="7" t="s">
        <v>875</v>
      </c>
    </row>
    <row r="63" s="7" customFormat="true" ht="14.25" hidden="false" customHeight="false" outlineLevel="0" collapsed="false">
      <c r="A63" s="7" t="s">
        <v>830</v>
      </c>
      <c r="B63" s="7" t="s">
        <v>874</v>
      </c>
      <c r="C63" s="7" t="s">
        <v>876</v>
      </c>
      <c r="F63" s="7" t="s">
        <v>877</v>
      </c>
    </row>
    <row r="64" s="7" customFormat="true" ht="14.25" hidden="false" customHeight="false" outlineLevel="0" collapsed="false">
      <c r="A64" s="7" t="s">
        <v>830</v>
      </c>
      <c r="B64" s="7" t="s">
        <v>876</v>
      </c>
      <c r="F64" s="7" t="s">
        <v>878</v>
      </c>
    </row>
    <row r="65" s="7" customFormat="true" ht="14.25" hidden="false" customHeight="false" outlineLevel="0" collapsed="false">
      <c r="A65" s="7" t="s">
        <v>810</v>
      </c>
      <c r="C65" s="7" t="s">
        <v>879</v>
      </c>
      <c r="F65" s="7" t="s">
        <v>857</v>
      </c>
    </row>
    <row r="66" s="7" customFormat="true" ht="409.5" hidden="false" customHeight="false" outlineLevel="0" collapsed="false">
      <c r="A66" s="7" t="s">
        <v>830</v>
      </c>
      <c r="B66" s="7" t="s">
        <v>879</v>
      </c>
      <c r="F66" s="39" t="s">
        <v>880</v>
      </c>
    </row>
    <row r="67" s="7" customFormat="true" ht="14.25" hidden="false" customHeight="false" outlineLevel="0" collapsed="false"/>
    <row r="68" s="7" customFormat="true" ht="14.25" hidden="false" customHeight="false" outlineLevel="0" collapsed="false">
      <c r="A68" s="7" t="s">
        <v>810</v>
      </c>
      <c r="C68" s="7" t="s">
        <v>881</v>
      </c>
      <c r="F68" s="7" t="s">
        <v>857</v>
      </c>
    </row>
    <row r="69" s="7" customFormat="true" ht="14.25" hidden="false" customHeight="false" outlineLevel="0" collapsed="false">
      <c r="A69" s="7" t="s">
        <v>830</v>
      </c>
      <c r="B69" s="7" t="s">
        <v>881</v>
      </c>
      <c r="F69" s="39" t="s">
        <v>880</v>
      </c>
    </row>
    <row r="70" s="7" customFormat="true" ht="14.25" hidden="false" customHeight="false" outlineLevel="0" collapsed="false"/>
    <row r="71" s="7" customFormat="true" ht="14.25" hidden="false" customHeight="false" outlineLevel="0" collapsed="false"/>
    <row r="72" s="7" customFormat="true" ht="14.25" hidden="false" customHeight="false" outlineLevel="0" collapsed="false"/>
    <row r="73" s="7" customFormat="true" ht="14.25" hidden="false" customHeight="false" outlineLevel="0" collapsed="false">
      <c r="A73" s="7" t="s">
        <v>810</v>
      </c>
      <c r="C73" s="7" t="s">
        <v>882</v>
      </c>
      <c r="D73" s="7" t="s">
        <v>883</v>
      </c>
      <c r="F73" s="7" t="s">
        <v>884</v>
      </c>
    </row>
    <row r="74" s="40" customFormat="true" ht="17.25" hidden="false" customHeight="true" outlineLevel="0" collapsed="false">
      <c r="A74" s="40" t="s">
        <v>810</v>
      </c>
      <c r="C74" s="40" t="s">
        <v>885</v>
      </c>
      <c r="F74" s="40" t="s">
        <v>886</v>
      </c>
    </row>
    <row r="75" s="40" customFormat="true" ht="14.25" hidden="false" customHeight="false" outlineLevel="0" collapsed="false">
      <c r="A75" s="40" t="s">
        <v>830</v>
      </c>
      <c r="B75" s="40" t="s">
        <v>885</v>
      </c>
      <c r="F75" s="40" t="s">
        <v>886</v>
      </c>
    </row>
    <row r="76" s="40" customFormat="true" ht="15" hidden="false" customHeight="false" outlineLevel="0" collapsed="false">
      <c r="A76" s="40" t="s">
        <v>830</v>
      </c>
      <c r="B76" s="40" t="s">
        <v>885</v>
      </c>
      <c r="C76" s="41"/>
      <c r="F76" s="40" t="s">
        <v>887</v>
      </c>
    </row>
    <row r="77" s="40" customFormat="true" ht="14.25" hidden="false" customHeight="false" outlineLevel="0" collapsed="false">
      <c r="A77" s="40" t="s">
        <v>830</v>
      </c>
      <c r="B77" s="40" t="s">
        <v>885</v>
      </c>
      <c r="F77" s="40" t="s">
        <v>888</v>
      </c>
    </row>
    <row r="78" customFormat="false" ht="14.25" hidden="false" customHeight="false" outlineLevel="0" collapsed="false">
      <c r="A78" s="1" t="s">
        <v>810</v>
      </c>
      <c r="C78" s="42" t="s">
        <v>464</v>
      </c>
      <c r="D78" s="1" t="s">
        <v>889</v>
      </c>
      <c r="F78" s="1" t="s">
        <v>890</v>
      </c>
    </row>
    <row r="79" customFormat="false" ht="14.25" hidden="false" customHeight="false" outlineLevel="0" collapsed="false">
      <c r="A79" s="40" t="s">
        <v>810</v>
      </c>
      <c r="C79" s="40" t="s">
        <v>891</v>
      </c>
      <c r="F79" s="40" t="s">
        <v>892</v>
      </c>
    </row>
    <row r="80" customFormat="false" ht="13.8" hidden="false" customHeight="false" outlineLevel="0" collapsed="false">
      <c r="A80" s="1" t="s">
        <v>810</v>
      </c>
      <c r="C80" s="1" t="s">
        <v>893</v>
      </c>
      <c r="F80" s="1" t="s">
        <v>894</v>
      </c>
    </row>
    <row r="81" customFormat="false" ht="13.8" hidden="false" customHeight="false" outlineLevel="0" collapsed="false">
      <c r="A81" s="40" t="s">
        <v>810</v>
      </c>
      <c r="C81" s="1" t="s">
        <v>895</v>
      </c>
      <c r="F81" s="40" t="s">
        <v>896</v>
      </c>
    </row>
    <row r="82" customFormat="false" ht="14.25" hidden="false" customHeight="false" outlineLevel="0" collapsed="false">
      <c r="A82" s="1" t="s">
        <v>810</v>
      </c>
      <c r="C82" s="1" t="s">
        <v>897</v>
      </c>
      <c r="F82" s="30" t="s">
        <v>898</v>
      </c>
    </row>
    <row r="83" customFormat="false" ht="14.25" hidden="false" customHeight="false" outlineLevel="0" collapsed="false">
      <c r="A83" s="40" t="s">
        <v>810</v>
      </c>
      <c r="C83" s="1" t="s">
        <v>899</v>
      </c>
      <c r="F83" s="30" t="s">
        <v>900</v>
      </c>
    </row>
    <row r="84" customFormat="false" ht="112.75" hidden="false" customHeight="false" outlineLevel="0" collapsed="false">
      <c r="A84" s="1" t="s">
        <v>830</v>
      </c>
      <c r="B84" s="1" t="s">
        <v>899</v>
      </c>
      <c r="F84" s="30"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48" customFormat="true" ht="15" hidden="false" customHeight="false" outlineLevel="0" collapsed="false">
      <c r="A2" s="48" t="s">
        <v>800</v>
      </c>
      <c r="B2" s="48" t="s">
        <v>913</v>
      </c>
      <c r="D2" s="48" t="s">
        <v>1452</v>
      </c>
    </row>
    <row r="3" customFormat="false" ht="15" hidden="false" customHeight="false" outlineLevel="0" collapsed="false">
      <c r="A3" s="48" t="s">
        <v>1220</v>
      </c>
      <c r="B3" s="48" t="s">
        <v>1032</v>
      </c>
      <c r="C3" s="48" t="s">
        <v>380</v>
      </c>
      <c r="D3" s="48" t="s">
        <v>1034</v>
      </c>
      <c r="E3" s="48"/>
      <c r="F3" s="31"/>
      <c r="G3" s="31" t="s">
        <v>1222</v>
      </c>
      <c r="H3" s="31"/>
      <c r="I3" s="31"/>
      <c r="J3" s="31"/>
      <c r="K3" s="31"/>
      <c r="M3" s="31" t="s">
        <v>1112</v>
      </c>
      <c r="N3" s="31"/>
      <c r="O3" s="31"/>
      <c r="P3" s="31"/>
      <c r="Q3" s="31"/>
      <c r="R3" s="31"/>
      <c r="S3" s="31"/>
      <c r="T3" s="31"/>
      <c r="U3" s="31"/>
      <c r="V3" s="31"/>
      <c r="W3" s="31"/>
      <c r="X3" s="31"/>
      <c r="Y3" s="31"/>
    </row>
    <row r="4" customFormat="false" ht="14.25" hidden="false" customHeight="false" outlineLevel="0" collapsed="false">
      <c r="A4" s="1" t="s">
        <v>810</v>
      </c>
      <c r="B4" s="1" t="s">
        <v>893</v>
      </c>
      <c r="D4" s="1" t="s">
        <v>2149</v>
      </c>
      <c r="G4" s="31" t="s">
        <v>2150</v>
      </c>
      <c r="H4" s="31"/>
      <c r="M4" s="1" t="s">
        <v>1112</v>
      </c>
      <c r="Z4" s="31"/>
    </row>
    <row r="6" customFormat="false" ht="256.5" hidden="false" customHeight="false" outlineLevel="0" collapsed="false">
      <c r="A6" s="1" t="s">
        <v>1056</v>
      </c>
      <c r="B6" s="1" t="s">
        <v>2151</v>
      </c>
      <c r="C6" s="1" t="s">
        <v>2152</v>
      </c>
      <c r="D6" s="1" t="s">
        <v>2153</v>
      </c>
      <c r="E6" s="30" t="s">
        <v>2154</v>
      </c>
      <c r="I6" s="1" t="s">
        <v>2155</v>
      </c>
      <c r="M6" s="1" t="s">
        <v>1274</v>
      </c>
      <c r="O6" s="31" t="s">
        <v>1276</v>
      </c>
      <c r="S6" s="1" t="s">
        <v>1198</v>
      </c>
      <c r="V6" s="1" t="s">
        <v>7</v>
      </c>
    </row>
    <row r="7" customFormat="false" ht="14.25" hidden="false" customHeight="false" outlineLevel="0" collapsed="false">
      <c r="A7" s="1" t="s">
        <v>810</v>
      </c>
      <c r="B7" s="1" t="s">
        <v>2156</v>
      </c>
      <c r="C7" s="1" t="s">
        <v>2157</v>
      </c>
      <c r="D7" s="1" t="s">
        <v>2158</v>
      </c>
      <c r="I7" s="1" t="s">
        <v>2159</v>
      </c>
      <c r="O7" s="31" t="s">
        <v>1196</v>
      </c>
      <c r="S7" s="1" t="s">
        <v>1198</v>
      </c>
      <c r="V7" s="1" t="s">
        <v>7</v>
      </c>
    </row>
    <row r="8" customFormat="false" ht="409.5" hidden="false" customHeight="false" outlineLevel="0" collapsed="false">
      <c r="A8" s="1" t="s">
        <v>1056</v>
      </c>
      <c r="B8" s="1" t="s">
        <v>2160</v>
      </c>
      <c r="C8" s="1" t="s">
        <v>2161</v>
      </c>
      <c r="D8" s="30" t="s">
        <v>2162</v>
      </c>
      <c r="M8" s="1" t="s">
        <v>1274</v>
      </c>
      <c r="O8" s="31" t="s">
        <v>1276</v>
      </c>
      <c r="S8" s="1" t="s">
        <v>1198</v>
      </c>
      <c r="V8" s="1" t="s">
        <v>7</v>
      </c>
    </row>
    <row r="9" customFormat="false" ht="14.25" hidden="false" customHeight="false" outlineLevel="0" collapsed="false">
      <c r="A9" s="1" t="s">
        <v>999</v>
      </c>
      <c r="B9" s="1" t="s">
        <v>2163</v>
      </c>
      <c r="C9" s="1" t="s">
        <v>2164</v>
      </c>
      <c r="D9" s="1" t="s">
        <v>2165</v>
      </c>
      <c r="I9" s="1" t="s">
        <v>2166</v>
      </c>
      <c r="M9" s="1" t="s">
        <v>1003</v>
      </c>
      <c r="O9" s="31" t="s">
        <v>1196</v>
      </c>
      <c r="S9" s="1" t="s">
        <v>1198</v>
      </c>
      <c r="V9" s="1" t="s">
        <v>7</v>
      </c>
    </row>
    <row r="10" customFormat="false" ht="409.5" hidden="false" customHeight="false" outlineLevel="0" collapsed="false">
      <c r="A10" s="1" t="s">
        <v>992</v>
      </c>
      <c r="B10" s="1" t="s">
        <v>2167</v>
      </c>
      <c r="C10" s="1" t="s">
        <v>2168</v>
      </c>
      <c r="D10" s="30" t="s">
        <v>2169</v>
      </c>
      <c r="H10" s="30" t="s">
        <v>2170</v>
      </c>
      <c r="I10" s="1" t="s">
        <v>2166</v>
      </c>
      <c r="M10" s="1" t="s">
        <v>1098</v>
      </c>
      <c r="O10" s="31" t="s">
        <v>1308</v>
      </c>
      <c r="S10" s="1" t="s">
        <v>1198</v>
      </c>
      <c r="V10" s="1" t="s">
        <v>7</v>
      </c>
    </row>
    <row r="11" customFormat="false" ht="14.25" hidden="false" customHeight="false" outlineLevel="0" collapsed="false">
      <c r="A11" s="1" t="s">
        <v>810</v>
      </c>
      <c r="B11" s="1" t="s">
        <v>2171</v>
      </c>
      <c r="C11" s="1" t="s">
        <v>1975</v>
      </c>
      <c r="D11" s="1" t="s">
        <v>1975</v>
      </c>
      <c r="I11" s="1" t="s">
        <v>2172</v>
      </c>
      <c r="O11" s="31" t="s">
        <v>1196</v>
      </c>
      <c r="S11" s="1" t="s">
        <v>1198</v>
      </c>
      <c r="V11" s="1" t="s">
        <v>7</v>
      </c>
    </row>
    <row r="12" customFormat="false" ht="14.25" hidden="false" customHeight="false" outlineLevel="0" collapsed="false">
      <c r="O12" s="31"/>
    </row>
    <row r="13" customFormat="false" ht="14.25" hidden="false" customHeight="false" outlineLevel="0" collapsed="false">
      <c r="C13" s="30"/>
      <c r="H13" s="81"/>
      <c r="O13" s="31"/>
    </row>
    <row r="14" customFormat="false" ht="14.25" hidden="false" customHeight="false" outlineLevel="0" collapsed="false">
      <c r="C14" s="30"/>
      <c r="O14" s="31"/>
    </row>
    <row r="15" customFormat="false" ht="14.25" hidden="false" customHeight="false" outlineLevel="0" collapsed="false">
      <c r="C15" s="30"/>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O21" s="31"/>
    </row>
    <row r="22" customFormat="false" ht="14.25" hidden="false" customHeight="false" outlineLevel="0" collapsed="false">
      <c r="O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O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E267" activePane="bottomLeft" state="frozen"/>
      <selection pane="topLeft" activeCell="A1" activeCellId="0" sqref="A1"/>
      <selection pane="bottomLeft" activeCell="D317" activeCellId="0" sqref="D317"/>
    </sheetView>
  </sheetViews>
  <sheetFormatPr defaultColWidth="8.625" defaultRowHeight="12.75" zeroHeight="false" outlineLevelRow="0" outlineLevelCol="0"/>
  <cols>
    <col collapsed="false" customWidth="false" hidden="false" outlineLevel="0" max="1" min="1" style="1" width="8.62"/>
    <col collapsed="false" customWidth="true" hidden="false" outlineLevel="0" max="2" min="2" style="1" width="21.45"/>
    <col collapsed="false" customWidth="true" hidden="false" outlineLevel="0" max="3" min="3" style="1" width="25.12"/>
    <col collapsed="false" customWidth="true" hidden="false" outlineLevel="0" max="4" min="4" style="1" width="44.56"/>
    <col collapsed="false" customWidth="true" hidden="false" outlineLevel="0" max="5" min="5" style="1" width="10.49"/>
    <col collapsed="false" customWidth="true" hidden="true" outlineLevel="0" max="6" min="6" style="1" width="34.12"/>
    <col collapsed="false" customWidth="true" hidden="false" outlineLevel="0" max="7" min="7" style="1" width="14"/>
    <col collapsed="false" customWidth="true" hidden="false" outlineLevel="0" max="8" min="8" style="1" width="79.44"/>
    <col collapsed="false" customWidth="false" hidden="false" outlineLevel="0" max="9" min="9" style="1" width="8.62"/>
    <col collapsed="false" customWidth="true" hidden="false" outlineLevel="0" max="10" min="10" style="1" width="27.76"/>
    <col collapsed="false" customWidth="false" hidden="false" outlineLevel="0" max="15" min="11" style="1" width="8.62"/>
    <col collapsed="false" customWidth="true" hidden="false" outlineLevel="0" max="16" min="16" style="1" width="23"/>
    <col collapsed="false" customWidth="false" hidden="false" outlineLevel="0" max="16384" min="17" style="1" width="8.62"/>
  </cols>
  <sheetData>
    <row r="1" customFormat="false" ht="12.75" hidden="false" customHeight="true" outlineLevel="0" collapsed="false">
      <c r="A1" s="1" t="s">
        <v>794</v>
      </c>
      <c r="B1" s="1" t="s">
        <v>795</v>
      </c>
      <c r="C1" s="1" t="s">
        <v>796</v>
      </c>
      <c r="D1" s="1" t="s">
        <v>797</v>
      </c>
      <c r="E1" s="1" t="s">
        <v>798</v>
      </c>
      <c r="F1" s="1" t="s">
        <v>975</v>
      </c>
      <c r="G1" s="1" t="s">
        <v>1219</v>
      </c>
      <c r="H1" s="1" t="s">
        <v>799</v>
      </c>
      <c r="I1" s="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B1" s="1" t="s">
        <v>1218</v>
      </c>
      <c r="AC1" s="1" t="s">
        <v>974</v>
      </c>
      <c r="AD1" s="1" t="s">
        <v>1267</v>
      </c>
    </row>
    <row r="2" customFormat="false" ht="12.75" hidden="false" customHeight="true" outlineLevel="0" collapsed="false">
      <c r="A2" s="1" t="s">
        <v>800</v>
      </c>
      <c r="C2" s="1" t="s">
        <v>801</v>
      </c>
      <c r="E2" s="1" t="s">
        <v>802</v>
      </c>
      <c r="N2" s="3"/>
      <c r="O2" s="3"/>
      <c r="P2" s="3"/>
      <c r="Q2" s="3"/>
      <c r="R2" s="3"/>
      <c r="S2" s="3"/>
      <c r="T2" s="3"/>
      <c r="U2" s="3"/>
      <c r="V2" s="3"/>
      <c r="W2" s="3"/>
    </row>
    <row r="3" customFormat="false" ht="12.75" hidden="false" customHeight="true" outlineLevel="0" collapsed="false">
      <c r="A3" s="1" t="s">
        <v>800</v>
      </c>
      <c r="C3" s="1" t="s">
        <v>801</v>
      </c>
      <c r="E3" s="1" t="s">
        <v>2173</v>
      </c>
      <c r="N3" s="3"/>
      <c r="O3" s="3"/>
      <c r="P3" s="3"/>
      <c r="Q3" s="3"/>
      <c r="R3" s="3"/>
      <c r="S3" s="3"/>
      <c r="T3" s="3"/>
      <c r="U3" s="3"/>
      <c r="V3" s="3"/>
      <c r="W3" s="3"/>
    </row>
    <row r="7" customFormat="false" ht="12.75" hidden="false" customHeight="true" outlineLevel="0" collapsed="false">
      <c r="A7" s="1" t="s">
        <v>810</v>
      </c>
      <c r="C7" s="32" t="s">
        <v>836</v>
      </c>
      <c r="D7" s="32"/>
      <c r="H7" s="1" t="s">
        <v>2174</v>
      </c>
      <c r="I7" s="32"/>
      <c r="N7" s="1" t="s">
        <v>1112</v>
      </c>
    </row>
    <row r="8" customFormat="false" ht="12.75" hidden="false" customHeight="true" outlineLevel="0" collapsed="false">
      <c r="A8" s="1" t="s">
        <v>810</v>
      </c>
      <c r="C8" s="32" t="s">
        <v>897</v>
      </c>
      <c r="D8" s="32"/>
      <c r="H8" s="1" t="s">
        <v>2175</v>
      </c>
      <c r="I8" s="32"/>
      <c r="N8" s="1" t="s">
        <v>1112</v>
      </c>
    </row>
    <row r="9" customFormat="false" ht="12.75" hidden="false" customHeight="true" outlineLevel="0" collapsed="false">
      <c r="A9" s="1" t="s">
        <v>810</v>
      </c>
      <c r="C9" s="32" t="s">
        <v>895</v>
      </c>
      <c r="D9" s="32"/>
      <c r="H9" s="1" t="s">
        <v>2176</v>
      </c>
      <c r="I9" s="32"/>
      <c r="N9" s="1" t="s">
        <v>1112</v>
      </c>
    </row>
    <row r="10" customFormat="false" ht="12.75" hidden="false" customHeight="true" outlineLevel="0" collapsed="false">
      <c r="A10" s="1" t="s">
        <v>1220</v>
      </c>
      <c r="C10" s="1" t="s">
        <v>2177</v>
      </c>
      <c r="H10" s="1" t="s">
        <v>1222</v>
      </c>
      <c r="N10" s="1" t="s">
        <v>1112</v>
      </c>
    </row>
    <row r="11" customFormat="false" ht="12.75" hidden="false" customHeight="true" outlineLevel="0" collapsed="false">
      <c r="A11" s="1" t="s">
        <v>810</v>
      </c>
      <c r="C11" s="82" t="s">
        <v>2178</v>
      </c>
      <c r="D11" s="83" t="s">
        <v>2179</v>
      </c>
      <c r="E11" s="82"/>
      <c r="H11" s="1" t="s">
        <v>2180</v>
      </c>
      <c r="N11" s="1" t="s">
        <v>1112</v>
      </c>
    </row>
    <row r="12" s="83" customFormat="true" ht="12.75" hidden="false" customHeight="true" outlineLevel="0" collapsed="false">
      <c r="A12" s="83" t="s">
        <v>830</v>
      </c>
      <c r="B12" s="84" t="s">
        <v>2178</v>
      </c>
      <c r="H12" s="83" t="s">
        <v>2181</v>
      </c>
    </row>
    <row r="13" customFormat="false" ht="12.75" hidden="false" customHeight="true" outlineLevel="0" collapsed="false">
      <c r="A13" s="1" t="s">
        <v>830</v>
      </c>
      <c r="B13" s="82" t="s">
        <v>2178</v>
      </c>
      <c r="C13" s="82"/>
      <c r="D13" s="82"/>
      <c r="E13" s="82"/>
      <c r="H13" s="1" t="s">
        <v>2182</v>
      </c>
    </row>
    <row r="14" customFormat="false" ht="12.75" hidden="false" customHeight="true" outlineLevel="0" collapsed="false">
      <c r="A14" s="1" t="s">
        <v>830</v>
      </c>
      <c r="B14" s="82" t="s">
        <v>2178</v>
      </c>
      <c r="H14" s="1" t="s">
        <v>2183</v>
      </c>
    </row>
    <row r="15" customFormat="false" ht="12.75" hidden="false" customHeight="true" outlineLevel="0" collapsed="false">
      <c r="A15" s="1" t="s">
        <v>830</v>
      </c>
      <c r="B15" s="82" t="s">
        <v>2178</v>
      </c>
      <c r="H15" s="1" t="s">
        <v>2184</v>
      </c>
    </row>
    <row r="16" customFormat="false" ht="12.75" hidden="false" customHeight="true" outlineLevel="0" collapsed="false">
      <c r="A16" s="1" t="s">
        <v>830</v>
      </c>
      <c r="B16" s="82" t="s">
        <v>2178</v>
      </c>
      <c r="H16" s="1" t="s">
        <v>2185</v>
      </c>
    </row>
    <row r="17" s="83" customFormat="true" ht="12.75" hidden="false" customHeight="true" outlineLevel="0" collapsed="false">
      <c r="A17" s="83" t="s">
        <v>830</v>
      </c>
      <c r="B17" s="84" t="s">
        <v>2178</v>
      </c>
      <c r="H17" s="83" t="s">
        <v>2186</v>
      </c>
    </row>
    <row r="18" s="83" customFormat="true" ht="12.75" hidden="false" customHeight="true" outlineLevel="0" collapsed="false">
      <c r="A18" s="83" t="s">
        <v>830</v>
      </c>
      <c r="B18" s="84" t="s">
        <v>2178</v>
      </c>
      <c r="H18" s="83" t="s">
        <v>2187</v>
      </c>
    </row>
    <row r="19" s="83" customFormat="true" ht="12.75" hidden="false" customHeight="true" outlineLevel="0" collapsed="false">
      <c r="A19" s="83" t="s">
        <v>830</v>
      </c>
      <c r="B19" s="84" t="s">
        <v>2178</v>
      </c>
      <c r="H19" s="83" t="s">
        <v>2188</v>
      </c>
    </row>
    <row r="20" customFormat="false" ht="12.75" hidden="false" customHeight="true" outlineLevel="0" collapsed="false">
      <c r="A20" s="1" t="s">
        <v>1056</v>
      </c>
      <c r="C20" s="1" t="s">
        <v>1309</v>
      </c>
      <c r="D20" s="1" t="s">
        <v>1310</v>
      </c>
      <c r="E20" s="1" t="s">
        <v>1311</v>
      </c>
      <c r="H20" s="1" t="s">
        <v>2189</v>
      </c>
      <c r="J20" s="1" t="s">
        <v>2190</v>
      </c>
      <c r="N20" s="1" t="s">
        <v>2191</v>
      </c>
      <c r="U20" s="3"/>
    </row>
    <row r="21" customFormat="false" ht="12.75" hidden="false" customHeight="true" outlineLevel="0" collapsed="false">
      <c r="A21" s="1" t="s">
        <v>1056</v>
      </c>
      <c r="C21" s="1" t="s">
        <v>2192</v>
      </c>
      <c r="D21" s="1" t="s">
        <v>2193</v>
      </c>
      <c r="E21" s="1" t="s">
        <v>1321</v>
      </c>
      <c r="H21" s="1" t="s">
        <v>2189</v>
      </c>
      <c r="J21" s="1" t="s">
        <v>2190</v>
      </c>
      <c r="N21" s="1" t="s">
        <v>2191</v>
      </c>
      <c r="T21" s="3"/>
    </row>
    <row r="22" customFormat="false" ht="12.75" hidden="false" customHeight="true" outlineLevel="0" collapsed="false">
      <c r="A22" s="1" t="s">
        <v>1056</v>
      </c>
      <c r="C22" s="1" t="s">
        <v>1319</v>
      </c>
      <c r="D22" s="1" t="s">
        <v>68</v>
      </c>
      <c r="E22" s="1" t="s">
        <v>1321</v>
      </c>
      <c r="H22" s="1" t="s">
        <v>2189</v>
      </c>
      <c r="J22" s="1" t="s">
        <v>2190</v>
      </c>
      <c r="N22" s="1" t="s">
        <v>2191</v>
      </c>
      <c r="P22" s="38" t="s">
        <v>1276</v>
      </c>
      <c r="Q22" s="38"/>
      <c r="R22" s="38"/>
      <c r="S22" s="38"/>
      <c r="T22" s="38" t="s">
        <v>1198</v>
      </c>
      <c r="U22" s="38"/>
      <c r="V22" s="38"/>
      <c r="W22" s="38" t="s">
        <v>7</v>
      </c>
    </row>
    <row r="23" customFormat="false" ht="12.75" hidden="false" customHeight="true" outlineLevel="0" collapsed="false">
      <c r="A23" s="1" t="s">
        <v>803</v>
      </c>
      <c r="C23" s="1" t="s">
        <v>2194</v>
      </c>
      <c r="D23" s="1" t="s">
        <v>2195</v>
      </c>
      <c r="E23" s="1" t="s">
        <v>2196</v>
      </c>
      <c r="H23" s="35" t="s">
        <v>805</v>
      </c>
      <c r="N23" s="3" t="s">
        <v>1112</v>
      </c>
      <c r="O23" s="3"/>
      <c r="P23" s="3"/>
      <c r="Q23" s="3"/>
      <c r="R23" s="3"/>
      <c r="S23" s="3"/>
      <c r="T23" s="3"/>
      <c r="U23" s="3"/>
      <c r="V23" s="3"/>
      <c r="W23" s="3"/>
    </row>
    <row r="24" customFormat="false" ht="12.75" hidden="false" customHeight="true" outlineLevel="0" collapsed="false">
      <c r="A24" s="1" t="s">
        <v>803</v>
      </c>
      <c r="C24" s="1" t="s">
        <v>2197</v>
      </c>
      <c r="D24" s="1" t="s">
        <v>2198</v>
      </c>
      <c r="E24" s="1" t="s">
        <v>2199</v>
      </c>
      <c r="H24" s="35" t="s">
        <v>807</v>
      </c>
      <c r="N24" s="3" t="s">
        <v>1112</v>
      </c>
      <c r="O24" s="3"/>
      <c r="P24" s="3"/>
      <c r="Q24" s="3"/>
      <c r="R24" s="3"/>
      <c r="S24" s="3"/>
      <c r="T24" s="3"/>
      <c r="U24" s="3"/>
      <c r="V24" s="3"/>
      <c r="W24" s="3"/>
    </row>
    <row r="25" customFormat="false" ht="12.75" hidden="false" customHeight="true" outlineLevel="0" collapsed="false">
      <c r="A25" s="1" t="s">
        <v>803</v>
      </c>
      <c r="C25" s="1" t="s">
        <v>2200</v>
      </c>
      <c r="D25" s="1" t="s">
        <v>2201</v>
      </c>
      <c r="E25" s="1" t="s">
        <v>2202</v>
      </c>
      <c r="H25" s="35" t="s">
        <v>809</v>
      </c>
      <c r="N25" s="3" t="s">
        <v>1112</v>
      </c>
      <c r="O25" s="3"/>
      <c r="P25" s="3"/>
      <c r="Q25" s="3"/>
      <c r="R25" s="3"/>
      <c r="S25" s="3"/>
      <c r="T25" s="3"/>
      <c r="U25" s="3"/>
      <c r="V25" s="3"/>
      <c r="W25" s="3"/>
    </row>
    <row r="26" customFormat="false" ht="12.75" hidden="false" customHeight="true" outlineLevel="0" collapsed="false">
      <c r="H26" s="35"/>
      <c r="N26" s="3"/>
      <c r="O26" s="3"/>
      <c r="P26" s="3"/>
      <c r="Q26" s="3"/>
      <c r="R26" s="3"/>
      <c r="S26" s="3"/>
      <c r="T26" s="3"/>
      <c r="U26" s="3"/>
      <c r="V26" s="3"/>
      <c r="W26" s="3"/>
    </row>
    <row r="27" s="38" customFormat="true" ht="12.75" hidden="false" customHeight="true" outlineLevel="0" collapsed="false">
      <c r="A27" s="38" t="s">
        <v>810</v>
      </c>
      <c r="C27" s="85" t="s">
        <v>2203</v>
      </c>
      <c r="D27" s="85" t="s">
        <v>2179</v>
      </c>
      <c r="E27" s="85"/>
      <c r="J27" s="38" t="s">
        <v>2204</v>
      </c>
      <c r="P27" s="38" t="str">
        <f aca="false">CONCATENATE("SetCondition")</f>
        <v>SetCondition</v>
      </c>
      <c r="T27" s="38" t="s">
        <v>2205</v>
      </c>
      <c r="W27" s="38" t="s">
        <v>7</v>
      </c>
    </row>
    <row r="28" s="86" customFormat="true" ht="12.75" hidden="false" customHeight="true" outlineLevel="0" collapsed="false"/>
    <row r="29" s="87" customFormat="true" ht="12.75" hidden="false" customHeight="true" outlineLevel="0" collapsed="false">
      <c r="A29" s="86" t="s">
        <v>810</v>
      </c>
      <c r="B29" s="86"/>
      <c r="C29" s="86" t="s">
        <v>2206</v>
      </c>
      <c r="D29" s="86" t="s">
        <v>2207</v>
      </c>
      <c r="E29" s="86" t="s">
        <v>1365</v>
      </c>
      <c r="F29" s="86"/>
      <c r="G29" s="86"/>
      <c r="H29" s="86" t="s">
        <v>2208</v>
      </c>
      <c r="I29" s="86"/>
      <c r="J29" s="86"/>
      <c r="K29" s="86"/>
      <c r="L29" s="86"/>
      <c r="M29" s="86"/>
      <c r="N29" s="86" t="s">
        <v>1112</v>
      </c>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c r="AML29" s="86"/>
      <c r="AMM29" s="86"/>
      <c r="AMN29" s="86"/>
      <c r="AMO29" s="86"/>
      <c r="AMP29" s="86"/>
      <c r="AMQ29" s="86"/>
      <c r="AMR29" s="86"/>
      <c r="AMS29" s="86"/>
      <c r="AMT29" s="86"/>
      <c r="AMU29" s="86"/>
      <c r="AMV29" s="86"/>
      <c r="AMW29" s="86"/>
      <c r="AMX29" s="86"/>
      <c r="AMY29" s="86"/>
      <c r="AMZ29" s="86"/>
      <c r="ANA29" s="86"/>
      <c r="ANB29" s="86"/>
      <c r="ANC29" s="86"/>
      <c r="AND29" s="86"/>
      <c r="ANE29" s="86"/>
      <c r="ANF29" s="86"/>
      <c r="ANG29" s="86"/>
      <c r="ANH29" s="86"/>
      <c r="ANI29" s="86"/>
      <c r="ANJ29" s="86"/>
      <c r="ANK29" s="86"/>
      <c r="ANL29" s="86"/>
      <c r="ANM29" s="86"/>
      <c r="ANN29" s="86"/>
      <c r="ANO29" s="86"/>
      <c r="ANP29" s="86"/>
      <c r="ANQ29" s="86"/>
      <c r="ANR29" s="86"/>
      <c r="ANS29" s="86"/>
      <c r="ANT29" s="86"/>
      <c r="ANU29" s="86"/>
      <c r="ANV29" s="86"/>
      <c r="ANW29" s="86"/>
      <c r="ANX29" s="86"/>
      <c r="ANY29" s="86"/>
      <c r="ANZ29" s="86"/>
      <c r="AOA29" s="86"/>
      <c r="AOB29" s="86"/>
      <c r="AOC29" s="86"/>
      <c r="AOD29" s="86"/>
      <c r="AOE29" s="86"/>
      <c r="AOF29" s="86"/>
      <c r="AOG29" s="86"/>
      <c r="AOH29" s="86"/>
      <c r="AOI29" s="86"/>
      <c r="AOJ29" s="86"/>
      <c r="AOK29" s="86"/>
      <c r="AOL29" s="86"/>
      <c r="AOM29" s="86"/>
      <c r="AON29" s="86"/>
      <c r="AOO29" s="86"/>
      <c r="AOP29" s="86"/>
      <c r="AOQ29" s="86"/>
      <c r="AOR29" s="86"/>
      <c r="AOS29" s="86"/>
      <c r="AOT29" s="86"/>
      <c r="AOU29" s="86"/>
      <c r="AOV29" s="86"/>
      <c r="AOW29" s="86"/>
      <c r="AOX29" s="86"/>
      <c r="AOY29" s="86"/>
      <c r="AOZ29" s="86"/>
      <c r="APA29" s="86"/>
      <c r="APB29" s="86"/>
      <c r="APC29" s="86"/>
      <c r="APD29" s="86"/>
      <c r="APE29" s="86"/>
      <c r="APF29" s="86"/>
      <c r="APG29" s="86"/>
      <c r="APH29" s="86"/>
      <c r="API29" s="86"/>
      <c r="APJ29" s="86"/>
      <c r="APK29" s="86"/>
      <c r="APL29" s="86"/>
      <c r="APM29" s="86"/>
      <c r="APN29" s="86"/>
      <c r="APO29" s="86"/>
      <c r="APP29" s="86"/>
      <c r="APQ29" s="86"/>
      <c r="APR29" s="86"/>
      <c r="APS29" s="86"/>
      <c r="APT29" s="86"/>
      <c r="APU29" s="86"/>
      <c r="APV29" s="86"/>
      <c r="APW29" s="86"/>
      <c r="APX29" s="86"/>
      <c r="APY29" s="86"/>
      <c r="APZ29" s="86"/>
      <c r="AQA29" s="86"/>
      <c r="AQB29" s="86"/>
      <c r="AQC29" s="86"/>
      <c r="AQD29" s="86"/>
      <c r="AQE29" s="86"/>
      <c r="AQF29" s="86"/>
      <c r="AQG29" s="86"/>
      <c r="AQH29" s="86"/>
      <c r="AQI29" s="86"/>
      <c r="AQJ29" s="86"/>
      <c r="AQK29" s="86"/>
      <c r="AQL29" s="86"/>
      <c r="AQM29" s="86"/>
      <c r="AQN29" s="86"/>
      <c r="AQO29" s="86"/>
      <c r="AQP29" s="86"/>
      <c r="AQQ29" s="86"/>
      <c r="AQR29" s="86"/>
      <c r="AQS29" s="86"/>
      <c r="AQT29" s="86"/>
      <c r="AQU29" s="86"/>
      <c r="AQV29" s="86"/>
      <c r="AQW29" s="86"/>
      <c r="AQX29" s="86"/>
      <c r="AQY29" s="86"/>
      <c r="AQZ29" s="86"/>
      <c r="ARA29" s="86"/>
      <c r="ARB29" s="86"/>
      <c r="ARC29" s="86"/>
      <c r="ARD29" s="86"/>
      <c r="ARE29" s="86"/>
      <c r="ARF29" s="86"/>
      <c r="ARG29" s="86"/>
      <c r="ARH29" s="86"/>
      <c r="ARI29" s="86"/>
      <c r="ARJ29" s="86"/>
      <c r="ARK29" s="86"/>
      <c r="ARL29" s="86"/>
      <c r="ARM29" s="86"/>
      <c r="ARN29" s="86"/>
      <c r="ARO29" s="86"/>
      <c r="ARP29" s="86"/>
      <c r="ARQ29" s="86"/>
      <c r="ARR29" s="86"/>
      <c r="ARS29" s="86"/>
      <c r="ART29" s="86"/>
      <c r="ARU29" s="86"/>
      <c r="ARV29" s="86"/>
      <c r="ARW29" s="86"/>
      <c r="ARX29" s="86"/>
      <c r="ARY29" s="86"/>
      <c r="ARZ29" s="86"/>
      <c r="ASA29" s="86"/>
      <c r="ASB29" s="86"/>
      <c r="ASC29" s="86"/>
      <c r="ASD29" s="86"/>
      <c r="ASE29" s="86"/>
      <c r="ASF29" s="86"/>
      <c r="ASG29" s="86"/>
      <c r="ASH29" s="86"/>
      <c r="ASI29" s="86"/>
      <c r="ASJ29" s="86"/>
      <c r="ASK29" s="86"/>
      <c r="ASL29" s="86"/>
      <c r="ASM29" s="86"/>
      <c r="ASN29" s="86"/>
      <c r="ASO29" s="86"/>
      <c r="ASP29" s="86"/>
      <c r="ASQ29" s="86"/>
      <c r="ASR29" s="86"/>
      <c r="ASS29" s="86"/>
      <c r="AST29" s="86"/>
      <c r="ASU29" s="86"/>
      <c r="ASV29" s="86"/>
      <c r="ASW29" s="86"/>
      <c r="ASX29" s="86"/>
      <c r="ASY29" s="86"/>
      <c r="ASZ29" s="86"/>
      <c r="ATA29" s="86"/>
      <c r="ATB29" s="86"/>
      <c r="ATC29" s="86"/>
      <c r="ATD29" s="86"/>
      <c r="ATE29" s="86"/>
      <c r="ATF29" s="86"/>
      <c r="ATG29" s="86"/>
      <c r="ATH29" s="86"/>
      <c r="ATI29" s="86"/>
      <c r="ATJ29" s="86"/>
      <c r="ATK29" s="86"/>
      <c r="ATL29" s="86"/>
      <c r="ATM29" s="86"/>
      <c r="ATN29" s="86"/>
      <c r="ATO29" s="86"/>
      <c r="ATP29" s="86"/>
      <c r="ATQ29" s="86"/>
      <c r="ATR29" s="86"/>
      <c r="ATS29" s="86"/>
      <c r="ATT29" s="86"/>
      <c r="ATU29" s="86"/>
      <c r="ATV29" s="86"/>
      <c r="ATW29" s="86"/>
      <c r="ATX29" s="86"/>
      <c r="ATY29" s="86"/>
      <c r="ATZ29" s="86"/>
      <c r="AUA29" s="86"/>
      <c r="AUB29" s="86"/>
      <c r="AUC29" s="86"/>
      <c r="AUD29" s="86"/>
      <c r="AUE29" s="86"/>
      <c r="AUF29" s="86"/>
      <c r="AUG29" s="86"/>
      <c r="AUH29" s="86"/>
      <c r="AUI29" s="86"/>
      <c r="AUJ29" s="86"/>
      <c r="AUK29" s="86"/>
      <c r="AUL29" s="86"/>
      <c r="AUM29" s="86"/>
      <c r="AUN29" s="86"/>
      <c r="AUO29" s="86"/>
      <c r="AUP29" s="86"/>
      <c r="AUQ29" s="86"/>
      <c r="AUR29" s="86"/>
      <c r="AUS29" s="86"/>
      <c r="AUT29" s="86"/>
      <c r="AUU29" s="86"/>
      <c r="AUV29" s="86"/>
      <c r="AUW29" s="86"/>
      <c r="AUX29" s="86"/>
      <c r="AUY29" s="86"/>
      <c r="AUZ29" s="86"/>
      <c r="AVA29" s="86"/>
      <c r="AVB29" s="86"/>
      <c r="AVC29" s="86"/>
      <c r="AVD29" s="86"/>
      <c r="AVE29" s="86"/>
      <c r="AVF29" s="86"/>
      <c r="AVG29" s="86"/>
      <c r="AVH29" s="86"/>
      <c r="AVI29" s="86"/>
      <c r="AVJ29" s="86"/>
      <c r="AVK29" s="86"/>
      <c r="AVL29" s="86"/>
      <c r="AVM29" s="86"/>
      <c r="AVN29" s="86"/>
      <c r="AVO29" s="86"/>
      <c r="AVP29" s="86"/>
      <c r="AVQ29" s="86"/>
      <c r="AVR29" s="86"/>
      <c r="AVS29" s="86"/>
      <c r="AVT29" s="86"/>
      <c r="AVU29" s="86"/>
      <c r="AVV29" s="86"/>
      <c r="AVW29" s="86"/>
      <c r="AVX29" s="86"/>
      <c r="AVY29" s="86"/>
      <c r="AVZ29" s="86"/>
      <c r="AWA29" s="86"/>
      <c r="AWB29" s="86"/>
      <c r="AWC29" s="86"/>
      <c r="AWD29" s="86"/>
      <c r="AWE29" s="86"/>
      <c r="AWF29" s="86"/>
      <c r="AWG29" s="86"/>
      <c r="AWH29" s="86"/>
      <c r="AWI29" s="86"/>
      <c r="AWJ29" s="86"/>
      <c r="AWK29" s="86"/>
      <c r="AWL29" s="86"/>
      <c r="AWM29" s="86"/>
      <c r="AWN29" s="86"/>
      <c r="AWO29" s="86"/>
      <c r="AWP29" s="86"/>
      <c r="AWQ29" s="86"/>
      <c r="AWR29" s="86"/>
      <c r="AWS29" s="86"/>
      <c r="AWT29" s="86"/>
      <c r="AWU29" s="86"/>
      <c r="AWV29" s="86"/>
      <c r="AWW29" s="86"/>
      <c r="AWX29" s="86"/>
      <c r="AWY29" s="86"/>
      <c r="AWZ29" s="86"/>
      <c r="AXA29" s="86"/>
      <c r="AXB29" s="86"/>
      <c r="AXC29" s="86"/>
      <c r="AXD29" s="86"/>
      <c r="AXE29" s="86"/>
      <c r="AXF29" s="86"/>
      <c r="AXG29" s="86"/>
      <c r="AXH29" s="86"/>
      <c r="AXI29" s="86"/>
      <c r="AXJ29" s="86"/>
      <c r="AXK29" s="86"/>
      <c r="AXL29" s="86"/>
      <c r="AXM29" s="86"/>
      <c r="AXN29" s="86"/>
      <c r="AXO29" s="86"/>
      <c r="AXP29" s="86"/>
      <c r="AXQ29" s="86"/>
      <c r="AXR29" s="86"/>
      <c r="AXS29" s="86"/>
      <c r="AXT29" s="86"/>
      <c r="AXU29" s="86"/>
      <c r="AXV29" s="86"/>
      <c r="AXW29" s="86"/>
      <c r="AXX29" s="86"/>
      <c r="AXY29" s="86"/>
      <c r="AXZ29" s="86"/>
      <c r="AYA29" s="86"/>
      <c r="AYB29" s="86"/>
      <c r="AYC29" s="86"/>
      <c r="AYD29" s="86"/>
      <c r="AYE29" s="86"/>
      <c r="AYF29" s="86"/>
      <c r="AYG29" s="86"/>
      <c r="AYH29" s="86"/>
      <c r="AYI29" s="86"/>
      <c r="AYJ29" s="86"/>
      <c r="AYK29" s="86"/>
      <c r="AYL29" s="86"/>
      <c r="AYM29" s="86"/>
      <c r="AYN29" s="86"/>
      <c r="AYO29" s="86"/>
      <c r="AYP29" s="86"/>
      <c r="AYQ29" s="86"/>
      <c r="AYR29" s="86"/>
      <c r="AYS29" s="86"/>
      <c r="AYT29" s="86"/>
      <c r="AYU29" s="86"/>
      <c r="AYV29" s="86"/>
      <c r="AYW29" s="86"/>
      <c r="AYX29" s="86"/>
      <c r="AYY29" s="86"/>
      <c r="AYZ29" s="86"/>
      <c r="AZA29" s="86"/>
      <c r="AZB29" s="86"/>
      <c r="AZC29" s="86"/>
      <c r="AZD29" s="86"/>
      <c r="AZE29" s="86"/>
      <c r="AZF29" s="86"/>
      <c r="AZG29" s="86"/>
      <c r="AZH29" s="86"/>
      <c r="AZI29" s="86"/>
      <c r="AZJ29" s="86"/>
      <c r="AZK29" s="86"/>
      <c r="AZL29" s="86"/>
      <c r="AZM29" s="86"/>
      <c r="AZN29" s="86"/>
      <c r="AZO29" s="86"/>
      <c r="AZP29" s="86"/>
      <c r="AZQ29" s="86"/>
      <c r="AZR29" s="86"/>
      <c r="AZS29" s="86"/>
      <c r="AZT29" s="86"/>
      <c r="AZU29" s="86"/>
      <c r="AZV29" s="86"/>
      <c r="AZW29" s="86"/>
      <c r="AZX29" s="86"/>
      <c r="AZY29" s="86"/>
      <c r="AZZ29" s="86"/>
      <c r="BAA29" s="86"/>
      <c r="BAB29" s="86"/>
      <c r="BAC29" s="86"/>
      <c r="BAD29" s="86"/>
      <c r="BAE29" s="86"/>
      <c r="BAF29" s="86"/>
      <c r="BAG29" s="86"/>
      <c r="BAH29" s="86"/>
      <c r="BAI29" s="86"/>
      <c r="BAJ29" s="86"/>
      <c r="BAK29" s="86"/>
      <c r="BAL29" s="86"/>
      <c r="BAM29" s="86"/>
      <c r="BAN29" s="86"/>
      <c r="BAO29" s="86"/>
      <c r="BAP29" s="86"/>
      <c r="BAQ29" s="86"/>
      <c r="BAR29" s="86"/>
      <c r="BAS29" s="86"/>
      <c r="BAT29" s="86"/>
      <c r="BAU29" s="86"/>
      <c r="BAV29" s="86"/>
      <c r="BAW29" s="86"/>
      <c r="BAX29" s="86"/>
      <c r="BAY29" s="86"/>
      <c r="BAZ29" s="86"/>
      <c r="BBA29" s="86"/>
      <c r="BBB29" s="86"/>
      <c r="BBC29" s="86"/>
      <c r="BBD29" s="86"/>
      <c r="BBE29" s="86"/>
      <c r="BBF29" s="86"/>
      <c r="BBG29" s="86"/>
      <c r="BBH29" s="86"/>
      <c r="BBI29" s="86"/>
      <c r="BBJ29" s="86"/>
      <c r="BBK29" s="86"/>
      <c r="BBL29" s="86"/>
      <c r="BBM29" s="86"/>
      <c r="BBN29" s="86"/>
      <c r="BBO29" s="86"/>
      <c r="BBP29" s="86"/>
      <c r="BBQ29" s="86"/>
      <c r="BBR29" s="86"/>
      <c r="BBS29" s="86"/>
      <c r="BBT29" s="86"/>
      <c r="BBU29" s="86"/>
      <c r="BBV29" s="86"/>
      <c r="BBW29" s="86"/>
      <c r="BBX29" s="86"/>
      <c r="BBY29" s="86"/>
      <c r="BBZ29" s="86"/>
      <c r="BCA29" s="86"/>
      <c r="BCB29" s="86"/>
      <c r="BCC29" s="86"/>
      <c r="BCD29" s="86"/>
      <c r="BCE29" s="86"/>
      <c r="BCF29" s="86"/>
      <c r="BCG29" s="86"/>
      <c r="BCH29" s="86"/>
      <c r="BCI29" s="86"/>
      <c r="BCJ29" s="86"/>
      <c r="BCK29" s="86"/>
      <c r="BCL29" s="86"/>
      <c r="BCM29" s="86"/>
      <c r="BCN29" s="86"/>
      <c r="BCO29" s="86"/>
      <c r="BCP29" s="86"/>
      <c r="BCQ29" s="86"/>
      <c r="BCR29" s="86"/>
      <c r="BCS29" s="86"/>
      <c r="BCT29" s="86"/>
      <c r="BCU29" s="86"/>
      <c r="BCV29" s="86"/>
      <c r="BCW29" s="86"/>
      <c r="BCX29" s="86"/>
      <c r="BCY29" s="86"/>
      <c r="BCZ29" s="86"/>
      <c r="BDA29" s="86"/>
      <c r="BDB29" s="86"/>
      <c r="BDC29" s="86"/>
      <c r="BDD29" s="86"/>
      <c r="BDE29" s="86"/>
      <c r="BDF29" s="86"/>
      <c r="BDG29" s="86"/>
      <c r="BDH29" s="86"/>
      <c r="BDI29" s="86"/>
      <c r="BDJ29" s="86"/>
      <c r="BDK29" s="86"/>
      <c r="BDL29" s="86"/>
      <c r="BDM29" s="86"/>
      <c r="BDN29" s="86"/>
      <c r="BDO29" s="86"/>
      <c r="BDP29" s="86"/>
      <c r="BDQ29" s="86"/>
      <c r="BDR29" s="86"/>
      <c r="BDS29" s="86"/>
      <c r="BDT29" s="86"/>
      <c r="BDU29" s="86"/>
      <c r="BDV29" s="86"/>
      <c r="BDW29" s="86"/>
      <c r="BDX29" s="86"/>
      <c r="BDY29" s="86"/>
      <c r="BDZ29" s="86"/>
      <c r="BEA29" s="86"/>
      <c r="BEB29" s="86"/>
      <c r="BEC29" s="86"/>
      <c r="BED29" s="86"/>
      <c r="BEE29" s="86"/>
      <c r="BEF29" s="86"/>
      <c r="BEG29" s="86"/>
      <c r="BEH29" s="86"/>
      <c r="BEI29" s="86"/>
      <c r="BEJ29" s="86"/>
      <c r="BEK29" s="86"/>
      <c r="BEL29" s="86"/>
      <c r="BEM29" s="86"/>
      <c r="BEN29" s="86"/>
      <c r="BEO29" s="86"/>
      <c r="BEP29" s="86"/>
      <c r="BEQ29" s="86"/>
      <c r="BER29" s="86"/>
      <c r="BES29" s="86"/>
      <c r="BET29" s="86"/>
      <c r="BEU29" s="86"/>
      <c r="BEV29" s="86"/>
      <c r="BEW29" s="86"/>
      <c r="BEX29" s="86"/>
      <c r="BEY29" s="86"/>
      <c r="BEZ29" s="86"/>
      <c r="BFA29" s="86"/>
      <c r="BFB29" s="86"/>
      <c r="BFC29" s="86"/>
      <c r="BFD29" s="86"/>
      <c r="BFE29" s="86"/>
      <c r="BFF29" s="86"/>
      <c r="BFG29" s="86"/>
      <c r="BFH29" s="86"/>
      <c r="BFI29" s="86"/>
      <c r="BFJ29" s="86"/>
      <c r="BFK29" s="86"/>
      <c r="BFL29" s="86"/>
      <c r="BFM29" s="86"/>
      <c r="BFN29" s="86"/>
      <c r="BFO29" s="86"/>
      <c r="BFP29" s="86"/>
      <c r="BFQ29" s="86"/>
      <c r="BFR29" s="86"/>
      <c r="BFS29" s="86"/>
      <c r="BFT29" s="86"/>
      <c r="BFU29" s="86"/>
      <c r="BFV29" s="86"/>
      <c r="BFW29" s="86"/>
      <c r="BFX29" s="86"/>
      <c r="BFY29" s="86"/>
      <c r="BFZ29" s="86"/>
      <c r="BGA29" s="86"/>
      <c r="BGB29" s="86"/>
      <c r="BGC29" s="86"/>
      <c r="BGD29" s="86"/>
      <c r="BGE29" s="86"/>
      <c r="BGF29" s="86"/>
      <c r="BGG29" s="86"/>
      <c r="BGH29" s="86"/>
      <c r="BGI29" s="86"/>
      <c r="BGJ29" s="86"/>
      <c r="BGK29" s="86"/>
      <c r="BGL29" s="86"/>
      <c r="BGM29" s="86"/>
      <c r="BGN29" s="86"/>
      <c r="BGO29" s="86"/>
      <c r="BGP29" s="86"/>
      <c r="BGQ29" s="86"/>
      <c r="BGR29" s="86"/>
      <c r="BGS29" s="86"/>
      <c r="BGT29" s="86"/>
      <c r="BGU29" s="86"/>
      <c r="BGV29" s="86"/>
      <c r="BGW29" s="86"/>
      <c r="BGX29" s="86"/>
      <c r="BGY29" s="86"/>
      <c r="BGZ29" s="86"/>
      <c r="BHA29" s="86"/>
      <c r="BHB29" s="86"/>
      <c r="BHC29" s="86"/>
      <c r="BHD29" s="86"/>
      <c r="BHE29" s="86"/>
      <c r="BHF29" s="86"/>
      <c r="BHG29" s="86"/>
      <c r="BHH29" s="86"/>
      <c r="BHI29" s="86"/>
      <c r="BHJ29" s="86"/>
      <c r="BHK29" s="86"/>
      <c r="BHL29" s="86"/>
      <c r="BHM29" s="86"/>
      <c r="BHN29" s="86"/>
      <c r="BHO29" s="86"/>
      <c r="BHP29" s="86"/>
      <c r="BHQ29" s="86"/>
      <c r="BHR29" s="86"/>
      <c r="BHS29" s="86"/>
      <c r="BHT29" s="86"/>
      <c r="BHU29" s="86"/>
      <c r="BHV29" s="86"/>
      <c r="BHW29" s="86"/>
      <c r="BHX29" s="86"/>
      <c r="BHY29" s="86"/>
      <c r="BHZ29" s="86"/>
      <c r="BIA29" s="86"/>
      <c r="BIB29" s="86"/>
      <c r="BIC29" s="86"/>
      <c r="BID29" s="86"/>
      <c r="BIE29" s="86"/>
      <c r="BIF29" s="86"/>
      <c r="BIG29" s="86"/>
      <c r="BIH29" s="86"/>
      <c r="BII29" s="86"/>
      <c r="BIJ29" s="86"/>
      <c r="BIK29" s="86"/>
      <c r="BIL29" s="86"/>
      <c r="BIM29" s="86"/>
      <c r="BIN29" s="86"/>
      <c r="BIO29" s="86"/>
      <c r="BIP29" s="86"/>
      <c r="BIQ29" s="86"/>
      <c r="BIR29" s="86"/>
      <c r="BIS29" s="86"/>
      <c r="BIT29" s="86"/>
      <c r="BIU29" s="86"/>
      <c r="BIV29" s="86"/>
      <c r="BIW29" s="86"/>
      <c r="BIX29" s="86"/>
      <c r="BIY29" s="86"/>
      <c r="BIZ29" s="86"/>
      <c r="BJA29" s="86"/>
      <c r="BJB29" s="86"/>
      <c r="BJC29" s="86"/>
      <c r="BJD29" s="86"/>
      <c r="BJE29" s="86"/>
      <c r="BJF29" s="86"/>
      <c r="BJG29" s="86"/>
      <c r="BJH29" s="86"/>
      <c r="BJI29" s="86"/>
      <c r="BJJ29" s="86"/>
      <c r="BJK29" s="86"/>
      <c r="BJL29" s="86"/>
      <c r="BJM29" s="86"/>
      <c r="BJN29" s="86"/>
      <c r="BJO29" s="86"/>
      <c r="BJP29" s="86"/>
      <c r="BJQ29" s="86"/>
      <c r="BJR29" s="86"/>
      <c r="BJS29" s="86"/>
      <c r="BJT29" s="86"/>
      <c r="BJU29" s="86"/>
      <c r="BJV29" s="86"/>
      <c r="BJW29" s="86"/>
      <c r="BJX29" s="86"/>
      <c r="BJY29" s="86"/>
      <c r="BJZ29" s="86"/>
      <c r="BKA29" s="86"/>
      <c r="BKB29" s="86"/>
      <c r="BKC29" s="86"/>
      <c r="BKD29" s="86"/>
      <c r="BKE29" s="86"/>
      <c r="BKF29" s="86"/>
      <c r="BKG29" s="86"/>
      <c r="BKH29" s="86"/>
      <c r="BKI29" s="86"/>
      <c r="BKJ29" s="86"/>
      <c r="BKK29" s="86"/>
      <c r="BKL29" s="86"/>
      <c r="BKM29" s="86"/>
      <c r="BKN29" s="86"/>
      <c r="BKO29" s="86"/>
      <c r="BKP29" s="86"/>
      <c r="BKQ29" s="86"/>
      <c r="BKR29" s="86"/>
      <c r="BKS29" s="86"/>
      <c r="BKT29" s="86"/>
      <c r="BKU29" s="86"/>
      <c r="BKV29" s="86"/>
      <c r="BKW29" s="86"/>
      <c r="BKX29" s="86"/>
      <c r="BKY29" s="86"/>
      <c r="BKZ29" s="86"/>
      <c r="BLA29" s="86"/>
      <c r="BLB29" s="86"/>
      <c r="BLC29" s="86"/>
      <c r="BLD29" s="86"/>
      <c r="BLE29" s="86"/>
      <c r="BLF29" s="86"/>
      <c r="BLG29" s="86"/>
      <c r="BLH29" s="86"/>
      <c r="BLI29" s="86"/>
      <c r="BLJ29" s="86"/>
      <c r="BLK29" s="86"/>
      <c r="BLL29" s="86"/>
      <c r="BLM29" s="86"/>
      <c r="BLN29" s="86"/>
      <c r="BLO29" s="86"/>
      <c r="BLP29" s="86"/>
      <c r="BLQ29" s="86"/>
      <c r="BLR29" s="86"/>
      <c r="BLS29" s="86"/>
      <c r="BLT29" s="86"/>
      <c r="BLU29" s="86"/>
      <c r="BLV29" s="86"/>
      <c r="BLW29" s="86"/>
      <c r="BLX29" s="86"/>
      <c r="BLY29" s="86"/>
      <c r="BLZ29" s="86"/>
      <c r="BMA29" s="86"/>
      <c r="BMB29" s="86"/>
      <c r="BMC29" s="86"/>
      <c r="BMD29" s="86"/>
      <c r="BME29" s="86"/>
      <c r="BMF29" s="86"/>
      <c r="BMG29" s="86"/>
      <c r="BMH29" s="86"/>
      <c r="BMI29" s="86"/>
      <c r="BMJ29" s="86"/>
      <c r="BMK29" s="86"/>
      <c r="BML29" s="86"/>
      <c r="BMM29" s="86"/>
      <c r="BMN29" s="86"/>
      <c r="BMO29" s="86"/>
      <c r="BMP29" s="86"/>
      <c r="BMQ29" s="86"/>
      <c r="BMR29" s="86"/>
      <c r="BMS29" s="86"/>
      <c r="BMT29" s="86"/>
      <c r="BMU29" s="86"/>
      <c r="BMV29" s="86"/>
      <c r="BMW29" s="86"/>
      <c r="BMX29" s="86"/>
      <c r="BMY29" s="86"/>
      <c r="BMZ29" s="86"/>
      <c r="BNA29" s="86"/>
      <c r="BNB29" s="86"/>
      <c r="BNC29" s="86"/>
      <c r="BND29" s="86"/>
      <c r="BNE29" s="86"/>
      <c r="BNF29" s="86"/>
      <c r="BNG29" s="86"/>
      <c r="BNH29" s="86"/>
      <c r="BNI29" s="86"/>
      <c r="BNJ29" s="86"/>
      <c r="BNK29" s="86"/>
      <c r="BNL29" s="86"/>
      <c r="BNM29" s="86"/>
      <c r="BNN29" s="86"/>
      <c r="BNO29" s="86"/>
      <c r="BNP29" s="86"/>
      <c r="BNQ29" s="86"/>
      <c r="BNR29" s="86"/>
      <c r="BNS29" s="86"/>
      <c r="BNT29" s="86"/>
      <c r="BNU29" s="86"/>
      <c r="BNV29" s="86"/>
      <c r="BNW29" s="86"/>
      <c r="BNX29" s="86"/>
      <c r="BNY29" s="86"/>
      <c r="BNZ29" s="86"/>
      <c r="BOA29" s="86"/>
      <c r="BOB29" s="86"/>
      <c r="BOC29" s="86"/>
      <c r="BOD29" s="86"/>
      <c r="BOE29" s="86"/>
      <c r="BOF29" s="86"/>
      <c r="BOG29" s="86"/>
      <c r="BOH29" s="86"/>
      <c r="BOI29" s="86"/>
      <c r="BOJ29" s="86"/>
      <c r="BOK29" s="86"/>
      <c r="BOL29" s="86"/>
      <c r="BOM29" s="86"/>
      <c r="BON29" s="86"/>
      <c r="BOO29" s="86"/>
      <c r="BOP29" s="86"/>
      <c r="BOQ29" s="86"/>
      <c r="BOR29" s="86"/>
      <c r="BOS29" s="86"/>
      <c r="BOT29" s="86"/>
      <c r="BOU29" s="86"/>
      <c r="BOV29" s="86"/>
      <c r="BOW29" s="86"/>
      <c r="BOX29" s="86"/>
      <c r="BOY29" s="86"/>
      <c r="BOZ29" s="86"/>
      <c r="BPA29" s="86"/>
      <c r="BPB29" s="86"/>
      <c r="BPC29" s="86"/>
      <c r="BPD29" s="86"/>
      <c r="BPE29" s="86"/>
      <c r="BPF29" s="86"/>
      <c r="BPG29" s="86"/>
      <c r="BPH29" s="86"/>
      <c r="BPI29" s="86"/>
      <c r="BPJ29" s="86"/>
      <c r="BPK29" s="86"/>
      <c r="BPL29" s="86"/>
      <c r="BPM29" s="86"/>
      <c r="BPN29" s="86"/>
      <c r="BPO29" s="86"/>
      <c r="BPP29" s="86"/>
      <c r="BPQ29" s="86"/>
      <c r="BPR29" s="86"/>
      <c r="BPS29" s="86"/>
      <c r="BPT29" s="86"/>
      <c r="BPU29" s="86"/>
      <c r="BPV29" s="86"/>
      <c r="BPW29" s="86"/>
      <c r="BPX29" s="86"/>
      <c r="BPY29" s="86"/>
      <c r="BPZ29" s="86"/>
      <c r="BQA29" s="86"/>
      <c r="BQB29" s="86"/>
      <c r="BQC29" s="86"/>
      <c r="BQD29" s="86"/>
      <c r="BQE29" s="86"/>
      <c r="BQF29" s="86"/>
      <c r="BQG29" s="86"/>
      <c r="BQH29" s="86"/>
      <c r="BQI29" s="86"/>
      <c r="BQJ29" s="86"/>
      <c r="BQK29" s="86"/>
      <c r="BQL29" s="86"/>
      <c r="BQM29" s="86"/>
      <c r="BQN29" s="86"/>
      <c r="BQO29" s="86"/>
      <c r="BQP29" s="86"/>
      <c r="BQQ29" s="86"/>
      <c r="BQR29" s="86"/>
      <c r="BQS29" s="86"/>
      <c r="BQT29" s="86"/>
      <c r="BQU29" s="86"/>
      <c r="BQV29" s="86"/>
      <c r="BQW29" s="86"/>
      <c r="BQX29" s="86"/>
      <c r="BQY29" s="86"/>
      <c r="BQZ29" s="86"/>
      <c r="BRA29" s="86"/>
      <c r="BRB29" s="86"/>
      <c r="BRC29" s="86"/>
      <c r="BRD29" s="86"/>
      <c r="BRE29" s="86"/>
      <c r="BRF29" s="86"/>
      <c r="BRG29" s="86"/>
      <c r="BRH29" s="86"/>
      <c r="BRI29" s="86"/>
      <c r="BRJ29" s="86"/>
      <c r="BRK29" s="86"/>
      <c r="BRL29" s="86"/>
      <c r="BRM29" s="86"/>
      <c r="BRN29" s="86"/>
      <c r="BRO29" s="86"/>
      <c r="BRP29" s="86"/>
      <c r="BRQ29" s="86"/>
      <c r="BRR29" s="86"/>
      <c r="BRS29" s="86"/>
      <c r="BRT29" s="86"/>
      <c r="BRU29" s="86"/>
      <c r="BRV29" s="86"/>
      <c r="BRW29" s="86"/>
      <c r="BRX29" s="86"/>
      <c r="BRY29" s="86"/>
      <c r="BRZ29" s="86"/>
      <c r="BSA29" s="86"/>
      <c r="BSB29" s="86"/>
      <c r="BSC29" s="86"/>
      <c r="BSD29" s="86"/>
      <c r="BSE29" s="86"/>
      <c r="BSF29" s="86"/>
      <c r="BSG29" s="86"/>
      <c r="BSH29" s="86"/>
      <c r="BSI29" s="86"/>
      <c r="BSJ29" s="86"/>
      <c r="BSK29" s="86"/>
      <c r="BSL29" s="86"/>
      <c r="BSM29" s="86"/>
      <c r="BSN29" s="86"/>
      <c r="BSO29" s="86"/>
      <c r="BSP29" s="86"/>
      <c r="BSQ29" s="86"/>
      <c r="BSR29" s="86"/>
      <c r="BSS29" s="86"/>
      <c r="BST29" s="86"/>
      <c r="BSU29" s="86"/>
      <c r="BSV29" s="86"/>
      <c r="BSW29" s="86"/>
      <c r="BSX29" s="86"/>
      <c r="BSY29" s="86"/>
      <c r="BSZ29" s="86"/>
      <c r="BTA29" s="86"/>
      <c r="BTB29" s="86"/>
      <c r="BTC29" s="86"/>
      <c r="BTD29" s="86"/>
      <c r="BTE29" s="86"/>
      <c r="BTF29" s="86"/>
      <c r="BTG29" s="86"/>
      <c r="BTH29" s="86"/>
      <c r="BTI29" s="86"/>
      <c r="BTJ29" s="86"/>
      <c r="BTK29" s="86"/>
      <c r="BTL29" s="86"/>
      <c r="BTM29" s="86"/>
      <c r="BTN29" s="86"/>
      <c r="BTO29" s="86"/>
      <c r="BTP29" s="86"/>
      <c r="BTQ29" s="86"/>
      <c r="BTR29" s="86"/>
      <c r="BTS29" s="86"/>
      <c r="BTT29" s="86"/>
      <c r="BTU29" s="86"/>
      <c r="BTV29" s="86"/>
      <c r="BTW29" s="86"/>
      <c r="BTX29" s="86"/>
      <c r="BTY29" s="86"/>
      <c r="BTZ29" s="86"/>
      <c r="BUA29" s="86"/>
      <c r="BUB29" s="86"/>
      <c r="BUC29" s="86"/>
      <c r="BUD29" s="86"/>
      <c r="BUE29" s="86"/>
      <c r="BUF29" s="86"/>
      <c r="BUG29" s="86"/>
      <c r="BUH29" s="86"/>
      <c r="BUI29" s="86"/>
      <c r="BUJ29" s="86"/>
      <c r="BUK29" s="86"/>
      <c r="BUL29" s="86"/>
      <c r="BUM29" s="86"/>
      <c r="BUN29" s="86"/>
      <c r="BUO29" s="86"/>
      <c r="BUP29" s="86"/>
      <c r="BUQ29" s="86"/>
      <c r="BUR29" s="86"/>
      <c r="BUS29" s="86"/>
      <c r="BUT29" s="86"/>
      <c r="BUU29" s="86"/>
      <c r="BUV29" s="86"/>
      <c r="BUW29" s="86"/>
      <c r="BUX29" s="86"/>
      <c r="BUY29" s="86"/>
      <c r="BUZ29" s="86"/>
      <c r="BVA29" s="86"/>
      <c r="BVB29" s="86"/>
      <c r="BVC29" s="86"/>
      <c r="BVD29" s="86"/>
      <c r="BVE29" s="86"/>
      <c r="BVF29" s="86"/>
      <c r="BVG29" s="86"/>
      <c r="BVH29" s="86"/>
      <c r="BVI29" s="86"/>
      <c r="BVJ29" s="86"/>
      <c r="BVK29" s="86"/>
      <c r="BVL29" s="86"/>
      <c r="BVM29" s="86"/>
      <c r="BVN29" s="86"/>
      <c r="BVO29" s="86"/>
      <c r="BVP29" s="86"/>
      <c r="BVQ29" s="86"/>
      <c r="BVR29" s="86"/>
      <c r="BVS29" s="86"/>
      <c r="BVT29" s="86"/>
      <c r="BVU29" s="86"/>
      <c r="BVV29" s="86"/>
      <c r="BVW29" s="86"/>
      <c r="BVX29" s="86"/>
      <c r="BVY29" s="86"/>
      <c r="BVZ29" s="86"/>
      <c r="BWA29" s="86"/>
      <c r="BWB29" s="86"/>
      <c r="BWC29" s="86"/>
      <c r="BWD29" s="86"/>
      <c r="BWE29" s="86"/>
      <c r="BWF29" s="86"/>
      <c r="BWG29" s="86"/>
      <c r="BWH29" s="86"/>
      <c r="BWI29" s="86"/>
      <c r="BWJ29" s="86"/>
      <c r="BWK29" s="86"/>
      <c r="BWL29" s="86"/>
      <c r="BWM29" s="86"/>
      <c r="BWN29" s="86"/>
      <c r="BWO29" s="86"/>
      <c r="BWP29" s="86"/>
      <c r="BWQ29" s="86"/>
      <c r="BWR29" s="86"/>
      <c r="BWS29" s="86"/>
      <c r="BWT29" s="86"/>
      <c r="BWU29" s="86"/>
      <c r="BWV29" s="86"/>
      <c r="BWW29" s="86"/>
      <c r="BWX29" s="86"/>
      <c r="BWY29" s="86"/>
      <c r="BWZ29" s="86"/>
      <c r="BXA29" s="86"/>
      <c r="BXB29" s="86"/>
      <c r="BXC29" s="86"/>
      <c r="BXD29" s="86"/>
      <c r="BXE29" s="86"/>
      <c r="BXF29" s="86"/>
      <c r="BXG29" s="86"/>
      <c r="BXH29" s="86"/>
      <c r="BXI29" s="86"/>
      <c r="BXJ29" s="86"/>
      <c r="BXK29" s="86"/>
      <c r="BXL29" s="86"/>
      <c r="BXM29" s="86"/>
      <c r="BXN29" s="86"/>
      <c r="BXO29" s="86"/>
      <c r="BXP29" s="86"/>
      <c r="BXQ29" s="86"/>
      <c r="BXR29" s="86"/>
      <c r="BXS29" s="86"/>
      <c r="BXT29" s="86"/>
      <c r="BXU29" s="86"/>
      <c r="BXV29" s="86"/>
      <c r="BXW29" s="86"/>
      <c r="BXX29" s="86"/>
      <c r="BXY29" s="86"/>
      <c r="BXZ29" s="86"/>
      <c r="BYA29" s="86"/>
      <c r="BYB29" s="86"/>
      <c r="BYC29" s="86"/>
      <c r="BYD29" s="86"/>
      <c r="BYE29" s="86"/>
      <c r="BYF29" s="86"/>
      <c r="BYG29" s="86"/>
      <c r="BYH29" s="86"/>
      <c r="BYI29" s="86"/>
      <c r="BYJ29" s="86"/>
      <c r="BYK29" s="86"/>
      <c r="BYL29" s="86"/>
      <c r="BYM29" s="86"/>
      <c r="BYN29" s="86"/>
      <c r="BYO29" s="86"/>
      <c r="BYP29" s="86"/>
      <c r="BYQ29" s="86"/>
      <c r="BYR29" s="86"/>
      <c r="BYS29" s="86"/>
      <c r="BYT29" s="86"/>
      <c r="BYU29" s="86"/>
      <c r="BYV29" s="86"/>
      <c r="BYW29" s="86"/>
      <c r="BYX29" s="86"/>
      <c r="BYY29" s="86"/>
      <c r="BYZ29" s="86"/>
      <c r="BZA29" s="86"/>
      <c r="BZB29" s="86"/>
      <c r="BZC29" s="86"/>
      <c r="BZD29" s="86"/>
      <c r="BZE29" s="86"/>
      <c r="BZF29" s="86"/>
      <c r="BZG29" s="86"/>
      <c r="BZH29" s="86"/>
      <c r="BZI29" s="86"/>
      <c r="BZJ29" s="86"/>
      <c r="BZK29" s="86"/>
      <c r="BZL29" s="86"/>
      <c r="BZM29" s="86"/>
      <c r="BZN29" s="86"/>
      <c r="BZO29" s="86"/>
      <c r="BZP29" s="86"/>
      <c r="BZQ29" s="86"/>
      <c r="BZR29" s="86"/>
      <c r="BZS29" s="86"/>
      <c r="BZT29" s="86"/>
      <c r="BZU29" s="86"/>
      <c r="BZV29" s="86"/>
      <c r="BZW29" s="86"/>
      <c r="BZX29" s="86"/>
      <c r="BZY29" s="86"/>
      <c r="BZZ29" s="86"/>
      <c r="CAA29" s="86"/>
      <c r="CAB29" s="86"/>
      <c r="CAC29" s="86"/>
      <c r="CAD29" s="86"/>
      <c r="CAE29" s="86"/>
      <c r="CAF29" s="86"/>
      <c r="CAG29" s="86"/>
      <c r="CAH29" s="86"/>
      <c r="CAI29" s="86"/>
      <c r="CAJ29" s="86"/>
      <c r="CAK29" s="86"/>
      <c r="CAL29" s="86"/>
      <c r="CAM29" s="86"/>
      <c r="CAN29" s="86"/>
      <c r="CAO29" s="86"/>
      <c r="CAP29" s="86"/>
      <c r="CAQ29" s="86"/>
      <c r="CAR29" s="86"/>
      <c r="CAS29" s="86"/>
      <c r="CAT29" s="86"/>
      <c r="CAU29" s="86"/>
      <c r="CAV29" s="86"/>
      <c r="CAW29" s="86"/>
      <c r="CAX29" s="86"/>
      <c r="CAY29" s="86"/>
      <c r="CAZ29" s="86"/>
      <c r="CBA29" s="86"/>
      <c r="CBB29" s="86"/>
      <c r="CBC29" s="86"/>
      <c r="CBD29" s="86"/>
      <c r="CBE29" s="86"/>
      <c r="CBF29" s="86"/>
      <c r="CBG29" s="86"/>
      <c r="CBH29" s="86"/>
      <c r="CBI29" s="86"/>
      <c r="CBJ29" s="86"/>
      <c r="CBK29" s="86"/>
      <c r="CBL29" s="86"/>
      <c r="CBM29" s="86"/>
      <c r="CBN29" s="86"/>
      <c r="CBO29" s="86"/>
      <c r="CBP29" s="86"/>
      <c r="CBQ29" s="86"/>
      <c r="CBR29" s="86"/>
      <c r="CBS29" s="86"/>
      <c r="CBT29" s="86"/>
      <c r="CBU29" s="86"/>
      <c r="CBV29" s="86"/>
      <c r="CBW29" s="86"/>
      <c r="CBX29" s="86"/>
      <c r="CBY29" s="86"/>
      <c r="CBZ29" s="86"/>
      <c r="CCA29" s="86"/>
      <c r="CCB29" s="86"/>
      <c r="CCC29" s="86"/>
      <c r="CCD29" s="86"/>
      <c r="CCE29" s="86"/>
      <c r="CCF29" s="86"/>
      <c r="CCG29" s="86"/>
      <c r="CCH29" s="86"/>
      <c r="CCI29" s="86"/>
      <c r="CCJ29" s="86"/>
      <c r="CCK29" s="86"/>
      <c r="CCL29" s="86"/>
      <c r="CCM29" s="86"/>
      <c r="CCN29" s="86"/>
      <c r="CCO29" s="86"/>
      <c r="CCP29" s="86"/>
      <c r="CCQ29" s="86"/>
      <c r="CCR29" s="86"/>
      <c r="CCS29" s="86"/>
      <c r="CCT29" s="86"/>
      <c r="CCU29" s="86"/>
      <c r="CCV29" s="86"/>
      <c r="CCW29" s="86"/>
      <c r="CCX29" s="86"/>
      <c r="CCY29" s="86"/>
      <c r="CCZ29" s="86"/>
      <c r="CDA29" s="86"/>
      <c r="CDB29" s="86"/>
      <c r="CDC29" s="86"/>
      <c r="CDD29" s="86"/>
      <c r="CDE29" s="86"/>
      <c r="CDF29" s="86"/>
      <c r="CDG29" s="86"/>
      <c r="CDH29" s="86"/>
      <c r="CDI29" s="86"/>
      <c r="CDJ29" s="86"/>
      <c r="CDK29" s="86"/>
      <c r="CDL29" s="86"/>
      <c r="CDM29" s="86"/>
      <c r="CDN29" s="86"/>
      <c r="CDO29" s="86"/>
      <c r="CDP29" s="86"/>
      <c r="CDQ29" s="86"/>
      <c r="CDR29" s="86"/>
      <c r="CDS29" s="86"/>
      <c r="CDT29" s="86"/>
      <c r="CDU29" s="86"/>
      <c r="CDV29" s="86"/>
      <c r="CDW29" s="86"/>
      <c r="CDX29" s="86"/>
      <c r="CDY29" s="86"/>
      <c r="CDZ29" s="86"/>
      <c r="CEA29" s="86"/>
      <c r="CEB29" s="86"/>
      <c r="CEC29" s="86"/>
      <c r="CED29" s="86"/>
      <c r="CEE29" s="86"/>
      <c r="CEF29" s="86"/>
      <c r="CEG29" s="86"/>
      <c r="CEH29" s="86"/>
      <c r="CEI29" s="86"/>
      <c r="CEJ29" s="86"/>
      <c r="CEK29" s="86"/>
      <c r="CEL29" s="86"/>
      <c r="CEM29" s="86"/>
      <c r="CEN29" s="86"/>
      <c r="CEO29" s="86"/>
      <c r="CEP29" s="86"/>
      <c r="CEQ29" s="86"/>
      <c r="CER29" s="86"/>
      <c r="CES29" s="86"/>
      <c r="CET29" s="86"/>
      <c r="CEU29" s="86"/>
      <c r="CEV29" s="86"/>
      <c r="CEW29" s="86"/>
      <c r="CEX29" s="86"/>
      <c r="CEY29" s="86"/>
      <c r="CEZ29" s="86"/>
      <c r="CFA29" s="86"/>
      <c r="CFB29" s="86"/>
      <c r="CFC29" s="86"/>
      <c r="CFD29" s="86"/>
      <c r="CFE29" s="86"/>
      <c r="CFF29" s="86"/>
      <c r="CFG29" s="86"/>
      <c r="CFH29" s="86"/>
      <c r="CFI29" s="86"/>
      <c r="CFJ29" s="86"/>
      <c r="CFK29" s="86"/>
      <c r="CFL29" s="86"/>
      <c r="CFM29" s="86"/>
      <c r="CFN29" s="86"/>
      <c r="CFO29" s="86"/>
    </row>
    <row r="30" s="87" customFormat="true" ht="12.75" hidden="false" customHeight="true" outlineLevel="0" collapsed="false">
      <c r="A30" s="86" t="s">
        <v>810</v>
      </c>
      <c r="B30" s="86"/>
      <c r="C30" s="86" t="s">
        <v>2209</v>
      </c>
      <c r="D30" s="86" t="s">
        <v>2207</v>
      </c>
      <c r="E30" s="86" t="s">
        <v>2210</v>
      </c>
      <c r="F30" s="86"/>
      <c r="G30" s="86"/>
      <c r="H30" s="86"/>
      <c r="I30" s="86"/>
      <c r="J30" s="86" t="s">
        <v>2211</v>
      </c>
      <c r="K30" s="86"/>
      <c r="L30" s="86"/>
      <c r="M30" s="86"/>
      <c r="N30" s="86"/>
      <c r="O30" s="86"/>
      <c r="P30" s="86" t="s">
        <v>2212</v>
      </c>
      <c r="Q30" s="86"/>
      <c r="R30" s="86"/>
      <c r="S30" s="86"/>
      <c r="T30" s="86" t="s">
        <v>2205</v>
      </c>
      <c r="U30" s="86"/>
      <c r="V30" s="86"/>
      <c r="W30" s="86" t="s">
        <v>7</v>
      </c>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row>
    <row r="31" s="86" customFormat="true" ht="12.75" hidden="false" customHeight="true" outlineLevel="0" collapsed="false"/>
    <row r="32" s="86" customFormat="true" ht="12.75" hidden="false" customHeight="true" outlineLevel="0" collapsed="false">
      <c r="A32" s="86" t="s">
        <v>810</v>
      </c>
      <c r="C32" s="86" t="s">
        <v>2213</v>
      </c>
      <c r="D32" s="86" t="s">
        <v>2214</v>
      </c>
      <c r="E32" s="88" t="s">
        <v>2215</v>
      </c>
      <c r="H32" s="86" t="s">
        <v>2216</v>
      </c>
      <c r="N32" s="86" t="s">
        <v>1112</v>
      </c>
    </row>
    <row r="33" s="86" customFormat="true" ht="12.75" hidden="false" customHeight="true" outlineLevel="0" collapsed="false">
      <c r="A33" s="86" t="s">
        <v>810</v>
      </c>
      <c r="C33" s="86" t="s">
        <v>2217</v>
      </c>
      <c r="D33" s="86" t="s">
        <v>2214</v>
      </c>
      <c r="E33" s="88" t="s">
        <v>2215</v>
      </c>
      <c r="J33" s="86" t="s">
        <v>2218</v>
      </c>
      <c r="P33" s="86" t="str">
        <f aca="false">CONCATENATE("SetCondition::",$C$35)</f>
        <v>SetCondition::EmCare.B23.DE04</v>
      </c>
      <c r="Q33" s="86" t="s">
        <v>1187</v>
      </c>
      <c r="R33" s="86" t="s">
        <v>2219</v>
      </c>
      <c r="S33" s="86" t="s">
        <v>2220</v>
      </c>
      <c r="T33" s="86" t="s">
        <v>2205</v>
      </c>
      <c r="W33" s="86" t="s">
        <v>7</v>
      </c>
    </row>
    <row r="34" s="86" customFormat="true" ht="12.75" hidden="false" customHeight="true" outlineLevel="0" collapsed="false"/>
    <row r="35" s="86" customFormat="true" ht="12.75" hidden="false" customHeight="true" outlineLevel="0" collapsed="false">
      <c r="A35" s="86" t="s">
        <v>810</v>
      </c>
      <c r="C35" s="86" t="s">
        <v>2221</v>
      </c>
      <c r="E35" s="86" t="s">
        <v>2222</v>
      </c>
      <c r="H35" s="86" t="s">
        <v>2223</v>
      </c>
      <c r="N35" s="86" t="s">
        <v>1112</v>
      </c>
      <c r="T35" s="86" t="s">
        <v>2205</v>
      </c>
      <c r="W35" s="86" t="s">
        <v>7</v>
      </c>
    </row>
    <row r="36" s="86" customFormat="true" ht="12.75" hidden="false" customHeight="true" outlineLevel="0" collapsed="false">
      <c r="A36" s="86" t="s">
        <v>1331</v>
      </c>
      <c r="B36" s="86" t="s">
        <v>2217</v>
      </c>
      <c r="C36" s="86" t="s">
        <v>2224</v>
      </c>
      <c r="D36" s="86" t="s">
        <v>2225</v>
      </c>
      <c r="E36" s="86" t="s">
        <v>2222</v>
      </c>
      <c r="F36" s="86" t="s">
        <v>2214</v>
      </c>
      <c r="J36" s="86" t="s">
        <v>2226</v>
      </c>
      <c r="N36" s="86" t="s">
        <v>1098</v>
      </c>
      <c r="W36" s="86" t="s">
        <v>7</v>
      </c>
    </row>
    <row r="37" s="86" customFormat="true" ht="12.75" hidden="false" customHeight="true" outlineLevel="0" collapsed="false"/>
    <row r="38" s="86" customFormat="true" ht="12.75" hidden="false" customHeight="true" outlineLevel="0" collapsed="false">
      <c r="A38" s="86" t="s">
        <v>2227</v>
      </c>
      <c r="C38" s="86" t="s">
        <v>2228</v>
      </c>
      <c r="D38" s="86" t="s">
        <v>2229</v>
      </c>
      <c r="E38" s="86" t="s">
        <v>2230</v>
      </c>
      <c r="J38" s="86" t="s">
        <v>2231</v>
      </c>
      <c r="T38" s="86" t="s">
        <v>2205</v>
      </c>
      <c r="W38" s="86" t="s">
        <v>7</v>
      </c>
    </row>
    <row r="39" s="86" customFormat="true" ht="12.75" hidden="false" customHeight="true" outlineLevel="0" collapsed="false">
      <c r="A39" s="86" t="s">
        <v>810</v>
      </c>
      <c r="C39" s="86" t="s">
        <v>2232</v>
      </c>
      <c r="D39" s="86" t="s">
        <v>2229</v>
      </c>
      <c r="H39" s="83" t="s">
        <v>830</v>
      </c>
      <c r="P39" s="89"/>
    </row>
    <row r="40" s="86" customFormat="true" ht="12.75" hidden="false" customHeight="true" outlineLevel="0" collapsed="false">
      <c r="A40" s="83" t="s">
        <v>830</v>
      </c>
      <c r="B40" s="86" t="s">
        <v>2232</v>
      </c>
      <c r="C40" s="86" t="s">
        <v>2233</v>
      </c>
      <c r="H40" s="86" t="s">
        <v>2234</v>
      </c>
      <c r="N40" s="86" t="s">
        <v>1112</v>
      </c>
      <c r="W40" s="86" t="s">
        <v>7</v>
      </c>
    </row>
    <row r="41" s="86" customFormat="true" ht="12.75" hidden="false" customHeight="true" outlineLevel="0" collapsed="false">
      <c r="A41" s="83" t="s">
        <v>830</v>
      </c>
      <c r="B41" s="86" t="s">
        <v>2232</v>
      </c>
      <c r="C41" s="86" t="s">
        <v>2235</v>
      </c>
      <c r="H41" s="86" t="s">
        <v>2236</v>
      </c>
      <c r="N41" s="86" t="s">
        <v>1112</v>
      </c>
      <c r="W41" s="86" t="s">
        <v>7</v>
      </c>
    </row>
    <row r="42" s="86" customFormat="true" ht="12.75" hidden="false" customHeight="true" outlineLevel="0" collapsed="false"/>
    <row r="43" s="86" customFormat="true" ht="12.75" hidden="false" customHeight="true" outlineLevel="0" collapsed="false">
      <c r="A43" s="86" t="s">
        <v>810</v>
      </c>
      <c r="C43" s="86" t="s">
        <v>2237</v>
      </c>
      <c r="H43" s="86" t="s">
        <v>2238</v>
      </c>
      <c r="N43" s="86" t="s">
        <v>1112</v>
      </c>
      <c r="P43" s="89"/>
      <c r="W43" s="86" t="s">
        <v>7</v>
      </c>
    </row>
    <row r="44" s="86" customFormat="true" ht="12.75" hidden="false" customHeight="true" outlineLevel="0" collapsed="false">
      <c r="A44" s="86" t="s">
        <v>1331</v>
      </c>
      <c r="B44" s="86" t="s">
        <v>2228</v>
      </c>
      <c r="C44" s="86" t="s">
        <v>2239</v>
      </c>
      <c r="D44" s="86" t="s">
        <v>2240</v>
      </c>
      <c r="E44" s="86" t="s">
        <v>2241</v>
      </c>
      <c r="J44" s="86" t="s">
        <v>2242</v>
      </c>
      <c r="N44" s="86" t="s">
        <v>1098</v>
      </c>
      <c r="W44" s="86" t="s">
        <v>7</v>
      </c>
    </row>
    <row r="45" s="86" customFormat="true" ht="12.75" hidden="false" customHeight="true" outlineLevel="0" collapsed="false"/>
    <row r="46" s="86" customFormat="true" ht="12.75" hidden="false" customHeight="true" outlineLevel="0" collapsed="false">
      <c r="A46" s="86" t="s">
        <v>810</v>
      </c>
      <c r="C46" s="86" t="s">
        <v>2243</v>
      </c>
      <c r="D46" s="86" t="s">
        <v>2244</v>
      </c>
      <c r="H46" s="86" t="s">
        <v>2245</v>
      </c>
      <c r="N46" s="86" t="s">
        <v>1112</v>
      </c>
    </row>
    <row r="47" s="86" customFormat="true" ht="12.75" hidden="false" customHeight="true" outlineLevel="0" collapsed="false">
      <c r="A47" s="86" t="s">
        <v>2227</v>
      </c>
      <c r="C47" s="86" t="s">
        <v>2246</v>
      </c>
      <c r="D47" s="86" t="s">
        <v>2244</v>
      </c>
      <c r="E47" s="86" t="s">
        <v>2247</v>
      </c>
      <c r="J47" s="86" t="s">
        <v>2248</v>
      </c>
      <c r="P47" s="86" t="s">
        <v>2249</v>
      </c>
      <c r="T47" s="86" t="s">
        <v>2205</v>
      </c>
      <c r="W47" s="86" t="s">
        <v>7</v>
      </c>
    </row>
    <row r="48" s="86" customFormat="true" ht="12.75" hidden="false" customHeight="true" outlineLevel="0" collapsed="false"/>
    <row r="49" s="86" customFormat="true" ht="12.75" hidden="false" customHeight="true" outlineLevel="0" collapsed="false"/>
    <row r="50" s="86" customFormat="true" ht="12.75" hidden="false" customHeight="true" outlineLevel="0" collapsed="false">
      <c r="A50" s="86" t="s">
        <v>1331</v>
      </c>
      <c r="B50" s="86" t="s">
        <v>2246</v>
      </c>
      <c r="C50" s="86" t="s">
        <v>2250</v>
      </c>
      <c r="D50" s="86" t="s">
        <v>2240</v>
      </c>
      <c r="E50" s="86" t="s">
        <v>2251</v>
      </c>
      <c r="J50" s="86" t="s">
        <v>2242</v>
      </c>
      <c r="N50" s="86" t="s">
        <v>1098</v>
      </c>
      <c r="W50" s="86" t="s">
        <v>7</v>
      </c>
    </row>
    <row r="51" s="86" customFormat="true" ht="12.75" hidden="false" customHeight="true" outlineLevel="0" collapsed="false"/>
    <row r="52" s="86" customFormat="true" ht="12.75" hidden="false" customHeight="true" outlineLevel="0" collapsed="false">
      <c r="A52" s="86" t="s">
        <v>810</v>
      </c>
      <c r="C52" s="86" t="s">
        <v>2252</v>
      </c>
      <c r="D52" s="86" t="s">
        <v>2253</v>
      </c>
      <c r="H52" s="86" t="s">
        <v>2254</v>
      </c>
      <c r="N52" s="86" t="s">
        <v>1112</v>
      </c>
    </row>
    <row r="53" s="86" customFormat="true" ht="12.75" hidden="false" customHeight="true" outlineLevel="0" collapsed="false">
      <c r="A53" s="86" t="s">
        <v>810</v>
      </c>
      <c r="C53" s="86" t="s">
        <v>2255</v>
      </c>
      <c r="D53" s="86" t="s">
        <v>2253</v>
      </c>
      <c r="E53" s="86" t="s">
        <v>2256</v>
      </c>
      <c r="J53" s="86" t="s">
        <v>2257</v>
      </c>
      <c r="P53" s="86" t="str">
        <f aca="false">CONCATENATE("SetCondition")</f>
        <v>SetCondition</v>
      </c>
      <c r="T53" s="86" t="s">
        <v>2205</v>
      </c>
      <c r="W53" s="86" t="s">
        <v>7</v>
      </c>
    </row>
    <row r="54" s="86" customFormat="true" ht="12.75" hidden="false" customHeight="true" outlineLevel="0" collapsed="false"/>
    <row r="55" s="86" customFormat="true" ht="12.75" hidden="false" customHeight="true" outlineLevel="0" collapsed="false">
      <c r="A55" s="86" t="s">
        <v>810</v>
      </c>
      <c r="C55" s="86" t="s">
        <v>2258</v>
      </c>
      <c r="D55" s="86" t="s">
        <v>2259</v>
      </c>
      <c r="H55" s="86" t="s">
        <v>2260</v>
      </c>
      <c r="N55" s="86" t="s">
        <v>1112</v>
      </c>
    </row>
    <row r="56" s="86" customFormat="true" ht="12.75" hidden="false" customHeight="true" outlineLevel="0" collapsed="false">
      <c r="A56" s="86" t="s">
        <v>810</v>
      </c>
      <c r="C56" s="86" t="s">
        <v>2261</v>
      </c>
      <c r="D56" s="86" t="s">
        <v>2259</v>
      </c>
      <c r="E56" s="86" t="s">
        <v>2262</v>
      </c>
      <c r="J56" s="86" t="s">
        <v>2263</v>
      </c>
      <c r="P56" s="86" t="str">
        <f aca="false">CONCATENATE("SetCondition")</f>
        <v>SetCondition</v>
      </c>
      <c r="T56" s="86" t="s">
        <v>2205</v>
      </c>
      <c r="W56" s="86" t="s">
        <v>7</v>
      </c>
    </row>
    <row r="57" s="86" customFormat="true" ht="12.75" hidden="false" customHeight="true" outlineLevel="0" collapsed="false"/>
    <row r="58" s="86" customFormat="true" ht="12.75" hidden="false" customHeight="true" outlineLevel="0" collapsed="false">
      <c r="A58" s="86" t="s">
        <v>810</v>
      </c>
      <c r="C58" s="86" t="s">
        <v>2264</v>
      </c>
      <c r="D58" s="86" t="s">
        <v>846</v>
      </c>
      <c r="H58" s="86" t="s">
        <v>2265</v>
      </c>
      <c r="N58" s="86" t="s">
        <v>1112</v>
      </c>
    </row>
    <row r="59" s="86" customFormat="true" ht="12.75" hidden="false" customHeight="true" outlineLevel="0" collapsed="false">
      <c r="A59" s="86" t="s">
        <v>810</v>
      </c>
      <c r="C59" s="86" t="s">
        <v>2266</v>
      </c>
      <c r="D59" s="86" t="s">
        <v>846</v>
      </c>
      <c r="E59" s="86" t="s">
        <v>2267</v>
      </c>
      <c r="J59" s="86" t="s">
        <v>2268</v>
      </c>
      <c r="P59" s="86" t="str">
        <f aca="false">CONCATENATE("SetCondition")</f>
        <v>SetCondition</v>
      </c>
      <c r="T59" s="86" t="s">
        <v>2205</v>
      </c>
      <c r="W59" s="86" t="s">
        <v>7</v>
      </c>
    </row>
    <row r="60" s="86" customFormat="true" ht="12.75" hidden="false" customHeight="true" outlineLevel="0" collapsed="false"/>
    <row r="61" s="86" customFormat="true" ht="12.75" hidden="false" customHeight="true" outlineLevel="0" collapsed="false">
      <c r="A61" s="86" t="s">
        <v>810</v>
      </c>
      <c r="C61" s="86" t="s">
        <v>2269</v>
      </c>
      <c r="D61" s="86" t="s">
        <v>863</v>
      </c>
      <c r="H61" s="86" t="s">
        <v>2270</v>
      </c>
      <c r="N61" s="86" t="s">
        <v>1112</v>
      </c>
    </row>
    <row r="62" s="86" customFormat="true" ht="12.75" hidden="false" customHeight="true" outlineLevel="0" collapsed="false">
      <c r="A62" s="86" t="s">
        <v>810</v>
      </c>
      <c r="C62" s="86" t="s">
        <v>2271</v>
      </c>
      <c r="D62" s="86" t="s">
        <v>863</v>
      </c>
      <c r="E62" s="86" t="s">
        <v>2272</v>
      </c>
      <c r="J62" s="86" t="s">
        <v>2273</v>
      </c>
      <c r="P62" s="86" t="str">
        <f aca="false">CONCATENATE("SetCondition")</f>
        <v>SetCondition</v>
      </c>
      <c r="T62" s="86" t="s">
        <v>2205</v>
      </c>
      <c r="W62" s="86" t="s">
        <v>7</v>
      </c>
    </row>
    <row r="63" s="86" customFormat="true" ht="12.75" hidden="false" customHeight="true" outlineLevel="0" collapsed="false"/>
    <row r="64" s="86" customFormat="true" ht="12.75" hidden="false" customHeight="true" outlineLevel="0" collapsed="false">
      <c r="A64" s="86" t="s">
        <v>810</v>
      </c>
      <c r="C64" s="86" t="s">
        <v>2274</v>
      </c>
      <c r="D64" s="86" t="s">
        <v>2275</v>
      </c>
      <c r="H64" s="86" t="s">
        <v>2276</v>
      </c>
      <c r="N64" s="86" t="s">
        <v>1112</v>
      </c>
    </row>
    <row r="65" s="86" customFormat="true" ht="12.75" hidden="false" customHeight="true" outlineLevel="0" collapsed="false">
      <c r="A65" s="86" t="s">
        <v>810</v>
      </c>
      <c r="C65" s="86" t="s">
        <v>2277</v>
      </c>
      <c r="D65" s="86" t="s">
        <v>2275</v>
      </c>
      <c r="E65" s="86" t="s">
        <v>2278</v>
      </c>
      <c r="J65" s="86" t="s">
        <v>2279</v>
      </c>
      <c r="P65" s="86" t="str">
        <f aca="false">CONCATENATE("SetCondition")</f>
        <v>SetCondition</v>
      </c>
      <c r="T65" s="86" t="s">
        <v>2205</v>
      </c>
      <c r="W65" s="86" t="s">
        <v>7</v>
      </c>
    </row>
    <row r="66" s="86" customFormat="true" ht="12.75" hidden="false" customHeight="true" outlineLevel="0" collapsed="false"/>
    <row r="67" s="86" customFormat="true" ht="12.75" hidden="false" customHeight="true" outlineLevel="0" collapsed="false">
      <c r="A67" s="86" t="s">
        <v>810</v>
      </c>
      <c r="C67" s="86" t="s">
        <v>2280</v>
      </c>
      <c r="D67" s="86" t="s">
        <v>2281</v>
      </c>
      <c r="H67" s="86" t="s">
        <v>830</v>
      </c>
      <c r="N67" s="86" t="s">
        <v>1112</v>
      </c>
      <c r="W67" s="86" t="s">
        <v>7</v>
      </c>
    </row>
    <row r="68" s="86" customFormat="true" ht="12.75" hidden="false" customHeight="true" outlineLevel="0" collapsed="false">
      <c r="A68" s="86" t="s">
        <v>830</v>
      </c>
      <c r="B68" s="86" t="s">
        <v>2280</v>
      </c>
      <c r="C68" s="86" t="s">
        <v>2282</v>
      </c>
      <c r="H68" s="86" t="s">
        <v>2283</v>
      </c>
    </row>
    <row r="69" s="86" customFormat="true" ht="12.75" hidden="false" customHeight="true" outlineLevel="0" collapsed="false">
      <c r="A69" s="86" t="s">
        <v>830</v>
      </c>
      <c r="B69" s="86" t="s">
        <v>2280</v>
      </c>
      <c r="C69" s="86" t="s">
        <v>2284</v>
      </c>
      <c r="H69" s="86" t="s">
        <v>2285</v>
      </c>
    </row>
    <row r="70" s="86" customFormat="true" ht="12.75" hidden="false" customHeight="true" outlineLevel="0" collapsed="false">
      <c r="A70" s="86" t="s">
        <v>830</v>
      </c>
      <c r="B70" s="86" t="s">
        <v>2280</v>
      </c>
      <c r="C70" s="86" t="s">
        <v>2286</v>
      </c>
      <c r="H70" s="86" t="s">
        <v>2287</v>
      </c>
    </row>
    <row r="71" s="86" customFormat="true" ht="12.75" hidden="false" customHeight="true" outlineLevel="0" collapsed="false">
      <c r="A71" s="86" t="s">
        <v>810</v>
      </c>
      <c r="C71" s="86" t="s">
        <v>2288</v>
      </c>
      <c r="D71" s="86" t="s">
        <v>2281</v>
      </c>
      <c r="E71" s="86" t="s">
        <v>2289</v>
      </c>
      <c r="J71" s="86" t="s">
        <v>2290</v>
      </c>
      <c r="P71" s="86" t="s">
        <v>2212</v>
      </c>
      <c r="T71" s="86" t="s">
        <v>2205</v>
      </c>
      <c r="W71" s="86" t="s">
        <v>7</v>
      </c>
    </row>
    <row r="72" s="86" customFormat="true" ht="12.75" hidden="false" customHeight="true" outlineLevel="0" collapsed="false"/>
    <row r="73" s="86" customFormat="true" ht="12.75" hidden="false" customHeight="true" outlineLevel="0" collapsed="false">
      <c r="A73" s="86" t="s">
        <v>810</v>
      </c>
      <c r="C73" s="86" t="s">
        <v>2291</v>
      </c>
      <c r="D73" s="86" t="s">
        <v>2292</v>
      </c>
      <c r="H73" s="86" t="s">
        <v>2293</v>
      </c>
      <c r="N73" s="86" t="s">
        <v>1112</v>
      </c>
    </row>
    <row r="74" s="86" customFormat="true" ht="12.75" hidden="false" customHeight="true" outlineLevel="0" collapsed="false">
      <c r="A74" s="86" t="s">
        <v>810</v>
      </c>
      <c r="C74" s="86" t="s">
        <v>2294</v>
      </c>
      <c r="D74" s="86" t="s">
        <v>2292</v>
      </c>
      <c r="E74" s="86" t="s">
        <v>2295</v>
      </c>
      <c r="J74" s="86" t="s">
        <v>2296</v>
      </c>
      <c r="P74" s="86" t="str">
        <f aca="false">CONCATENATE("SetCondition")</f>
        <v>SetCondition</v>
      </c>
      <c r="T74" s="86" t="s">
        <v>2205</v>
      </c>
      <c r="W74" s="86" t="s">
        <v>7</v>
      </c>
    </row>
    <row r="75" s="86" customFormat="true" ht="12.75" hidden="false" customHeight="true" outlineLevel="0" collapsed="false"/>
    <row r="76" s="86" customFormat="true" ht="12.75" hidden="false" customHeight="true" outlineLevel="0" collapsed="false">
      <c r="A76" s="86" t="s">
        <v>810</v>
      </c>
      <c r="C76" s="86" t="s">
        <v>2297</v>
      </c>
      <c r="D76" s="86" t="s">
        <v>2298</v>
      </c>
      <c r="H76" s="86" t="s">
        <v>2299</v>
      </c>
      <c r="N76" s="86" t="s">
        <v>1112</v>
      </c>
    </row>
    <row r="77" s="86" customFormat="true" ht="12.75" hidden="false" customHeight="true" outlineLevel="0" collapsed="false">
      <c r="A77" s="86" t="s">
        <v>810</v>
      </c>
      <c r="C77" s="86" t="s">
        <v>2300</v>
      </c>
      <c r="D77" s="86" t="s">
        <v>2298</v>
      </c>
      <c r="E77" s="86" t="s">
        <v>2301</v>
      </c>
      <c r="J77" s="86" t="s">
        <v>2302</v>
      </c>
      <c r="P77" s="86" t="str">
        <f aca="false">CONCATENATE("SetCondition")</f>
        <v>SetCondition</v>
      </c>
      <c r="T77" s="86" t="s">
        <v>2205</v>
      </c>
      <c r="W77" s="86" t="s">
        <v>7</v>
      </c>
    </row>
    <row r="78" s="86" customFormat="true" ht="12.75" hidden="false" customHeight="true" outlineLevel="0" collapsed="false"/>
    <row r="79" s="86" customFormat="true" ht="12.75" hidden="false" customHeight="true" outlineLevel="0" collapsed="false">
      <c r="A79" s="86" t="s">
        <v>810</v>
      </c>
      <c r="C79" s="86" t="s">
        <v>2303</v>
      </c>
      <c r="D79" s="86" t="s">
        <v>2304</v>
      </c>
      <c r="H79" s="86" t="s">
        <v>2305</v>
      </c>
      <c r="N79" s="86" t="s">
        <v>1112</v>
      </c>
    </row>
    <row r="80" s="86" customFormat="true" ht="12.75" hidden="false" customHeight="true" outlineLevel="0" collapsed="false">
      <c r="A80" s="86" t="s">
        <v>810</v>
      </c>
      <c r="C80" s="86" t="s">
        <v>2306</v>
      </c>
      <c r="D80" s="86" t="s">
        <v>2304</v>
      </c>
      <c r="E80" s="86" t="s">
        <v>2307</v>
      </c>
      <c r="J80" s="86" t="s">
        <v>2308</v>
      </c>
      <c r="P80" s="86" t="str">
        <f aca="false">CONCATENATE("SetCondition")</f>
        <v>SetCondition</v>
      </c>
      <c r="T80" s="86" t="s">
        <v>2205</v>
      </c>
      <c r="W80" s="86" t="s">
        <v>7</v>
      </c>
    </row>
    <row r="81" s="86" customFormat="true" ht="12.75" hidden="false" customHeight="true" outlineLevel="0" collapsed="false"/>
    <row r="82" s="86" customFormat="true" ht="12.75" hidden="false" customHeight="true" outlineLevel="0" collapsed="false">
      <c r="A82" s="86" t="s">
        <v>810</v>
      </c>
      <c r="C82" s="86" t="s">
        <v>2309</v>
      </c>
      <c r="D82" s="86" t="str">
        <f aca="false">D83</f>
        <v>Very Severe Febrile Disease</v>
      </c>
      <c r="H82" s="86" t="s">
        <v>2310</v>
      </c>
      <c r="N82" s="86" t="s">
        <v>1112</v>
      </c>
    </row>
    <row r="83" s="86" customFormat="true" ht="12.75" hidden="false" customHeight="true" outlineLevel="0" collapsed="false">
      <c r="A83" s="86" t="s">
        <v>810</v>
      </c>
      <c r="C83" s="86" t="s">
        <v>2311</v>
      </c>
      <c r="D83" s="86" t="s">
        <v>2312</v>
      </c>
      <c r="E83" s="86" t="s">
        <v>2313</v>
      </c>
      <c r="J83" s="86" t="s">
        <v>2314</v>
      </c>
      <c r="P83" s="86" t="str">
        <f aca="false">CONCATENATE("SetCondition")</f>
        <v>SetCondition</v>
      </c>
      <c r="T83" s="86" t="s">
        <v>2205</v>
      </c>
      <c r="W83" s="86" t="s">
        <v>7</v>
      </c>
    </row>
    <row r="84" s="86" customFormat="true" ht="12.75" hidden="false" customHeight="true" outlineLevel="0" collapsed="false"/>
    <row r="85" s="86" customFormat="true" ht="12.75" hidden="false" customHeight="true" outlineLevel="0" collapsed="false">
      <c r="A85" s="86" t="s">
        <v>810</v>
      </c>
      <c r="C85" s="86" t="s">
        <v>2315</v>
      </c>
      <c r="D85" s="86" t="s">
        <v>2316</v>
      </c>
      <c r="H85" s="86" t="s">
        <v>2317</v>
      </c>
      <c r="N85" s="86" t="s">
        <v>1112</v>
      </c>
    </row>
    <row r="86" s="86" customFormat="true" ht="12.75" hidden="false" customHeight="true" outlineLevel="0" collapsed="false">
      <c r="A86" s="86" t="s">
        <v>810</v>
      </c>
      <c r="C86" s="86" t="s">
        <v>2318</v>
      </c>
      <c r="D86" s="86" t="s">
        <v>2316</v>
      </c>
      <c r="E86" s="86" t="s">
        <v>2319</v>
      </c>
      <c r="J86" s="86" t="s">
        <v>2320</v>
      </c>
      <c r="P86" s="86" t="str">
        <f aca="false">CONCATENATE("SetCondition")</f>
        <v>SetCondition</v>
      </c>
      <c r="T86" s="86" t="s">
        <v>2205</v>
      </c>
      <c r="W86" s="86" t="s">
        <v>7</v>
      </c>
    </row>
    <row r="87" s="86" customFormat="true" ht="12.75" hidden="false" customHeight="true" outlineLevel="0" collapsed="false"/>
    <row r="88" s="86" customFormat="true" ht="12.75" hidden="false" customHeight="true" outlineLevel="0" collapsed="false">
      <c r="A88" s="86" t="s">
        <v>810</v>
      </c>
      <c r="C88" s="86" t="s">
        <v>2321</v>
      </c>
      <c r="D88" s="86" t="s">
        <v>2322</v>
      </c>
      <c r="H88" s="86" t="s">
        <v>2323</v>
      </c>
      <c r="N88" s="86" t="s">
        <v>1112</v>
      </c>
    </row>
    <row r="89" s="90" customFormat="true" ht="12.75" hidden="false" customHeight="true" outlineLevel="0" collapsed="false">
      <c r="A89" s="90" t="s">
        <v>2227</v>
      </c>
      <c r="C89" s="90" t="s">
        <v>2324</v>
      </c>
      <c r="D89" s="90" t="s">
        <v>2322</v>
      </c>
      <c r="E89" s="90" t="s">
        <v>2325</v>
      </c>
      <c r="J89" s="90" t="s">
        <v>2326</v>
      </c>
      <c r="P89" s="90" t="s">
        <v>2212</v>
      </c>
      <c r="T89" s="90" t="s">
        <v>2205</v>
      </c>
      <c r="W89" s="90" t="s">
        <v>7</v>
      </c>
    </row>
    <row r="90" s="86" customFormat="true" ht="12.75" hidden="false" customHeight="true" outlineLevel="0" collapsed="false"/>
    <row r="91" s="86" customFormat="true" ht="12.75" hidden="false" customHeight="true" outlineLevel="0" collapsed="false">
      <c r="A91" s="86" t="s">
        <v>810</v>
      </c>
      <c r="C91" s="86" t="s">
        <v>2327</v>
      </c>
      <c r="E91" s="87"/>
      <c r="H91" s="86" t="s">
        <v>2328</v>
      </c>
      <c r="N91" s="86" t="s">
        <v>1112</v>
      </c>
    </row>
    <row r="92" s="86" customFormat="true" ht="12.75" hidden="false" customHeight="true" outlineLevel="0" collapsed="false">
      <c r="A92" s="86" t="s">
        <v>1331</v>
      </c>
      <c r="B92" s="86" t="s">
        <v>2324</v>
      </c>
      <c r="C92" s="86" t="s">
        <v>2329</v>
      </c>
      <c r="D92" s="86" t="s">
        <v>2330</v>
      </c>
      <c r="E92" s="86" t="s">
        <v>2331</v>
      </c>
      <c r="J92" s="86" t="s">
        <v>2332</v>
      </c>
      <c r="N92" s="86" t="s">
        <v>1098</v>
      </c>
      <c r="W92" s="86" t="s">
        <v>7</v>
      </c>
    </row>
    <row r="93" s="86" customFormat="true" ht="12.75" hidden="false" customHeight="true" outlineLevel="0" collapsed="false"/>
    <row r="94" s="86" customFormat="true" ht="12.75" hidden="false" customHeight="true" outlineLevel="0" collapsed="false">
      <c r="A94" s="86" t="s">
        <v>810</v>
      </c>
      <c r="B94" s="86" t="s">
        <v>2324</v>
      </c>
      <c r="C94" s="86" t="s">
        <v>2333</v>
      </c>
      <c r="D94" s="86" t="s">
        <v>2334</v>
      </c>
      <c r="E94" s="87"/>
      <c r="H94" s="86" t="s">
        <v>2335</v>
      </c>
      <c r="N94" s="86" t="s">
        <v>1112</v>
      </c>
    </row>
    <row r="95" s="91" customFormat="true" ht="12.75" hidden="false" customHeight="true" outlineLevel="0" collapsed="false">
      <c r="A95" s="91" t="s">
        <v>1331</v>
      </c>
      <c r="B95" s="91" t="s">
        <v>2324</v>
      </c>
      <c r="C95" s="91" t="s">
        <v>2336</v>
      </c>
      <c r="D95" s="91" t="s">
        <v>2334</v>
      </c>
      <c r="E95" s="91" t="s">
        <v>2337</v>
      </c>
      <c r="J95" s="91" t="s">
        <v>2338</v>
      </c>
      <c r="P95" s="91" t="s">
        <v>2212</v>
      </c>
      <c r="T95" s="91" t="s">
        <v>2205</v>
      </c>
      <c r="W95" s="91" t="s">
        <v>7</v>
      </c>
    </row>
    <row r="96" s="86" customFormat="true" ht="12.75" hidden="false" customHeight="true" outlineLevel="0" collapsed="false">
      <c r="A96" s="86" t="s">
        <v>810</v>
      </c>
      <c r="C96" s="86" t="s">
        <v>2339</v>
      </c>
      <c r="H96" s="86" t="s">
        <v>2340</v>
      </c>
    </row>
    <row r="97" s="86" customFormat="true" ht="12.75" hidden="false" customHeight="true" outlineLevel="0" collapsed="false">
      <c r="A97" s="86" t="s">
        <v>1331</v>
      </c>
      <c r="B97" s="86" t="s">
        <v>2324</v>
      </c>
      <c r="C97" s="83" t="s">
        <v>2341</v>
      </c>
      <c r="D97" s="86" t="s">
        <v>2342</v>
      </c>
      <c r="E97" s="86" t="s">
        <v>2343</v>
      </c>
      <c r="J97" s="86" t="s">
        <v>2344</v>
      </c>
      <c r="N97" s="86" t="s">
        <v>1098</v>
      </c>
      <c r="W97" s="86" t="s">
        <v>7</v>
      </c>
    </row>
    <row r="98" s="86" customFormat="true" ht="12.75" hidden="false" customHeight="true" outlineLevel="0" collapsed="false"/>
    <row r="99" s="86" customFormat="true" ht="12.75" hidden="false" customHeight="true" outlineLevel="0" collapsed="false">
      <c r="A99" s="86" t="s">
        <v>810</v>
      </c>
      <c r="C99" s="86" t="s">
        <v>2345</v>
      </c>
      <c r="H99" s="86" t="s">
        <v>2346</v>
      </c>
      <c r="N99" s="86" t="s">
        <v>1112</v>
      </c>
    </row>
    <row r="100" s="86" customFormat="true" ht="12.75" hidden="false" customHeight="true" outlineLevel="0" collapsed="false">
      <c r="A100" s="86" t="s">
        <v>810</v>
      </c>
      <c r="C100" s="86" t="s">
        <v>2347</v>
      </c>
      <c r="H100" s="86" t="s">
        <v>2348</v>
      </c>
      <c r="N100" s="86" t="s">
        <v>1112</v>
      </c>
    </row>
    <row r="101" s="92" customFormat="true" ht="12.75" hidden="false" customHeight="true" outlineLevel="0" collapsed="false">
      <c r="A101" s="92" t="s">
        <v>1331</v>
      </c>
      <c r="C101" s="92" t="s">
        <v>2349</v>
      </c>
      <c r="D101" s="92" t="s">
        <v>2350</v>
      </c>
      <c r="E101" s="92" t="s">
        <v>2351</v>
      </c>
      <c r="J101" s="92" t="s">
        <v>2352</v>
      </c>
      <c r="P101" s="92" t="s">
        <v>2212</v>
      </c>
      <c r="T101" s="92" t="s">
        <v>2205</v>
      </c>
      <c r="W101" s="92" t="s">
        <v>7</v>
      </c>
    </row>
    <row r="102" s="86" customFormat="true" ht="12.75" hidden="false" customHeight="true" outlineLevel="0" collapsed="false">
      <c r="A102" s="86" t="s">
        <v>810</v>
      </c>
      <c r="C102" s="86" t="s">
        <v>2353</v>
      </c>
      <c r="D102" s="86" t="s">
        <v>2354</v>
      </c>
    </row>
    <row r="103" s="86" customFormat="true" ht="12.75" hidden="false" customHeight="true" outlineLevel="0" collapsed="false">
      <c r="A103" s="86" t="s">
        <v>830</v>
      </c>
      <c r="B103" s="86" t="s">
        <v>2353</v>
      </c>
      <c r="C103" s="86" t="s">
        <v>2355</v>
      </c>
      <c r="E103" s="86" t="s">
        <v>2356</v>
      </c>
      <c r="H103" s="86" t="s">
        <v>2357</v>
      </c>
      <c r="N103" s="86" t="s">
        <v>1098</v>
      </c>
      <c r="W103" s="86" t="s">
        <v>7</v>
      </c>
    </row>
    <row r="104" s="86" customFormat="true" ht="12.75" hidden="false" customHeight="true" outlineLevel="0" collapsed="false">
      <c r="A104" s="86" t="s">
        <v>830</v>
      </c>
      <c r="B104" s="86" t="s">
        <v>2353</v>
      </c>
      <c r="C104" s="86" t="s">
        <v>2358</v>
      </c>
      <c r="E104" s="86" t="s">
        <v>2356</v>
      </c>
      <c r="H104" s="86" t="s">
        <v>2359</v>
      </c>
      <c r="N104" s="86" t="s">
        <v>1098</v>
      </c>
      <c r="W104" s="86" t="s">
        <v>7</v>
      </c>
    </row>
    <row r="105" s="86" customFormat="true" ht="12.75" hidden="false" customHeight="true" outlineLevel="0" collapsed="false"/>
    <row r="106" s="86" customFormat="true" ht="12.75" hidden="false" customHeight="true" outlineLevel="0" collapsed="false">
      <c r="A106" s="86" t="s">
        <v>810</v>
      </c>
      <c r="C106" s="86" t="s">
        <v>2360</v>
      </c>
      <c r="D106" s="86" t="s">
        <v>2361</v>
      </c>
      <c r="H106" s="86" t="s">
        <v>2362</v>
      </c>
      <c r="N106" s="86" t="s">
        <v>1112</v>
      </c>
    </row>
    <row r="107" s="86" customFormat="true" ht="12.75" hidden="false" customHeight="true" outlineLevel="0" collapsed="false">
      <c r="A107" s="86" t="s">
        <v>810</v>
      </c>
      <c r="C107" s="86" t="s">
        <v>2363</v>
      </c>
      <c r="D107" s="86" t="s">
        <v>2361</v>
      </c>
      <c r="E107" s="86" t="s">
        <v>2364</v>
      </c>
      <c r="J107" s="86" t="s">
        <v>2365</v>
      </c>
      <c r="P107" s="86" t="s">
        <v>2212</v>
      </c>
      <c r="T107" s="86" t="s">
        <v>2205</v>
      </c>
      <c r="W107" s="86" t="s">
        <v>7</v>
      </c>
    </row>
    <row r="108" s="86" customFormat="true" ht="12.75" hidden="false" customHeight="true" outlineLevel="0" collapsed="false"/>
    <row r="109" s="86" customFormat="true" ht="12.75" hidden="false" customHeight="true" outlineLevel="0" collapsed="false">
      <c r="A109" s="86" t="s">
        <v>810</v>
      </c>
      <c r="C109" s="86" t="s">
        <v>2366</v>
      </c>
      <c r="D109" s="86" t="s">
        <v>2367</v>
      </c>
      <c r="H109" s="86" t="s">
        <v>2368</v>
      </c>
      <c r="N109" s="86" t="s">
        <v>1112</v>
      </c>
    </row>
    <row r="110" s="86" customFormat="true" ht="12.75" hidden="false" customHeight="true" outlineLevel="0" collapsed="false">
      <c r="A110" s="86" t="s">
        <v>2227</v>
      </c>
      <c r="C110" s="86" t="s">
        <v>2369</v>
      </c>
      <c r="D110" s="86" t="s">
        <v>2367</v>
      </c>
      <c r="E110" s="86" t="s">
        <v>2370</v>
      </c>
      <c r="J110" s="86" t="s">
        <v>2371</v>
      </c>
      <c r="P110" s="86" t="s">
        <v>2212</v>
      </c>
      <c r="T110" s="86" t="s">
        <v>2205</v>
      </c>
      <c r="W110" s="86" t="s">
        <v>7</v>
      </c>
    </row>
    <row r="111" s="86" customFormat="true" ht="12.75" hidden="false" customHeight="true" outlineLevel="0" collapsed="false"/>
    <row r="112" s="86" customFormat="true" ht="12.75" hidden="false" customHeight="true" outlineLevel="0" collapsed="false">
      <c r="A112" s="86" t="s">
        <v>810</v>
      </c>
      <c r="C112" s="86" t="s">
        <v>2372</v>
      </c>
      <c r="D112" s="86" t="s">
        <v>2373</v>
      </c>
      <c r="H112" s="86" t="s">
        <v>2374</v>
      </c>
      <c r="N112" s="86" t="s">
        <v>1112</v>
      </c>
    </row>
    <row r="113" s="86" customFormat="true" ht="12.75" hidden="false" customHeight="true" outlineLevel="0" collapsed="false">
      <c r="A113" s="86" t="s">
        <v>2227</v>
      </c>
      <c r="C113" s="86" t="s">
        <v>2375</v>
      </c>
      <c r="D113" s="86" t="s">
        <v>2373</v>
      </c>
      <c r="E113" s="86" t="s">
        <v>2376</v>
      </c>
      <c r="J113" s="86" t="s">
        <v>2377</v>
      </c>
      <c r="N113" s="86" t="s">
        <v>1098</v>
      </c>
      <c r="P113" s="86" t="s">
        <v>2212</v>
      </c>
      <c r="T113" s="86" t="s">
        <v>2205</v>
      </c>
      <c r="W113" s="86" t="s">
        <v>7</v>
      </c>
    </row>
    <row r="114" s="86" customFormat="true" ht="12.75" hidden="false" customHeight="true" outlineLevel="0" collapsed="false"/>
    <row r="115" s="86" customFormat="true" ht="12.75" hidden="false" customHeight="true" outlineLevel="0" collapsed="false">
      <c r="A115" s="86" t="s">
        <v>810</v>
      </c>
      <c r="B115" s="86" t="s">
        <v>2375</v>
      </c>
      <c r="C115" s="86" t="s">
        <v>2378</v>
      </c>
      <c r="D115" s="86" t="s">
        <v>2379</v>
      </c>
      <c r="H115" s="86" t="s">
        <v>2380</v>
      </c>
      <c r="N115" s="86" t="s">
        <v>1112</v>
      </c>
    </row>
    <row r="116" s="86" customFormat="true" ht="12.75" hidden="false" customHeight="true" outlineLevel="0" collapsed="false">
      <c r="A116" s="86" t="s">
        <v>1331</v>
      </c>
      <c r="B116" s="86" t="s">
        <v>2375</v>
      </c>
      <c r="C116" s="86" t="s">
        <v>2381</v>
      </c>
      <c r="D116" s="86" t="s">
        <v>2379</v>
      </c>
      <c r="E116" s="86" t="s">
        <v>2382</v>
      </c>
      <c r="J116" s="86" t="s">
        <v>2383</v>
      </c>
      <c r="N116" s="86" t="s">
        <v>1098</v>
      </c>
      <c r="W116" s="86" t="s">
        <v>7</v>
      </c>
    </row>
    <row r="117" s="86" customFormat="true" ht="12.75" hidden="false" customHeight="true" outlineLevel="0" collapsed="false"/>
    <row r="118" s="86" customFormat="true" ht="12.75" hidden="false" customHeight="true" outlineLevel="0" collapsed="false">
      <c r="A118" s="86" t="s">
        <v>810</v>
      </c>
      <c r="C118" s="86" t="s">
        <v>2384</v>
      </c>
      <c r="D118" s="86" t="s">
        <v>883</v>
      </c>
      <c r="H118" s="86" t="s">
        <v>2385</v>
      </c>
      <c r="N118" s="86" t="s">
        <v>1112</v>
      </c>
    </row>
    <row r="119" s="86" customFormat="true" ht="12.75" hidden="false" customHeight="true" outlineLevel="0" collapsed="false">
      <c r="A119" s="86" t="s">
        <v>810</v>
      </c>
      <c r="C119" s="86" t="s">
        <v>2386</v>
      </c>
      <c r="D119" s="86" t="s">
        <v>883</v>
      </c>
      <c r="E119" s="86" t="s">
        <v>2387</v>
      </c>
      <c r="J119" s="86" t="s">
        <v>2388</v>
      </c>
      <c r="P119" s="86" t="s">
        <v>2212</v>
      </c>
      <c r="T119" s="86" t="s">
        <v>2205</v>
      </c>
      <c r="W119" s="86" t="s">
        <v>7</v>
      </c>
    </row>
    <row r="120" s="86" customFormat="true" ht="12.75" hidden="false" customHeight="true" outlineLevel="0" collapsed="false"/>
    <row r="121" s="86" customFormat="true" ht="12.75" hidden="false" customHeight="true" outlineLevel="0" collapsed="false">
      <c r="A121" s="86" t="s">
        <v>810</v>
      </c>
      <c r="C121" s="86" t="s">
        <v>2389</v>
      </c>
      <c r="D121" s="86" t="s">
        <v>2390</v>
      </c>
      <c r="H121" s="86" t="s">
        <v>2391</v>
      </c>
      <c r="N121" s="86" t="s">
        <v>1112</v>
      </c>
    </row>
    <row r="122" s="86" customFormat="true" ht="12.75" hidden="false" customHeight="true" outlineLevel="0" collapsed="false">
      <c r="A122" s="86" t="s">
        <v>1331</v>
      </c>
      <c r="B122" s="86" t="s">
        <v>2386</v>
      </c>
      <c r="C122" s="86" t="s">
        <v>2392</v>
      </c>
      <c r="D122" s="86" t="s">
        <v>2390</v>
      </c>
      <c r="E122" s="86" t="s">
        <v>2393</v>
      </c>
      <c r="J122" s="86" t="s">
        <v>2394</v>
      </c>
      <c r="N122" s="86" t="s">
        <v>1098</v>
      </c>
      <c r="W122" s="86" t="s">
        <v>7</v>
      </c>
    </row>
    <row r="123" s="86" customFormat="true" ht="12.75" hidden="false" customHeight="true" outlineLevel="0" collapsed="false"/>
    <row r="124" s="86" customFormat="true" ht="12.75" hidden="false" customHeight="true" outlineLevel="0" collapsed="false">
      <c r="A124" s="86" t="s">
        <v>810</v>
      </c>
      <c r="C124" s="86" t="s">
        <v>2395</v>
      </c>
      <c r="D124" s="86" t="str">
        <f aca="false">D131</f>
        <v>Severe Complicated Measles</v>
      </c>
      <c r="H124" s="86" t="s">
        <v>2396</v>
      </c>
      <c r="N124" s="86" t="s">
        <v>1112</v>
      </c>
    </row>
    <row r="125" s="86" customFormat="true" ht="12.75" hidden="false" customHeight="true" outlineLevel="0" collapsed="false">
      <c r="A125" s="86" t="s">
        <v>830</v>
      </c>
      <c r="B125" s="86" t="s">
        <v>2395</v>
      </c>
      <c r="C125" s="86" t="s">
        <v>2397</v>
      </c>
      <c r="H125" s="86" t="s">
        <v>2398</v>
      </c>
    </row>
    <row r="126" s="86" customFormat="true" ht="12.75" hidden="false" customHeight="true" outlineLevel="0" collapsed="false">
      <c r="A126" s="86" t="s">
        <v>830</v>
      </c>
      <c r="B126" s="86" t="s">
        <v>2397</v>
      </c>
      <c r="C126" s="86" t="s">
        <v>2399</v>
      </c>
      <c r="H126" s="86" t="s">
        <v>2400</v>
      </c>
    </row>
    <row r="127" s="86" customFormat="true" ht="12.75" hidden="false" customHeight="true" outlineLevel="0" collapsed="false">
      <c r="A127" s="86" t="s">
        <v>830</v>
      </c>
      <c r="B127" s="86" t="s">
        <v>2397</v>
      </c>
      <c r="C127" s="86" t="s">
        <v>2401</v>
      </c>
      <c r="H127" s="86" t="s">
        <v>2402</v>
      </c>
    </row>
    <row r="128" s="86" customFormat="true" ht="12.75" hidden="false" customHeight="true" outlineLevel="0" collapsed="false">
      <c r="A128" s="86" t="s">
        <v>830</v>
      </c>
      <c r="B128" s="86" t="s">
        <v>2401</v>
      </c>
      <c r="C128" s="86" t="s">
        <v>2403</v>
      </c>
      <c r="H128" s="86" t="s">
        <v>2404</v>
      </c>
    </row>
    <row r="129" s="86" customFormat="true" ht="12.75" hidden="false" customHeight="true" outlineLevel="0" collapsed="false">
      <c r="A129" s="86" t="s">
        <v>830</v>
      </c>
      <c r="B129" s="86" t="s">
        <v>2401</v>
      </c>
      <c r="C129" s="86" t="s">
        <v>2405</v>
      </c>
      <c r="H129" s="86" t="s">
        <v>2406</v>
      </c>
    </row>
    <row r="130" s="86" customFormat="true" ht="12.75" hidden="false" customHeight="true" outlineLevel="0" collapsed="false">
      <c r="A130" s="86" t="s">
        <v>830</v>
      </c>
      <c r="B130" s="86" t="s">
        <v>2395</v>
      </c>
      <c r="C130" s="86" t="s">
        <v>2407</v>
      </c>
      <c r="H130" s="86" t="s">
        <v>2408</v>
      </c>
    </row>
    <row r="131" s="86" customFormat="true" ht="12.75" hidden="false" customHeight="true" outlineLevel="0" collapsed="false">
      <c r="A131" s="86" t="s">
        <v>810</v>
      </c>
      <c r="C131" s="86" t="s">
        <v>2409</v>
      </c>
      <c r="D131" s="86" t="s">
        <v>2410</v>
      </c>
      <c r="J131" s="86" t="s">
        <v>2411</v>
      </c>
      <c r="P131" s="86" t="str">
        <f aca="false">CONCATENATE("SetCondition")</f>
        <v>SetCondition</v>
      </c>
      <c r="T131" s="86" t="s">
        <v>2205</v>
      </c>
      <c r="W131" s="86" t="s">
        <v>7</v>
      </c>
    </row>
    <row r="132" s="86" customFormat="true" ht="12.75" hidden="false" customHeight="true" outlineLevel="0" collapsed="false"/>
    <row r="133" s="86" customFormat="true" ht="12.75" hidden="false" customHeight="true" outlineLevel="0" collapsed="false">
      <c r="A133" s="86" t="s">
        <v>810</v>
      </c>
      <c r="C133" s="86" t="s">
        <v>2412</v>
      </c>
      <c r="D133" s="86" t="str">
        <f aca="false">D138</f>
        <v>Measles with Eye or Mouth Complication</v>
      </c>
      <c r="H133" s="86" t="s">
        <v>2413</v>
      </c>
      <c r="N133" s="86" t="s">
        <v>1112</v>
      </c>
    </row>
    <row r="134" s="86" customFormat="true" ht="12.75" hidden="false" customHeight="true" outlineLevel="0" collapsed="false">
      <c r="A134" s="86" t="s">
        <v>830</v>
      </c>
      <c r="B134" s="86" t="s">
        <v>2412</v>
      </c>
      <c r="C134" s="86" t="s">
        <v>2414</v>
      </c>
      <c r="H134" s="86" t="s">
        <v>2415</v>
      </c>
    </row>
    <row r="135" s="86" customFormat="true" ht="12.75" hidden="false" customHeight="true" outlineLevel="0" collapsed="false">
      <c r="A135" s="86" t="s">
        <v>830</v>
      </c>
      <c r="B135" s="86" t="s">
        <v>2412</v>
      </c>
      <c r="C135" s="86" t="s">
        <v>2416</v>
      </c>
      <c r="H135" s="86" t="s">
        <v>2398</v>
      </c>
    </row>
    <row r="136" s="86" customFormat="true" ht="12.75" hidden="false" customHeight="true" outlineLevel="0" collapsed="false">
      <c r="A136" s="86" t="s">
        <v>830</v>
      </c>
      <c r="B136" s="86" t="s">
        <v>2416</v>
      </c>
      <c r="C136" s="86" t="s">
        <v>2417</v>
      </c>
      <c r="H136" s="86" t="s">
        <v>2418</v>
      </c>
    </row>
    <row r="137" s="86" customFormat="true" ht="12.75" hidden="false" customHeight="true" outlineLevel="0" collapsed="false">
      <c r="A137" s="86" t="s">
        <v>830</v>
      </c>
      <c r="B137" s="86" t="s">
        <v>2416</v>
      </c>
      <c r="C137" s="86" t="s">
        <v>2419</v>
      </c>
      <c r="H137" s="86" t="s">
        <v>2420</v>
      </c>
    </row>
    <row r="138" s="86" customFormat="true" ht="12.75" hidden="false" customHeight="true" outlineLevel="0" collapsed="false">
      <c r="A138" s="86" t="s">
        <v>810</v>
      </c>
      <c r="C138" s="86" t="s">
        <v>2421</v>
      </c>
      <c r="D138" s="86" t="s">
        <v>2422</v>
      </c>
      <c r="J138" s="86" t="s">
        <v>2423</v>
      </c>
      <c r="P138" s="86" t="str">
        <f aca="false">CONCATENATE("SetCondition")</f>
        <v>SetCondition</v>
      </c>
      <c r="T138" s="86" t="s">
        <v>2205</v>
      </c>
      <c r="W138" s="86" t="s">
        <v>7</v>
      </c>
    </row>
    <row r="139" s="86" customFormat="true" ht="12.75" hidden="false" customHeight="true" outlineLevel="0" collapsed="false"/>
    <row r="140" s="86" customFormat="true" ht="12.75" hidden="false" customHeight="true" outlineLevel="0" collapsed="false">
      <c r="A140" s="86" t="s">
        <v>810</v>
      </c>
      <c r="C140" s="86" t="s">
        <v>2424</v>
      </c>
      <c r="D140" s="86" t="str">
        <f aca="false">D146</f>
        <v>Measles</v>
      </c>
      <c r="H140" s="86" t="s">
        <v>2396</v>
      </c>
      <c r="N140" s="86" t="s">
        <v>1112</v>
      </c>
    </row>
    <row r="141" s="86" customFormat="true" ht="12.75" hidden="false" customHeight="true" outlineLevel="0" collapsed="false">
      <c r="A141" s="86" t="s">
        <v>830</v>
      </c>
      <c r="B141" s="86" t="s">
        <v>2424</v>
      </c>
      <c r="C141" s="86" t="s">
        <v>2425</v>
      </c>
      <c r="H141" s="86" t="s">
        <v>2426</v>
      </c>
    </row>
    <row r="142" s="86" customFormat="true" ht="12.75" hidden="false" customHeight="true" outlineLevel="0" collapsed="false">
      <c r="A142" s="86" t="s">
        <v>830</v>
      </c>
      <c r="B142" s="86" t="s">
        <v>2425</v>
      </c>
      <c r="C142" s="86" t="s">
        <v>2427</v>
      </c>
      <c r="H142" s="86" t="s">
        <v>2428</v>
      </c>
    </row>
    <row r="143" s="86" customFormat="true" ht="12.75" hidden="false" customHeight="true" outlineLevel="0" collapsed="false">
      <c r="A143" s="86" t="s">
        <v>830</v>
      </c>
      <c r="B143" s="86" t="s">
        <v>2425</v>
      </c>
      <c r="C143" s="86" t="s">
        <v>2429</v>
      </c>
      <c r="H143" s="86" t="s">
        <v>2430</v>
      </c>
    </row>
    <row r="144" s="93" customFormat="true" ht="12.75" hidden="false" customHeight="true" outlineLevel="0" collapsed="false">
      <c r="A144" s="93" t="s">
        <v>830</v>
      </c>
      <c r="B144" s="93" t="s">
        <v>2431</v>
      </c>
      <c r="C144" s="93" t="s">
        <v>2432</v>
      </c>
      <c r="H144" s="93" t="s">
        <v>2433</v>
      </c>
    </row>
    <row r="145" s="86" customFormat="true" ht="12.75" hidden="false" customHeight="true" outlineLevel="0" collapsed="false">
      <c r="A145" s="86" t="s">
        <v>830</v>
      </c>
      <c r="B145" s="86" t="s">
        <v>2434</v>
      </c>
      <c r="C145" s="86" t="s">
        <v>2435</v>
      </c>
      <c r="H145" s="86" t="s">
        <v>2436</v>
      </c>
    </row>
    <row r="146" s="86" customFormat="true" ht="12.75" hidden="false" customHeight="true" outlineLevel="0" collapsed="false">
      <c r="A146" s="86" t="s">
        <v>810</v>
      </c>
      <c r="C146" s="86" t="s">
        <v>2437</v>
      </c>
      <c r="D146" s="86" t="s">
        <v>615</v>
      </c>
      <c r="J146" s="86" t="s">
        <v>2438</v>
      </c>
      <c r="P146" s="86" t="str">
        <f aca="false">CONCATENATE("SetCondition")</f>
        <v>SetCondition</v>
      </c>
      <c r="T146" s="86" t="s">
        <v>2205</v>
      </c>
      <c r="W146" s="86" t="s">
        <v>7</v>
      </c>
    </row>
    <row r="147" s="86" customFormat="true" ht="12.75" hidden="false" customHeight="true" outlineLevel="0" collapsed="false"/>
    <row r="148" s="86" customFormat="true" ht="12.75" hidden="false" customHeight="true" outlineLevel="0" collapsed="false">
      <c r="A148" s="86" t="s">
        <v>810</v>
      </c>
      <c r="C148" s="86" t="s">
        <v>2439</v>
      </c>
      <c r="D148" s="86" t="str">
        <f aca="false">D149</f>
        <v>Mastoiditis</v>
      </c>
      <c r="H148" s="86" t="s">
        <v>2440</v>
      </c>
      <c r="N148" s="86" t="s">
        <v>1112</v>
      </c>
    </row>
    <row r="149" s="86" customFormat="true" ht="12.75" hidden="false" customHeight="true" outlineLevel="0" collapsed="false">
      <c r="A149" s="86" t="s">
        <v>810</v>
      </c>
      <c r="C149" s="86" t="s">
        <v>2441</v>
      </c>
      <c r="D149" s="86" t="s">
        <v>2442</v>
      </c>
      <c r="J149" s="86" t="s">
        <v>2443</v>
      </c>
      <c r="P149" s="86" t="str">
        <f aca="false">CONCATENATE("SetCondition")</f>
        <v>SetCondition</v>
      </c>
      <c r="T149" s="86" t="s">
        <v>2205</v>
      </c>
      <c r="W149" s="86" t="s">
        <v>7</v>
      </c>
    </row>
    <row r="150" s="86" customFormat="true" ht="12.75" hidden="false" customHeight="true" outlineLevel="0" collapsed="false"/>
    <row r="151" s="86" customFormat="true" ht="12.75" hidden="false" customHeight="true" outlineLevel="0" collapsed="false">
      <c r="A151" s="86" t="s">
        <v>810</v>
      </c>
      <c r="C151" s="86" t="s">
        <v>2444</v>
      </c>
      <c r="D151" s="86" t="str">
        <f aca="false">D154</f>
        <v>Acute Ear Infection</v>
      </c>
      <c r="H151" s="86" t="s">
        <v>830</v>
      </c>
      <c r="N151" s="86" t="s">
        <v>1112</v>
      </c>
    </row>
    <row r="152" s="86" customFormat="true" ht="12.75" hidden="false" customHeight="true" outlineLevel="0" collapsed="false">
      <c r="A152" s="86" t="s">
        <v>830</v>
      </c>
      <c r="B152" s="86" t="s">
        <v>2444</v>
      </c>
      <c r="C152" s="86" t="s">
        <v>2445</v>
      </c>
      <c r="H152" s="86" t="s">
        <v>2446</v>
      </c>
      <c r="N152" s="86" t="s">
        <v>1112</v>
      </c>
    </row>
    <row r="153" s="86" customFormat="true" ht="12.75" hidden="false" customHeight="true" outlineLevel="0" collapsed="false">
      <c r="A153" s="86" t="s">
        <v>830</v>
      </c>
      <c r="B153" s="86" t="s">
        <v>2444</v>
      </c>
      <c r="C153" s="86" t="s">
        <v>2447</v>
      </c>
      <c r="H153" s="86" t="s">
        <v>2448</v>
      </c>
      <c r="N153" s="86" t="s">
        <v>1112</v>
      </c>
    </row>
    <row r="154" s="86" customFormat="true" ht="12.75" hidden="false" customHeight="true" outlineLevel="0" collapsed="false">
      <c r="A154" s="86" t="s">
        <v>810</v>
      </c>
      <c r="C154" s="86" t="s">
        <v>2449</v>
      </c>
      <c r="D154" s="86" t="s">
        <v>2450</v>
      </c>
      <c r="E154" s="86" t="s">
        <v>2451</v>
      </c>
      <c r="J154" s="86" t="s">
        <v>2452</v>
      </c>
      <c r="P154" s="86" t="str">
        <f aca="false">CONCATENATE("SetCondition")</f>
        <v>SetCondition</v>
      </c>
      <c r="T154" s="86" t="s">
        <v>2205</v>
      </c>
      <c r="W154" s="86" t="s">
        <v>7</v>
      </c>
    </row>
    <row r="155" s="86" customFormat="true" ht="12.75" hidden="false" customHeight="true" outlineLevel="0" collapsed="false"/>
    <row r="156" s="86" customFormat="true" ht="12.75" hidden="false" customHeight="true" outlineLevel="0" collapsed="false">
      <c r="A156" s="86" t="s">
        <v>810</v>
      </c>
      <c r="C156" s="86" t="s">
        <v>2453</v>
      </c>
      <c r="D156" s="86" t="str">
        <f aca="false">D157</f>
        <v>Chronic Ear Infection</v>
      </c>
      <c r="H156" s="86" t="s">
        <v>2454</v>
      </c>
      <c r="N156" s="86" t="s">
        <v>1112</v>
      </c>
    </row>
    <row r="157" s="86" customFormat="true" ht="12.75" hidden="false" customHeight="true" outlineLevel="0" collapsed="false">
      <c r="A157" s="86" t="s">
        <v>810</v>
      </c>
      <c r="C157" s="86" t="s">
        <v>2455</v>
      </c>
      <c r="D157" s="86" t="s">
        <v>2456</v>
      </c>
      <c r="E157" s="86" t="s">
        <v>2457</v>
      </c>
      <c r="J157" s="86" t="s">
        <v>2458</v>
      </c>
      <c r="P157" s="86" t="str">
        <f aca="false">CONCATENATE("SetCondition::",C160)</f>
        <v>SetCondition::EmCare.B23.DE33</v>
      </c>
      <c r="T157" s="86" t="s">
        <v>2205</v>
      </c>
      <c r="W157" s="86" t="s">
        <v>7</v>
      </c>
    </row>
    <row r="158" s="86" customFormat="true" ht="12.75" hidden="false" customHeight="true" outlineLevel="0" collapsed="false"/>
    <row r="159" s="86" customFormat="true" ht="12.75" hidden="false" customHeight="true" outlineLevel="0" collapsed="false">
      <c r="A159" s="86" t="s">
        <v>810</v>
      </c>
      <c r="C159" s="86" t="s">
        <v>2459</v>
      </c>
      <c r="D159" s="86" t="str">
        <f aca="false">D160</f>
        <v>No Ear Infection</v>
      </c>
      <c r="H159" s="86" t="s">
        <v>2460</v>
      </c>
      <c r="N159" s="86" t="s">
        <v>1112</v>
      </c>
    </row>
    <row r="160" s="86" customFormat="true" ht="12.75" hidden="false" customHeight="true" outlineLevel="0" collapsed="false">
      <c r="A160" s="86" t="s">
        <v>810</v>
      </c>
      <c r="C160" s="86" t="s">
        <v>2461</v>
      </c>
      <c r="D160" s="86" t="s">
        <v>2462</v>
      </c>
      <c r="E160" s="86" t="s">
        <v>2463</v>
      </c>
      <c r="J160" s="86" t="s">
        <v>2464</v>
      </c>
      <c r="P160" s="86" t="str">
        <f aca="false">CONCATENATE("SetCondition")</f>
        <v>SetCondition</v>
      </c>
      <c r="T160" s="86" t="s">
        <v>2205</v>
      </c>
      <c r="W160" s="86" t="s">
        <v>7</v>
      </c>
    </row>
    <row r="161" s="86" customFormat="true" ht="12.75" hidden="false" customHeight="true" outlineLevel="0" collapsed="false"/>
    <row r="162" s="86" customFormat="true" ht="12.75" hidden="false" customHeight="true" outlineLevel="0" collapsed="false">
      <c r="A162" s="86" t="s">
        <v>810</v>
      </c>
      <c r="C162" s="86" t="s">
        <v>2465</v>
      </c>
      <c r="D162" s="86" t="str">
        <f aca="false">D163</f>
        <v>Eye Infection</v>
      </c>
      <c r="H162" s="86" t="s">
        <v>2466</v>
      </c>
      <c r="N162" s="86" t="s">
        <v>1112</v>
      </c>
    </row>
    <row r="163" s="86" customFormat="true" ht="12.75" hidden="false" customHeight="true" outlineLevel="0" collapsed="false">
      <c r="A163" s="86" t="s">
        <v>810</v>
      </c>
      <c r="C163" s="86" t="s">
        <v>2467</v>
      </c>
      <c r="D163" s="86" t="s">
        <v>2468</v>
      </c>
      <c r="J163" s="86" t="s">
        <v>2469</v>
      </c>
      <c r="P163" s="86" t="str">
        <f aca="false">CONCATENATE("SetCondition")</f>
        <v>SetCondition</v>
      </c>
      <c r="T163" s="86" t="s">
        <v>2205</v>
      </c>
      <c r="W163" s="86" t="s">
        <v>7</v>
      </c>
    </row>
    <row r="164" s="86" customFormat="true" ht="12.75" hidden="false" customHeight="true" outlineLevel="0" collapsed="false"/>
    <row r="165" s="86" customFormat="true" ht="12.75" hidden="false" customHeight="true" outlineLevel="0" collapsed="false">
      <c r="A165" s="86" t="s">
        <v>810</v>
      </c>
      <c r="C165" s="86" t="s">
        <v>2470</v>
      </c>
      <c r="D165" s="86" t="str">
        <f aca="false">D166</f>
        <v>Clouding of the Cornea</v>
      </c>
      <c r="H165" s="86" t="s">
        <v>2471</v>
      </c>
      <c r="N165" s="86" t="s">
        <v>1112</v>
      </c>
    </row>
    <row r="166" s="86" customFormat="true" ht="12.75" hidden="false" customHeight="true" outlineLevel="0" collapsed="false">
      <c r="A166" s="86" t="s">
        <v>810</v>
      </c>
      <c r="C166" s="86" t="s">
        <v>2472</v>
      </c>
      <c r="D166" s="86" t="s">
        <v>1790</v>
      </c>
      <c r="J166" s="86" t="s">
        <v>2473</v>
      </c>
      <c r="P166" s="86" t="str">
        <f aca="false">CONCATENATE("SetCondition::",C168)</f>
        <v>SetCondition::EmCare.B23.DE36</v>
      </c>
      <c r="T166" s="86" t="s">
        <v>2205</v>
      </c>
      <c r="W166" s="86" t="s">
        <v>7</v>
      </c>
    </row>
    <row r="167" s="86" customFormat="true" ht="12.75" hidden="false" customHeight="true" outlineLevel="0" collapsed="false"/>
    <row r="168" s="86" customFormat="true" ht="12.75" hidden="false" customHeight="true" outlineLevel="0" collapsed="false">
      <c r="A168" s="86" t="s">
        <v>810</v>
      </c>
      <c r="C168" s="86" t="s">
        <v>2474</v>
      </c>
      <c r="D168" s="86" t="str">
        <f aca="false">D171</f>
        <v>New and not previously treated</v>
      </c>
      <c r="H168" s="86" t="s">
        <v>830</v>
      </c>
      <c r="N168" s="86" t="s">
        <v>1112</v>
      </c>
    </row>
    <row r="169" s="86" customFormat="true" ht="12.75" hidden="false" customHeight="true" outlineLevel="0" collapsed="false">
      <c r="A169" s="86" t="s">
        <v>830</v>
      </c>
      <c r="B169" s="86" t="s">
        <v>2474</v>
      </c>
      <c r="C169" s="86" t="s">
        <v>2475</v>
      </c>
      <c r="H169" s="86" t="s">
        <v>2476</v>
      </c>
    </row>
    <row r="170" s="86" customFormat="true" ht="12.75" hidden="false" customHeight="true" outlineLevel="0" collapsed="false">
      <c r="A170" s="86" t="s">
        <v>830</v>
      </c>
      <c r="B170" s="86" t="s">
        <v>2474</v>
      </c>
      <c r="C170" s="86" t="s">
        <v>2477</v>
      </c>
      <c r="H170" s="86" t="s">
        <v>2478</v>
      </c>
    </row>
    <row r="171" s="86" customFormat="true" ht="12.75" hidden="false" customHeight="true" outlineLevel="0" collapsed="false">
      <c r="A171" s="86" t="s">
        <v>1331</v>
      </c>
      <c r="B171" s="86" t="s">
        <v>2472</v>
      </c>
      <c r="C171" s="86" t="s">
        <v>2479</v>
      </c>
      <c r="D171" s="86" t="s">
        <v>2480</v>
      </c>
      <c r="J171" s="86" t="s">
        <v>2481</v>
      </c>
      <c r="N171" s="86" t="s">
        <v>1098</v>
      </c>
      <c r="W171" s="86" t="s">
        <v>7</v>
      </c>
    </row>
    <row r="172" s="86" customFormat="true" ht="12.75" hidden="false" customHeight="true" outlineLevel="0" collapsed="false"/>
    <row r="173" s="86" customFormat="true" ht="12.75" hidden="false" customHeight="true" outlineLevel="0" collapsed="false">
      <c r="A173" s="86" t="s">
        <v>810</v>
      </c>
      <c r="C173" s="86" t="s">
        <v>2482</v>
      </c>
      <c r="D173" s="86" t="s">
        <v>2483</v>
      </c>
      <c r="H173" s="86" t="s">
        <v>2484</v>
      </c>
      <c r="N173" s="86" t="s">
        <v>1112</v>
      </c>
    </row>
    <row r="174" s="86" customFormat="true" ht="12.75" hidden="false" customHeight="true" outlineLevel="0" collapsed="false">
      <c r="A174" s="86" t="s">
        <v>2227</v>
      </c>
      <c r="C174" s="86" t="s">
        <v>2485</v>
      </c>
      <c r="D174" s="86" t="s">
        <v>2483</v>
      </c>
      <c r="J174" s="86" t="s">
        <v>2486</v>
      </c>
      <c r="P174" s="86" t="str">
        <f aca="false">CONCATENATE("SetCondition::",C175)</f>
        <v>SetCondition::EmCare.B23.DE38</v>
      </c>
      <c r="T174" s="86" t="s">
        <v>2205</v>
      </c>
      <c r="W174" s="86" t="s">
        <v>7</v>
      </c>
    </row>
    <row r="175" s="86" customFormat="true" ht="12.75" hidden="false" customHeight="true" outlineLevel="0" collapsed="false">
      <c r="A175" s="86" t="s">
        <v>810</v>
      </c>
      <c r="C175" s="86" t="s">
        <v>2487</v>
      </c>
      <c r="H175" s="86" t="s">
        <v>2488</v>
      </c>
      <c r="N175" s="86" t="s">
        <v>1112</v>
      </c>
    </row>
    <row r="176" s="86" customFormat="true" ht="12.75" hidden="false" customHeight="true" outlineLevel="0" collapsed="false">
      <c r="A176" s="86" t="s">
        <v>1331</v>
      </c>
      <c r="B176" s="86" t="s">
        <v>2485</v>
      </c>
      <c r="C176" s="86" t="s">
        <v>2489</v>
      </c>
      <c r="D176" s="86" t="s">
        <v>2490</v>
      </c>
      <c r="J176" s="86" t="s">
        <v>2491</v>
      </c>
      <c r="N176" s="86" t="s">
        <v>1098</v>
      </c>
      <c r="W176" s="86" t="s">
        <v>7</v>
      </c>
    </row>
    <row r="177" s="86" customFormat="true" ht="12.75" hidden="false" customHeight="true" outlineLevel="0" collapsed="false"/>
    <row r="178" s="86" customFormat="true" ht="12.75" hidden="false" customHeight="true" outlineLevel="0" collapsed="false">
      <c r="A178" s="86" t="s">
        <v>810</v>
      </c>
      <c r="C178" s="86" t="s">
        <v>2492</v>
      </c>
      <c r="D178" s="86" t="s">
        <v>2493</v>
      </c>
      <c r="H178" s="86" t="s">
        <v>2494</v>
      </c>
      <c r="N178" s="86" t="s">
        <v>1112</v>
      </c>
    </row>
    <row r="179" s="86" customFormat="true" ht="12.75" hidden="false" customHeight="true" outlineLevel="0" collapsed="false">
      <c r="A179" s="86" t="s">
        <v>810</v>
      </c>
      <c r="C179" s="86" t="s">
        <v>2495</v>
      </c>
      <c r="D179" s="86" t="s">
        <v>2493</v>
      </c>
      <c r="J179" s="86" t="s">
        <v>2496</v>
      </c>
      <c r="P179" s="86" t="str">
        <f aca="false">CONCATENATE("SetCondition::",C180)</f>
        <v>SetCondition::EmCare.B23.DE40</v>
      </c>
      <c r="T179" s="86" t="s">
        <v>2205</v>
      </c>
      <c r="W179" s="86" t="s">
        <v>7</v>
      </c>
    </row>
    <row r="180" s="86" customFormat="true" ht="12.75" hidden="false" customHeight="true" outlineLevel="0" collapsed="false">
      <c r="A180" s="86" t="s">
        <v>810</v>
      </c>
      <c r="C180" s="86" t="s">
        <v>2497</v>
      </c>
      <c r="H180" s="86" t="s">
        <v>2498</v>
      </c>
      <c r="N180" s="86" t="s">
        <v>1112</v>
      </c>
    </row>
    <row r="181" s="86" customFormat="true" ht="12.75" hidden="false" customHeight="true" outlineLevel="0" collapsed="false">
      <c r="A181" s="86" t="s">
        <v>1331</v>
      </c>
      <c r="B181" s="86" t="s">
        <v>2495</v>
      </c>
      <c r="C181" s="86" t="s">
        <v>2499</v>
      </c>
      <c r="D181" s="86" t="s">
        <v>2500</v>
      </c>
      <c r="J181" s="86" t="s">
        <v>2501</v>
      </c>
      <c r="N181" s="86" t="s">
        <v>1098</v>
      </c>
      <c r="W181" s="86" t="s">
        <v>7</v>
      </c>
    </row>
    <row r="182" s="86" customFormat="true" ht="12.75" hidden="false" customHeight="true" outlineLevel="0" collapsed="false"/>
    <row r="183" s="86" customFormat="true" ht="12.75" hidden="false" customHeight="true" outlineLevel="0" collapsed="false">
      <c r="A183" s="86" t="s">
        <v>810</v>
      </c>
      <c r="C183" s="86" t="s">
        <v>2502</v>
      </c>
      <c r="D183" s="86" t="s">
        <v>2503</v>
      </c>
      <c r="H183" s="86" t="s">
        <v>2504</v>
      </c>
      <c r="N183" s="86" t="s">
        <v>1112</v>
      </c>
    </row>
    <row r="184" s="86" customFormat="true" ht="12.75" hidden="false" customHeight="true" outlineLevel="0" collapsed="false">
      <c r="A184" s="86" t="s">
        <v>810</v>
      </c>
      <c r="C184" s="86" t="s">
        <v>2505</v>
      </c>
      <c r="D184" s="86" t="s">
        <v>2503</v>
      </c>
      <c r="J184" s="86" t="s">
        <v>2506</v>
      </c>
      <c r="P184" s="86" t="str">
        <f aca="false">CONCATENATE("SetCondition")</f>
        <v>SetCondition</v>
      </c>
      <c r="T184" s="86" t="s">
        <v>2205</v>
      </c>
      <c r="W184" s="86" t="s">
        <v>7</v>
      </c>
    </row>
    <row r="185" s="86" customFormat="true" ht="12.75" hidden="false" customHeight="true" outlineLevel="0" collapsed="false"/>
    <row r="186" s="86" customFormat="true" ht="12.75" hidden="false" customHeight="true" outlineLevel="0" collapsed="false">
      <c r="A186" s="86" t="s">
        <v>810</v>
      </c>
      <c r="C186" s="86" t="s">
        <v>2507</v>
      </c>
      <c r="D186" s="86" t="str">
        <f aca="false">D187</f>
        <v>Ringworm (Tinea)</v>
      </c>
      <c r="H186" s="86" t="s">
        <v>2508</v>
      </c>
      <c r="N186" s="86" t="s">
        <v>1112</v>
      </c>
    </row>
    <row r="187" s="86" customFormat="true" ht="12.75" hidden="false" customHeight="true" outlineLevel="0" collapsed="false">
      <c r="A187" s="86" t="s">
        <v>810</v>
      </c>
      <c r="C187" s="86" t="s">
        <v>2509</v>
      </c>
      <c r="D187" s="86" t="s">
        <v>2510</v>
      </c>
      <c r="J187" s="86" t="s">
        <v>2511</v>
      </c>
      <c r="P187" s="86" t="str">
        <f aca="false">CONCATENATE("SetCondition::",C188)</f>
        <v>SetCondition::EmCare.B23.DE43</v>
      </c>
      <c r="T187" s="86" t="s">
        <v>2205</v>
      </c>
      <c r="W187" s="86" t="s">
        <v>7</v>
      </c>
    </row>
    <row r="188" s="86" customFormat="true" ht="12.75" hidden="false" customHeight="true" outlineLevel="0" collapsed="false">
      <c r="A188" s="86" t="s">
        <v>810</v>
      </c>
      <c r="C188" s="86" t="s">
        <v>2512</v>
      </c>
      <c r="D188" s="86" t="s">
        <v>2513</v>
      </c>
      <c r="H188" s="86" t="s">
        <v>2514</v>
      </c>
      <c r="N188" s="86" t="s">
        <v>1112</v>
      </c>
      <c r="P188" s="86" t="str">
        <f aca="false">CONCATENATE("SetCondition")</f>
        <v>SetCondition</v>
      </c>
      <c r="T188" s="86" t="s">
        <v>2205</v>
      </c>
    </row>
    <row r="189" s="86" customFormat="true" ht="12.75" hidden="false" customHeight="true" outlineLevel="0" collapsed="false">
      <c r="A189" s="86" t="s">
        <v>1331</v>
      </c>
      <c r="B189" s="86" t="s">
        <v>2509</v>
      </c>
      <c r="C189" s="86" t="s">
        <v>2515</v>
      </c>
      <c r="D189" s="86" t="s">
        <v>2513</v>
      </c>
      <c r="J189" s="86" t="s">
        <v>2516</v>
      </c>
      <c r="N189" s="86" t="s">
        <v>1098</v>
      </c>
      <c r="W189" s="86" t="s">
        <v>7</v>
      </c>
    </row>
    <row r="190" s="86" customFormat="true" ht="12.75" hidden="false" customHeight="true" outlineLevel="0" collapsed="false"/>
    <row r="191" s="86" customFormat="true" ht="12.75" hidden="false" customHeight="true" outlineLevel="0" collapsed="false">
      <c r="A191" s="86" t="s">
        <v>810</v>
      </c>
      <c r="C191" s="86" t="s">
        <v>2517</v>
      </c>
      <c r="D191" s="86" t="str">
        <f aca="false">D192</f>
        <v>Scabies</v>
      </c>
      <c r="H191" s="86" t="s">
        <v>2518</v>
      </c>
      <c r="N191" s="86" t="s">
        <v>1112</v>
      </c>
    </row>
    <row r="192" s="86" customFormat="true" ht="12.75" hidden="false" customHeight="true" outlineLevel="0" collapsed="false">
      <c r="A192" s="86" t="s">
        <v>810</v>
      </c>
      <c r="C192" s="86" t="s">
        <v>2519</v>
      </c>
      <c r="D192" s="86" t="s">
        <v>2520</v>
      </c>
      <c r="J192" s="86" t="s">
        <v>2521</v>
      </c>
      <c r="P192" s="86" t="str">
        <f aca="false">CONCATENATE("SetCondition")</f>
        <v>SetCondition</v>
      </c>
      <c r="T192" s="86" t="s">
        <v>2205</v>
      </c>
      <c r="W192" s="86" t="s">
        <v>7</v>
      </c>
    </row>
    <row r="193" s="86" customFormat="true" ht="12.75" hidden="false" customHeight="true" outlineLevel="0" collapsed="false"/>
    <row r="194" s="86" customFormat="true" ht="12.75" hidden="false" customHeight="true" outlineLevel="0" collapsed="false">
      <c r="A194" s="86" t="s">
        <v>810</v>
      </c>
      <c r="C194" s="86" t="s">
        <v>2522</v>
      </c>
      <c r="D194" s="86" t="str">
        <f aca="false">D195</f>
        <v>Chickenpox</v>
      </c>
      <c r="H194" s="86" t="s">
        <v>2523</v>
      </c>
      <c r="N194" s="86" t="s">
        <v>1112</v>
      </c>
    </row>
    <row r="195" s="86" customFormat="true" ht="12.75" hidden="false" customHeight="true" outlineLevel="0" collapsed="false">
      <c r="A195" s="86" t="s">
        <v>810</v>
      </c>
      <c r="C195" s="86" t="s">
        <v>2524</v>
      </c>
      <c r="D195" s="86" t="s">
        <v>2525</v>
      </c>
      <c r="J195" s="86" t="s">
        <v>2526</v>
      </c>
      <c r="P195" s="86" t="str">
        <f aca="false">CONCATENATE("SetCondition::",C196,"::",C198)</f>
        <v>SetCondition::EmCare.B23.DE46A::DL-G-CL1-96</v>
      </c>
      <c r="T195" s="86" t="s">
        <v>2205</v>
      </c>
      <c r="W195" s="86" t="s">
        <v>7</v>
      </c>
    </row>
    <row r="196" s="86" customFormat="true" ht="12.75" hidden="false" customHeight="true" outlineLevel="0" collapsed="false">
      <c r="A196" s="86" t="s">
        <v>810</v>
      </c>
      <c r="C196" s="86" t="s">
        <v>2527</v>
      </c>
      <c r="H196" s="86" t="s">
        <v>2528</v>
      </c>
      <c r="N196" s="86" t="s">
        <v>1112</v>
      </c>
    </row>
    <row r="197" s="86" customFormat="true" ht="12.75" hidden="false" customHeight="true" outlineLevel="0" collapsed="false"/>
    <row r="198" s="86" customFormat="true" ht="12.75" hidden="false" customHeight="true" outlineLevel="0" collapsed="false">
      <c r="A198" s="86" t="s">
        <v>1331</v>
      </c>
      <c r="B198" s="86" t="s">
        <v>2524</v>
      </c>
      <c r="C198" s="86" t="s">
        <v>2529</v>
      </c>
      <c r="D198" s="86" t="s">
        <v>2530</v>
      </c>
      <c r="J198" s="86" t="s">
        <v>2531</v>
      </c>
      <c r="N198" s="86" t="s">
        <v>1098</v>
      </c>
      <c r="W198" s="86" t="s">
        <v>7</v>
      </c>
    </row>
    <row r="199" s="88" customFormat="true" ht="12.75" hidden="false" customHeight="true" outlineLevel="0" collapsed="false">
      <c r="A199" s="88" t="s">
        <v>810</v>
      </c>
      <c r="C199" s="88" t="s">
        <v>2532</v>
      </c>
      <c r="D199" s="88" t="str">
        <f aca="false">D200</f>
        <v>Herpes Zoster</v>
      </c>
      <c r="H199" s="88" t="s">
        <v>2533</v>
      </c>
      <c r="N199" s="88" t="s">
        <v>1112</v>
      </c>
    </row>
    <row r="200" s="86" customFormat="true" ht="12.75" hidden="false" customHeight="true" outlineLevel="0" collapsed="false">
      <c r="A200" s="86" t="s">
        <v>810</v>
      </c>
      <c r="C200" s="86" t="s">
        <v>2534</v>
      </c>
      <c r="D200" s="86" t="s">
        <v>2535</v>
      </c>
      <c r="J200" s="86" t="s">
        <v>2536</v>
      </c>
      <c r="P200" s="86" t="e">
        <f aca="false">CONCATENATE("SetCondition::",C201,"::",#REF!)</f>
        <v>#REF!</v>
      </c>
      <c r="T200" s="86" t="s">
        <v>2205</v>
      </c>
      <c r="W200" s="86" t="s">
        <v>7</v>
      </c>
    </row>
    <row r="201" s="86" customFormat="true" ht="12.75" hidden="false" customHeight="true" outlineLevel="0" collapsed="false">
      <c r="A201" s="86" t="s">
        <v>810</v>
      </c>
      <c r="C201" s="86" t="s">
        <v>2537</v>
      </c>
      <c r="H201" s="86" t="s">
        <v>2538</v>
      </c>
      <c r="N201" s="86" t="s">
        <v>1112</v>
      </c>
    </row>
    <row r="202" s="86" customFormat="true" ht="12.75" hidden="false" customHeight="true" outlineLevel="0" collapsed="false">
      <c r="A202" s="86" t="s">
        <v>1331</v>
      </c>
      <c r="C202" s="86" t="s">
        <v>2539</v>
      </c>
      <c r="D202" s="86" t="s">
        <v>2540</v>
      </c>
      <c r="J202" s="86" t="s">
        <v>2541</v>
      </c>
      <c r="N202" s="86" t="s">
        <v>1098</v>
      </c>
      <c r="W202" s="86" t="s">
        <v>7</v>
      </c>
    </row>
    <row r="203" s="86" customFormat="true" ht="12.75" hidden="false" customHeight="true" outlineLevel="0" collapsed="false"/>
    <row r="204" s="86" customFormat="true" ht="12.75" hidden="false" customHeight="true" outlineLevel="0" collapsed="false">
      <c r="A204" s="86" t="s">
        <v>810</v>
      </c>
      <c r="C204" s="86" t="s">
        <v>2542</v>
      </c>
      <c r="D204" s="86" t="s">
        <v>2543</v>
      </c>
      <c r="H204" s="86" t="s">
        <v>2544</v>
      </c>
      <c r="N204" s="86" t="s">
        <v>1112</v>
      </c>
    </row>
    <row r="205" s="86" customFormat="true" ht="12.75" hidden="false" customHeight="true" outlineLevel="0" collapsed="false">
      <c r="A205" s="86" t="s">
        <v>810</v>
      </c>
      <c r="C205" s="86" t="s">
        <v>2545</v>
      </c>
      <c r="D205" s="86" t="s">
        <v>2543</v>
      </c>
      <c r="J205" s="86" t="s">
        <v>2546</v>
      </c>
      <c r="P205" s="86" t="str">
        <f aca="false">CONCATENATE("SetCondition::",C206,"::",C208)</f>
        <v>SetCondition::EmCare.B23.DE50::EmCare.B23.DE50a</v>
      </c>
      <c r="T205" s="86" t="s">
        <v>2205</v>
      </c>
      <c r="W205" s="86" t="s">
        <v>7</v>
      </c>
    </row>
    <row r="206" s="86" customFormat="true" ht="12.75" hidden="false" customHeight="true" outlineLevel="0" collapsed="false">
      <c r="A206" s="86" t="s">
        <v>810</v>
      </c>
      <c r="C206" s="86" t="s">
        <v>2547</v>
      </c>
      <c r="H206" s="86" t="s">
        <v>2548</v>
      </c>
      <c r="N206" s="86" t="s">
        <v>1112</v>
      </c>
    </row>
    <row r="207" s="86" customFormat="true" ht="12.75" hidden="false" customHeight="true" outlineLevel="0" collapsed="false">
      <c r="A207" s="86" t="s">
        <v>1331</v>
      </c>
      <c r="B207" s="86" t="s">
        <v>2545</v>
      </c>
      <c r="C207" s="86" t="s">
        <v>2549</v>
      </c>
      <c r="D207" s="86" t="s">
        <v>2550</v>
      </c>
      <c r="J207" s="86" t="s">
        <v>2551</v>
      </c>
      <c r="N207" s="86" t="s">
        <v>1098</v>
      </c>
      <c r="W207" s="86" t="s">
        <v>7</v>
      </c>
    </row>
    <row r="208" s="86" customFormat="true" ht="12.75" hidden="false" customHeight="true" outlineLevel="0" collapsed="false">
      <c r="A208" s="86" t="s">
        <v>810</v>
      </c>
      <c r="C208" s="86" t="s">
        <v>2552</v>
      </c>
      <c r="H208" s="86" t="s">
        <v>2553</v>
      </c>
      <c r="N208" s="86" t="s">
        <v>1112</v>
      </c>
    </row>
    <row r="209" s="86" customFormat="true" ht="12.75" hidden="false" customHeight="true" outlineLevel="0" collapsed="false">
      <c r="A209" s="86" t="s">
        <v>1331</v>
      </c>
      <c r="B209" s="86" t="s">
        <v>2545</v>
      </c>
      <c r="C209" s="86" t="s">
        <v>2554</v>
      </c>
      <c r="D209" s="86" t="s">
        <v>2555</v>
      </c>
      <c r="J209" s="86" t="s">
        <v>2556</v>
      </c>
      <c r="N209" s="86" t="s">
        <v>1098</v>
      </c>
      <c r="W209" s="86" t="s">
        <v>7</v>
      </c>
    </row>
    <row r="210" s="86" customFormat="true" ht="12.75" hidden="false" customHeight="true" outlineLevel="0" collapsed="false"/>
    <row r="211" s="86" customFormat="true" ht="12.75" hidden="false" customHeight="true" outlineLevel="0" collapsed="false">
      <c r="A211" s="86" t="s">
        <v>810</v>
      </c>
      <c r="C211" s="86" t="s">
        <v>2557</v>
      </c>
      <c r="D211" s="86" t="str">
        <f aca="false">D212</f>
        <v>Molluscum Contagiosum</v>
      </c>
      <c r="H211" s="86" t="s">
        <v>2558</v>
      </c>
      <c r="N211" s="86" t="s">
        <v>1112</v>
      </c>
    </row>
    <row r="212" s="86" customFormat="true" ht="12.75" hidden="false" customHeight="true" outlineLevel="0" collapsed="false">
      <c r="A212" s="86" t="s">
        <v>810</v>
      </c>
      <c r="C212" s="86" t="s">
        <v>2559</v>
      </c>
      <c r="D212" s="86" t="s">
        <v>2560</v>
      </c>
      <c r="J212" s="86" t="s">
        <v>2561</v>
      </c>
      <c r="P212" s="86" t="str">
        <f aca="false">CONCATENATE("SetCondition::",C213)</f>
        <v>SetCondition::EmCare.B23.DE52a</v>
      </c>
      <c r="T212" s="86" t="s">
        <v>2205</v>
      </c>
      <c r="W212" s="86" t="s">
        <v>7</v>
      </c>
    </row>
    <row r="213" s="86" customFormat="true" ht="12.75" hidden="false" customHeight="true" outlineLevel="0" collapsed="false">
      <c r="A213" s="86" t="s">
        <v>810</v>
      </c>
      <c r="C213" s="86" t="s">
        <v>2562</v>
      </c>
      <c r="H213" s="86" t="s">
        <v>2563</v>
      </c>
      <c r="N213" s="86" t="s">
        <v>1112</v>
      </c>
    </row>
    <row r="214" s="86" customFormat="true" ht="12.75" hidden="false" customHeight="true" outlineLevel="0" collapsed="false">
      <c r="A214" s="86" t="s">
        <v>1331</v>
      </c>
      <c r="B214" s="86" t="s">
        <v>2559</v>
      </c>
      <c r="C214" s="86" t="s">
        <v>2564</v>
      </c>
      <c r="D214" s="86" t="s">
        <v>2565</v>
      </c>
      <c r="J214" s="86" t="s">
        <v>2566</v>
      </c>
      <c r="N214" s="86" t="s">
        <v>1098</v>
      </c>
      <c r="W214" s="86" t="s">
        <v>7</v>
      </c>
    </row>
    <row r="215" s="86" customFormat="true" ht="12.75" hidden="false" customHeight="true" outlineLevel="0" collapsed="false"/>
    <row r="216" s="86" customFormat="true" ht="12.75" hidden="false" customHeight="true" outlineLevel="0" collapsed="false">
      <c r="A216" s="86" t="s">
        <v>810</v>
      </c>
      <c r="C216" s="86" t="s">
        <v>2567</v>
      </c>
      <c r="D216" s="86" t="str">
        <f aca="false">D217</f>
        <v>Warts</v>
      </c>
      <c r="H216" s="86" t="s">
        <v>2568</v>
      </c>
      <c r="N216" s="86" t="s">
        <v>1112</v>
      </c>
    </row>
    <row r="217" s="86" customFormat="true" ht="12.75" hidden="false" customHeight="true" outlineLevel="0" collapsed="false">
      <c r="A217" s="86" t="s">
        <v>810</v>
      </c>
      <c r="C217" s="86" t="s">
        <v>2569</v>
      </c>
      <c r="D217" s="86" t="s">
        <v>2570</v>
      </c>
      <c r="J217" s="86" t="s">
        <v>2571</v>
      </c>
      <c r="P217" s="86" t="str">
        <f aca="false">CONCATENATE("SetCondition::",C219)</f>
        <v>SetCondition::DL-G-CL1-104</v>
      </c>
      <c r="T217" s="86" t="s">
        <v>2205</v>
      </c>
      <c r="W217" s="86" t="s">
        <v>7</v>
      </c>
    </row>
    <row r="218" s="86" customFormat="true" ht="12.75" hidden="false" customHeight="true" outlineLevel="0" collapsed="false"/>
    <row r="219" s="86" customFormat="true" ht="12.75" hidden="false" customHeight="true" outlineLevel="0" collapsed="false">
      <c r="A219" s="86" t="s">
        <v>810</v>
      </c>
      <c r="C219" s="86" t="s">
        <v>2572</v>
      </c>
      <c r="D219" s="86" t="str">
        <f aca="false">D220</f>
        <v>Seborrhoea</v>
      </c>
      <c r="H219" s="86" t="s">
        <v>2573</v>
      </c>
      <c r="N219" s="86" t="s">
        <v>1112</v>
      </c>
    </row>
    <row r="220" s="86" customFormat="true" ht="12.75" hidden="false" customHeight="true" outlineLevel="0" collapsed="false">
      <c r="A220" s="86" t="s">
        <v>810</v>
      </c>
      <c r="C220" s="86" t="s">
        <v>2574</v>
      </c>
      <c r="D220" s="86" t="s">
        <v>2575</v>
      </c>
      <c r="J220" s="86" t="s">
        <v>2576</v>
      </c>
      <c r="P220" s="86" t="str">
        <f aca="false">CONCATENATE("SetCondition::",C222)</f>
        <v>SetCondition::DL-G-CL1-105</v>
      </c>
      <c r="T220" s="86" t="s">
        <v>2205</v>
      </c>
      <c r="W220" s="86" t="s">
        <v>7</v>
      </c>
    </row>
    <row r="221" s="86" customFormat="true" ht="12.75" hidden="false" customHeight="true" outlineLevel="0" collapsed="false"/>
    <row r="222" s="86" customFormat="true" ht="12.75" hidden="false" customHeight="true" outlineLevel="0" collapsed="false">
      <c r="A222" s="86" t="s">
        <v>810</v>
      </c>
      <c r="C222" s="86" t="s">
        <v>2577</v>
      </c>
      <c r="D222" s="86" t="s">
        <v>2578</v>
      </c>
      <c r="H222" s="86" t="s">
        <v>2579</v>
      </c>
      <c r="N222" s="86" t="s">
        <v>1112</v>
      </c>
      <c r="T222" s="86" t="s">
        <v>2205</v>
      </c>
    </row>
    <row r="223" s="86" customFormat="true" ht="12.75" hidden="false" customHeight="true" outlineLevel="0" collapsed="false">
      <c r="A223" s="86" t="s">
        <v>1331</v>
      </c>
      <c r="B223" s="86" t="s">
        <v>2574</v>
      </c>
      <c r="C223" s="86" t="s">
        <v>2580</v>
      </c>
      <c r="D223" s="86" t="s">
        <v>2578</v>
      </c>
      <c r="N223" s="86" t="s">
        <v>1098</v>
      </c>
      <c r="W223" s="86" t="s">
        <v>7</v>
      </c>
    </row>
    <row r="224" s="86" customFormat="true" ht="12.75" hidden="false" customHeight="true" outlineLevel="0" collapsed="false"/>
    <row r="225" s="86" customFormat="true" ht="12.75" hidden="false" customHeight="true" outlineLevel="0" collapsed="false">
      <c r="A225" s="86" t="s">
        <v>810</v>
      </c>
      <c r="C225" s="86" t="s">
        <v>2581</v>
      </c>
      <c r="D225" s="86" t="s">
        <v>2582</v>
      </c>
      <c r="H225" s="86" t="s">
        <v>2583</v>
      </c>
      <c r="N225" s="86" t="s">
        <v>1112</v>
      </c>
    </row>
    <row r="226" s="86" customFormat="true" ht="12.75" hidden="false" customHeight="true" outlineLevel="0" collapsed="false">
      <c r="A226" s="86" t="s">
        <v>810</v>
      </c>
      <c r="C226" s="86" t="s">
        <v>2584</v>
      </c>
      <c r="D226" s="86" t="s">
        <v>2582</v>
      </c>
      <c r="J226" s="86" t="s">
        <v>2585</v>
      </c>
      <c r="N226" s="86" t="s">
        <v>1098</v>
      </c>
      <c r="P226" s="86" t="str">
        <f aca="false">CONCATENATE("SetCondition")</f>
        <v>SetCondition</v>
      </c>
      <c r="T226" s="86" t="s">
        <v>2205</v>
      </c>
      <c r="W226" s="86" t="s">
        <v>7</v>
      </c>
    </row>
    <row r="227" s="86" customFormat="true" ht="12.75" hidden="false" customHeight="true" outlineLevel="0" collapsed="false"/>
    <row r="228" s="86" customFormat="true" ht="12.75" hidden="false" customHeight="true" outlineLevel="0" collapsed="false">
      <c r="A228" s="86" t="s">
        <v>810</v>
      </c>
      <c r="C228" s="86" t="s">
        <v>2586</v>
      </c>
      <c r="D228" s="86" t="s">
        <v>2587</v>
      </c>
      <c r="H228" s="86" t="s">
        <v>2588</v>
      </c>
      <c r="N228" s="86" t="s">
        <v>1112</v>
      </c>
    </row>
    <row r="229" s="86" customFormat="true" ht="12.75" hidden="false" customHeight="true" outlineLevel="0" collapsed="false">
      <c r="A229" s="86" t="s">
        <v>810</v>
      </c>
      <c r="C229" s="86" t="s">
        <v>2589</v>
      </c>
      <c r="D229" s="86" t="s">
        <v>2587</v>
      </c>
      <c r="J229" s="86" t="s">
        <v>2590</v>
      </c>
      <c r="N229" s="86" t="s">
        <v>1098</v>
      </c>
      <c r="P229" s="86" t="s">
        <v>2212</v>
      </c>
      <c r="T229" s="86" t="s">
        <v>2205</v>
      </c>
      <c r="W229" s="86" t="s">
        <v>7</v>
      </c>
    </row>
    <row r="230" s="86" customFormat="true" ht="12.75" hidden="false" customHeight="true" outlineLevel="0" collapsed="false"/>
    <row r="231" s="86" customFormat="true" ht="12.75" hidden="false" customHeight="true" outlineLevel="0" collapsed="false">
      <c r="A231" s="86" t="s">
        <v>810</v>
      </c>
      <c r="C231" s="86" t="s">
        <v>2591</v>
      </c>
      <c r="D231" s="86" t="str">
        <f aca="false">D232</f>
        <v>Steven Johnson Syndrome (SJS)</v>
      </c>
      <c r="H231" s="86" t="s">
        <v>2592</v>
      </c>
      <c r="N231" s="86" t="s">
        <v>1112</v>
      </c>
    </row>
    <row r="232" s="86" customFormat="true" ht="12.75" hidden="false" customHeight="true" outlineLevel="0" collapsed="false">
      <c r="A232" s="86" t="s">
        <v>810</v>
      </c>
      <c r="C232" s="86" t="s">
        <v>2593</v>
      </c>
      <c r="D232" s="86" t="s">
        <v>288</v>
      </c>
      <c r="J232" s="86" t="s">
        <v>2594</v>
      </c>
      <c r="P232" s="86" t="str">
        <f aca="false">CONCATENATE("SetCondition")</f>
        <v>SetCondition</v>
      </c>
      <c r="T232" s="86" t="s">
        <v>2205</v>
      </c>
      <c r="W232" s="86" t="s">
        <v>7</v>
      </c>
    </row>
    <row r="233" s="86" customFormat="true" ht="12.75" hidden="false" customHeight="true" outlineLevel="0" collapsed="false"/>
    <row r="234" s="86" customFormat="true" ht="12.75" hidden="false" customHeight="true" outlineLevel="0" collapsed="false">
      <c r="A234" s="86" t="s">
        <v>810</v>
      </c>
      <c r="C234" s="86" t="s">
        <v>2595</v>
      </c>
      <c r="D234" s="86" t="str">
        <f aca="false">D235</f>
        <v>Mouth Sores or Ulcer</v>
      </c>
      <c r="H234" s="86" t="s">
        <v>2596</v>
      </c>
      <c r="N234" s="86" t="s">
        <v>1112</v>
      </c>
    </row>
    <row r="235" s="86" customFormat="true" ht="12.75" hidden="false" customHeight="true" outlineLevel="0" collapsed="false">
      <c r="A235" s="86" t="s">
        <v>810</v>
      </c>
      <c r="C235" s="86" t="s">
        <v>2597</v>
      </c>
      <c r="D235" s="86" t="s">
        <v>2598</v>
      </c>
      <c r="J235" s="86" t="s">
        <v>2599</v>
      </c>
      <c r="P235" s="86" t="str">
        <f aca="false">CONCATENATE("SetCondition::",C237)</f>
        <v>SetCondition::EmCare.B23.DE60</v>
      </c>
      <c r="T235" s="86" t="s">
        <v>2205</v>
      </c>
      <c r="W235" s="86" t="s">
        <v>7</v>
      </c>
    </row>
    <row r="236" s="86" customFormat="true" ht="12.75" hidden="false" customHeight="true" outlineLevel="0" collapsed="false"/>
    <row r="237" s="86" customFormat="true" ht="12.75" hidden="false" customHeight="true" outlineLevel="0" collapsed="false">
      <c r="A237" s="86" t="s">
        <v>810</v>
      </c>
      <c r="C237" s="86" t="s">
        <v>2600</v>
      </c>
      <c r="H237" s="86" t="s">
        <v>2601</v>
      </c>
      <c r="N237" s="86" t="s">
        <v>1112</v>
      </c>
    </row>
    <row r="238" s="86" customFormat="true" ht="12.75" hidden="false" customHeight="true" outlineLevel="0" collapsed="false">
      <c r="A238" s="86" t="s">
        <v>1331</v>
      </c>
      <c r="B238" s="86" t="s">
        <v>2597</v>
      </c>
      <c r="C238" s="86" t="s">
        <v>2602</v>
      </c>
      <c r="D238" s="86" t="s">
        <v>2603</v>
      </c>
      <c r="J238" s="86" t="s">
        <v>2604</v>
      </c>
      <c r="N238" s="86" t="s">
        <v>1098</v>
      </c>
      <c r="W238" s="86" t="s">
        <v>7</v>
      </c>
    </row>
    <row r="239" s="86" customFormat="true" ht="12.75" hidden="false" customHeight="true" outlineLevel="0" collapsed="false"/>
    <row r="240" s="86" customFormat="true" ht="12.75" hidden="false" customHeight="true" outlineLevel="0" collapsed="false">
      <c r="A240" s="86" t="s">
        <v>810</v>
      </c>
      <c r="C240" s="86" t="s">
        <v>2605</v>
      </c>
      <c r="D240" s="86" t="str">
        <f aca="false">D241</f>
        <v>Oral Thrush</v>
      </c>
      <c r="H240" s="86" t="s">
        <v>2606</v>
      </c>
      <c r="N240" s="86" t="s">
        <v>1112</v>
      </c>
    </row>
    <row r="241" s="86" customFormat="true" ht="12.75" hidden="false" customHeight="true" outlineLevel="0" collapsed="false">
      <c r="A241" s="86" t="s">
        <v>810</v>
      </c>
      <c r="C241" s="86" t="s">
        <v>2607</v>
      </c>
      <c r="D241" s="86" t="s">
        <v>320</v>
      </c>
      <c r="J241" s="86" t="s">
        <v>2608</v>
      </c>
      <c r="P241" s="86" t="str">
        <f aca="false">CONCATENATE("SetCondition")</f>
        <v>SetCondition</v>
      </c>
      <c r="T241" s="86" t="s">
        <v>2205</v>
      </c>
      <c r="W241" s="86" t="s">
        <v>7</v>
      </c>
    </row>
    <row r="242" s="86" customFormat="true" ht="12.75" hidden="false" customHeight="true" outlineLevel="0" collapsed="false"/>
    <row r="243" s="86" customFormat="true" ht="12.75" hidden="false" customHeight="true" outlineLevel="0" collapsed="false">
      <c r="A243" s="86" t="s">
        <v>810</v>
      </c>
      <c r="C243" s="86" t="s">
        <v>2609</v>
      </c>
      <c r="D243" s="86" t="str">
        <f aca="false">D244</f>
        <v>Severe Anaemia</v>
      </c>
      <c r="H243" s="86" t="s">
        <v>2610</v>
      </c>
      <c r="N243" s="86" t="s">
        <v>1112</v>
      </c>
    </row>
    <row r="244" s="86" customFormat="true" ht="12.75" hidden="false" customHeight="true" outlineLevel="0" collapsed="false">
      <c r="A244" s="86" t="s">
        <v>810</v>
      </c>
      <c r="C244" s="86" t="s">
        <v>2611</v>
      </c>
      <c r="D244" s="86" t="s">
        <v>2612</v>
      </c>
      <c r="J244" s="86" t="s">
        <v>2613</v>
      </c>
      <c r="P244" s="86" t="str">
        <f aca="false">CONCATENATE("SetCondition")</f>
        <v>SetCondition</v>
      </c>
      <c r="T244" s="86" t="s">
        <v>2205</v>
      </c>
      <c r="W244" s="86" t="s">
        <v>7</v>
      </c>
    </row>
    <row r="245" s="86" customFormat="true" ht="12.75" hidden="false" customHeight="true" outlineLevel="0" collapsed="false"/>
    <row r="246" s="86" customFormat="true" ht="12.75" hidden="false" customHeight="true" outlineLevel="0" collapsed="false">
      <c r="A246" s="86" t="s">
        <v>810</v>
      </c>
      <c r="C246" s="86" t="s">
        <v>2614</v>
      </c>
      <c r="D246" s="86" t="str">
        <f aca="false">D247</f>
        <v>Anaemia</v>
      </c>
      <c r="H246" s="86" t="s">
        <v>2615</v>
      </c>
      <c r="N246" s="86" t="s">
        <v>1112</v>
      </c>
    </row>
    <row r="247" s="86" customFormat="true" ht="12.75" hidden="false" customHeight="true" outlineLevel="0" collapsed="false">
      <c r="A247" s="86" t="s">
        <v>810</v>
      </c>
      <c r="C247" s="86" t="s">
        <v>2616</v>
      </c>
      <c r="D247" s="86" t="s">
        <v>2617</v>
      </c>
      <c r="J247" s="86" t="s">
        <v>2618</v>
      </c>
      <c r="P247" s="86" t="str">
        <f aca="false">CONCATENATE("SetCondition")</f>
        <v>SetCondition</v>
      </c>
      <c r="T247" s="86" t="s">
        <v>2205</v>
      </c>
      <c r="W247" s="86" t="s">
        <v>7</v>
      </c>
    </row>
    <row r="248" s="86" customFormat="true" ht="12.75" hidden="false" customHeight="true" outlineLevel="0" collapsed="false"/>
    <row r="249" s="86" customFormat="true" ht="12.75" hidden="false" customHeight="true" outlineLevel="0" collapsed="false">
      <c r="A249" s="86" t="s">
        <v>810</v>
      </c>
      <c r="C249" s="86" t="s">
        <v>2619</v>
      </c>
      <c r="D249" s="86" t="str">
        <f aca="false">D250</f>
        <v>No Anaemia</v>
      </c>
      <c r="H249" s="86" t="s">
        <v>2620</v>
      </c>
      <c r="N249" s="86" t="s">
        <v>1112</v>
      </c>
    </row>
    <row r="250" s="86" customFormat="true" ht="12.75" hidden="false" customHeight="true" outlineLevel="0" collapsed="false">
      <c r="A250" s="86" t="s">
        <v>810</v>
      </c>
      <c r="C250" s="86" t="s">
        <v>2621</v>
      </c>
      <c r="D250" s="86" t="s">
        <v>2622</v>
      </c>
      <c r="J250" s="86" t="s">
        <v>2623</v>
      </c>
      <c r="P250" s="86" t="str">
        <f aca="false">CONCATENATE("SetCondition")</f>
        <v>SetCondition</v>
      </c>
      <c r="T250" s="86" t="s">
        <v>2205</v>
      </c>
      <c r="W250" s="86" t="s">
        <v>7</v>
      </c>
    </row>
    <row r="251" s="86" customFormat="true" ht="12.75" hidden="false" customHeight="true" outlineLevel="0" collapsed="false"/>
    <row r="252" s="86" customFormat="true" ht="12.75" hidden="false" customHeight="true" outlineLevel="0" collapsed="false">
      <c r="A252" s="86" t="s">
        <v>810</v>
      </c>
      <c r="C252" s="86" t="s">
        <v>2624</v>
      </c>
      <c r="D252" s="86" t="s">
        <v>2625</v>
      </c>
      <c r="H252" s="86" t="s">
        <v>830</v>
      </c>
    </row>
    <row r="253" s="86" customFormat="true" ht="12.75" hidden="false" customHeight="true" outlineLevel="0" collapsed="false">
      <c r="A253" s="86" t="s">
        <v>830</v>
      </c>
      <c r="B253" s="86" t="s">
        <v>2624</v>
      </c>
      <c r="C253" s="86" t="s">
        <v>2626</v>
      </c>
      <c r="H253" s="86" t="s">
        <v>2627</v>
      </c>
    </row>
    <row r="254" s="86" customFormat="true" ht="12.75" hidden="false" customHeight="true" outlineLevel="0" collapsed="false">
      <c r="A254" s="86" t="s">
        <v>830</v>
      </c>
      <c r="B254" s="86" t="s">
        <v>2624</v>
      </c>
      <c r="C254" s="86" t="s">
        <v>2628</v>
      </c>
      <c r="H254" s="86" t="s">
        <v>2629</v>
      </c>
    </row>
    <row r="255" s="86" customFormat="true" ht="12.75" hidden="false" customHeight="true" outlineLevel="0" collapsed="false">
      <c r="A255" s="86" t="s">
        <v>830</v>
      </c>
      <c r="B255" s="86" t="s">
        <v>2624</v>
      </c>
      <c r="C255" s="86" t="s">
        <v>2630</v>
      </c>
      <c r="H255" s="86" t="s">
        <v>2631</v>
      </c>
    </row>
    <row r="256" s="86" customFormat="true" ht="12.75" hidden="false" customHeight="true" outlineLevel="0" collapsed="false">
      <c r="A256" s="86" t="s">
        <v>830</v>
      </c>
      <c r="B256" s="86" t="s">
        <v>2624</v>
      </c>
      <c r="C256" s="86" t="s">
        <v>2632</v>
      </c>
      <c r="H256" s="86" t="s">
        <v>2633</v>
      </c>
    </row>
    <row r="257" s="86" customFormat="true" ht="12.75" hidden="false" customHeight="true" outlineLevel="0" collapsed="false">
      <c r="A257" s="86" t="s">
        <v>830</v>
      </c>
      <c r="B257" s="86" t="s">
        <v>2624</v>
      </c>
      <c r="C257" s="86" t="s">
        <v>2634</v>
      </c>
      <c r="H257" s="86" t="s">
        <v>2635</v>
      </c>
    </row>
    <row r="258" s="86" customFormat="true" ht="12.75" hidden="false" customHeight="true" outlineLevel="0" collapsed="false">
      <c r="A258" s="86" t="s">
        <v>830</v>
      </c>
      <c r="B258" s="86" t="s">
        <v>2624</v>
      </c>
      <c r="C258" s="86" t="s">
        <v>2636</v>
      </c>
      <c r="H258" s="86" t="s">
        <v>2637</v>
      </c>
    </row>
    <row r="259" s="86" customFormat="true" ht="12.75" hidden="false" customHeight="true" outlineLevel="0" collapsed="false">
      <c r="A259" s="86" t="s">
        <v>830</v>
      </c>
      <c r="B259" s="86" t="s">
        <v>2624</v>
      </c>
      <c r="C259" s="86" t="s">
        <v>2638</v>
      </c>
      <c r="H259" s="86" t="s">
        <v>2639</v>
      </c>
    </row>
    <row r="260" s="86" customFormat="true" ht="12.75" hidden="false" customHeight="true" outlineLevel="0" collapsed="false">
      <c r="A260" s="86" t="s">
        <v>830</v>
      </c>
      <c r="B260" s="86" t="s">
        <v>2624</v>
      </c>
      <c r="C260" s="86" t="s">
        <v>2640</v>
      </c>
      <c r="H260" s="86" t="s">
        <v>2641</v>
      </c>
    </row>
    <row r="261" s="86" customFormat="true" ht="12.75" hidden="false" customHeight="true" outlineLevel="0" collapsed="false">
      <c r="A261" s="86" t="s">
        <v>830</v>
      </c>
      <c r="B261" s="86" t="s">
        <v>2624</v>
      </c>
      <c r="C261" s="86" t="s">
        <v>2642</v>
      </c>
      <c r="H261" s="86" t="s">
        <v>2643</v>
      </c>
    </row>
    <row r="262" s="86" customFormat="true" ht="12.75" hidden="false" customHeight="true" outlineLevel="0" collapsed="false">
      <c r="A262" s="86" t="s">
        <v>810</v>
      </c>
      <c r="C262" s="86" t="s">
        <v>2644</v>
      </c>
      <c r="D262" s="86" t="s">
        <v>2625</v>
      </c>
      <c r="J262" s="86" t="s">
        <v>2645</v>
      </c>
      <c r="P262" s="86" t="s">
        <v>2212</v>
      </c>
      <c r="T262" s="86" t="s">
        <v>2205</v>
      </c>
      <c r="W262" s="86" t="s">
        <v>7</v>
      </c>
    </row>
    <row r="263" s="86" customFormat="true" ht="12.75" hidden="false" customHeight="true" outlineLevel="0" collapsed="false"/>
    <row r="264" customFormat="false" ht="12.75" hidden="false" customHeight="true" outlineLevel="0" collapsed="false">
      <c r="A264" s="86" t="s">
        <v>810</v>
      </c>
      <c r="B264" s="86"/>
      <c r="C264" s="86" t="s">
        <v>2646</v>
      </c>
      <c r="D264" s="86" t="s">
        <v>2647</v>
      </c>
      <c r="E264" s="86"/>
      <c r="F264" s="86"/>
      <c r="G264" s="86"/>
      <c r="H264" s="86" t="s">
        <v>2648</v>
      </c>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c r="CT264" s="86"/>
      <c r="CU264" s="86"/>
      <c r="CV264" s="86"/>
      <c r="CW264" s="86"/>
      <c r="CX264" s="86"/>
      <c r="CY264" s="86"/>
      <c r="CZ264" s="86"/>
      <c r="DA264" s="86"/>
      <c r="DB264" s="86"/>
      <c r="DC264" s="86"/>
      <c r="DD264" s="86"/>
      <c r="DE264" s="86"/>
      <c r="DF264" s="86"/>
      <c r="DG264" s="86"/>
      <c r="DH264" s="86"/>
      <c r="DI264" s="86"/>
      <c r="DJ264" s="86"/>
      <c r="DK264" s="86"/>
      <c r="DL264" s="86"/>
      <c r="DM264" s="86"/>
      <c r="DN264" s="86"/>
      <c r="DO264" s="86"/>
      <c r="DP264" s="86"/>
      <c r="DQ264" s="86"/>
      <c r="DR264" s="86"/>
      <c r="DS264" s="86"/>
      <c r="DT264" s="86"/>
      <c r="DU264" s="86"/>
      <c r="DV264" s="86"/>
      <c r="DW264" s="86"/>
      <c r="DX264" s="86"/>
      <c r="DY264" s="86"/>
      <c r="DZ264" s="86"/>
      <c r="EA264" s="86"/>
      <c r="EB264" s="86"/>
      <c r="EC264" s="86"/>
      <c r="ED264" s="86"/>
      <c r="EE264" s="86"/>
      <c r="EF264" s="86"/>
      <c r="EG264" s="86"/>
      <c r="EH264" s="86"/>
      <c r="EI264" s="86"/>
      <c r="EJ264" s="86"/>
      <c r="EK264" s="86"/>
      <c r="EL264" s="86"/>
      <c r="EM264" s="86"/>
      <c r="EN264" s="86"/>
      <c r="EO264" s="86"/>
      <c r="EP264" s="86"/>
      <c r="EQ264" s="86"/>
      <c r="ER264" s="86"/>
      <c r="ES264" s="86"/>
      <c r="ET264" s="86"/>
      <c r="EU264" s="86"/>
      <c r="EV264" s="86"/>
      <c r="EW264" s="86"/>
      <c r="EX264" s="86"/>
      <c r="EY264" s="86"/>
      <c r="EZ264" s="86"/>
      <c r="FA264" s="86"/>
      <c r="FB264" s="86"/>
      <c r="FC264" s="86"/>
      <c r="FD264" s="86"/>
      <c r="FE264" s="86"/>
      <c r="FF264" s="86"/>
      <c r="FG264" s="86"/>
      <c r="FH264" s="86"/>
      <c r="FI264" s="86"/>
      <c r="FJ264" s="86"/>
      <c r="FK264" s="86"/>
      <c r="FL264" s="86"/>
      <c r="FM264" s="86"/>
      <c r="FN264" s="86"/>
      <c r="FO264" s="86"/>
      <c r="FP264" s="86"/>
      <c r="FQ264" s="86"/>
      <c r="FR264" s="86"/>
      <c r="FS264" s="86"/>
      <c r="FT264" s="86"/>
      <c r="FU264" s="86"/>
      <c r="FV264" s="86"/>
      <c r="FW264" s="86"/>
      <c r="FX264" s="86"/>
      <c r="FY264" s="86"/>
      <c r="FZ264" s="86"/>
      <c r="GA264" s="86"/>
      <c r="GB264" s="86"/>
      <c r="GC264" s="86"/>
      <c r="GD264" s="86"/>
      <c r="GE264" s="86"/>
      <c r="GF264" s="86"/>
      <c r="GG264" s="86"/>
      <c r="GH264" s="86"/>
      <c r="GI264" s="86"/>
      <c r="GJ264" s="86"/>
      <c r="GK264" s="86"/>
      <c r="GL264" s="86"/>
      <c r="GM264" s="86"/>
      <c r="GN264" s="86"/>
      <c r="GO264" s="86"/>
      <c r="GP264" s="86"/>
      <c r="GQ264" s="86"/>
      <c r="GR264" s="86"/>
      <c r="GS264" s="86"/>
      <c r="GT264" s="86"/>
      <c r="GU264" s="86"/>
      <c r="GV264" s="86"/>
      <c r="GW264" s="86"/>
      <c r="GX264" s="86"/>
      <c r="GY264" s="86"/>
      <c r="GZ264" s="86"/>
      <c r="HA264" s="86"/>
      <c r="HB264" s="86"/>
      <c r="HC264" s="86"/>
      <c r="HD264" s="86"/>
      <c r="HE264" s="86"/>
      <c r="HF264" s="86"/>
      <c r="HG264" s="86"/>
      <c r="HH264" s="86"/>
      <c r="HI264" s="86"/>
      <c r="HJ264" s="86"/>
      <c r="HK264" s="86"/>
      <c r="HL264" s="86"/>
      <c r="HM264" s="86"/>
      <c r="HN264" s="86"/>
      <c r="HO264" s="86"/>
      <c r="HP264" s="86"/>
      <c r="HQ264" s="86"/>
      <c r="HR264" s="86"/>
      <c r="HS264" s="86"/>
      <c r="HT264" s="86"/>
      <c r="HU264" s="86"/>
      <c r="HV264" s="86"/>
      <c r="HW264" s="86"/>
      <c r="HX264" s="86"/>
      <c r="HY264" s="86"/>
      <c r="HZ264" s="86"/>
      <c r="IA264" s="86"/>
      <c r="IB264" s="86"/>
      <c r="IC264" s="86"/>
      <c r="ID264" s="86"/>
      <c r="IE264" s="86"/>
      <c r="IF264" s="86"/>
      <c r="IG264" s="86"/>
      <c r="IH264" s="86"/>
      <c r="II264" s="86"/>
      <c r="IJ264" s="86"/>
      <c r="IK264" s="86"/>
      <c r="IL264" s="86"/>
      <c r="IM264" s="86"/>
      <c r="IN264" s="86"/>
      <c r="IO264" s="86"/>
      <c r="IP264" s="86"/>
      <c r="IQ264" s="86"/>
      <c r="IR264" s="86"/>
      <c r="IS264" s="86"/>
      <c r="IT264" s="86"/>
      <c r="IU264" s="86"/>
      <c r="IV264" s="86"/>
      <c r="IW264" s="86"/>
      <c r="IX264" s="86"/>
      <c r="IY264" s="86"/>
      <c r="IZ264" s="86"/>
      <c r="JA264" s="86"/>
      <c r="JB264" s="86"/>
      <c r="JC264" s="86"/>
      <c r="JD264" s="86"/>
      <c r="JE264" s="86"/>
      <c r="JF264" s="86"/>
      <c r="JG264" s="86"/>
      <c r="JH264" s="86"/>
      <c r="JI264" s="86"/>
      <c r="JJ264" s="86"/>
      <c r="JK264" s="86"/>
      <c r="JL264" s="86"/>
      <c r="JM264" s="86"/>
      <c r="JN264" s="86"/>
      <c r="JO264" s="86"/>
      <c r="JP264" s="86"/>
      <c r="JQ264" s="86"/>
      <c r="JR264" s="86"/>
      <c r="JS264" s="86"/>
      <c r="JT264" s="86"/>
      <c r="JU264" s="86"/>
      <c r="JV264" s="86"/>
      <c r="JW264" s="86"/>
      <c r="JX264" s="86"/>
      <c r="JY264" s="86"/>
      <c r="JZ264" s="86"/>
      <c r="KA264" s="86"/>
      <c r="KB264" s="86"/>
      <c r="KC264" s="86"/>
      <c r="KD264" s="86"/>
      <c r="KE264" s="86"/>
      <c r="KF264" s="86"/>
      <c r="KG264" s="86"/>
      <c r="KH264" s="86"/>
      <c r="KI264" s="86"/>
      <c r="KJ264" s="86"/>
      <c r="KK264" s="86"/>
      <c r="KL264" s="86"/>
      <c r="KM264" s="86"/>
      <c r="KN264" s="86"/>
      <c r="KO264" s="86"/>
      <c r="KP264" s="86"/>
      <c r="KQ264" s="86"/>
      <c r="KR264" s="86"/>
      <c r="KS264" s="86"/>
      <c r="KT264" s="86"/>
      <c r="KU264" s="86"/>
      <c r="KV264" s="86"/>
      <c r="KW264" s="86"/>
      <c r="KX264" s="86"/>
      <c r="KY264" s="86"/>
      <c r="KZ264" s="86"/>
      <c r="LA264" s="86"/>
      <c r="LB264" s="86"/>
      <c r="LC264" s="86"/>
      <c r="LD264" s="86"/>
      <c r="LE264" s="86"/>
      <c r="LF264" s="86"/>
      <c r="LG264" s="86"/>
      <c r="LH264" s="86"/>
      <c r="LI264" s="86"/>
      <c r="LJ264" s="86"/>
      <c r="LK264" s="86"/>
      <c r="LL264" s="86"/>
      <c r="LM264" s="86"/>
      <c r="LN264" s="86"/>
      <c r="LO264" s="86"/>
      <c r="LP264" s="86"/>
      <c r="LQ264" s="86"/>
      <c r="LR264" s="86"/>
      <c r="LS264" s="86"/>
      <c r="LT264" s="86"/>
      <c r="LU264" s="86"/>
      <c r="LV264" s="86"/>
      <c r="LW264" s="86"/>
      <c r="LX264" s="86"/>
      <c r="LY264" s="86"/>
      <c r="LZ264" s="86"/>
      <c r="MA264" s="86"/>
      <c r="MB264" s="86"/>
      <c r="MC264" s="86"/>
      <c r="MD264" s="86"/>
      <c r="ME264" s="86"/>
      <c r="MF264" s="86"/>
      <c r="MG264" s="86"/>
      <c r="MH264" s="86"/>
      <c r="MI264" s="86"/>
      <c r="MJ264" s="86"/>
      <c r="MK264" s="86"/>
      <c r="ML264" s="86"/>
      <c r="MM264" s="86"/>
      <c r="MN264" s="86"/>
      <c r="MO264" s="86"/>
      <c r="MP264" s="86"/>
      <c r="MQ264" s="86"/>
      <c r="MR264" s="86"/>
      <c r="MS264" s="86"/>
      <c r="MT264" s="86"/>
      <c r="MU264" s="86"/>
      <c r="MV264" s="86"/>
      <c r="MW264" s="86"/>
      <c r="MX264" s="86"/>
      <c r="MY264" s="86"/>
      <c r="MZ264" s="86"/>
      <c r="NA264" s="86"/>
      <c r="NB264" s="86"/>
      <c r="NC264" s="86"/>
      <c r="ND264" s="86"/>
      <c r="NE264" s="86"/>
      <c r="NF264" s="86"/>
      <c r="NG264" s="86"/>
      <c r="NH264" s="86"/>
      <c r="NI264" s="86"/>
      <c r="NJ264" s="86"/>
      <c r="NK264" s="86"/>
      <c r="NL264" s="86"/>
      <c r="NM264" s="86"/>
      <c r="NN264" s="86"/>
      <c r="NO264" s="86"/>
      <c r="NP264" s="86"/>
      <c r="NQ264" s="86"/>
      <c r="NR264" s="86"/>
      <c r="NS264" s="86"/>
      <c r="NT264" s="86"/>
      <c r="NU264" s="86"/>
      <c r="NV264" s="86"/>
      <c r="NW264" s="86"/>
      <c r="NX264" s="86"/>
      <c r="NY264" s="86"/>
      <c r="NZ264" s="86"/>
      <c r="OA264" s="86"/>
      <c r="OB264" s="86"/>
      <c r="OC264" s="86"/>
      <c r="OD264" s="86"/>
      <c r="OE264" s="86"/>
      <c r="OF264" s="86"/>
      <c r="OG264" s="86"/>
      <c r="OH264" s="86"/>
      <c r="OI264" s="86"/>
      <c r="OJ264" s="86"/>
      <c r="OK264" s="86"/>
      <c r="OL264" s="86"/>
      <c r="OM264" s="86"/>
      <c r="ON264" s="86"/>
      <c r="OO264" s="86"/>
      <c r="OP264" s="86"/>
      <c r="OQ264" s="86"/>
      <c r="OR264" s="86"/>
      <c r="OS264" s="86"/>
      <c r="OT264" s="86"/>
      <c r="OU264" s="86"/>
      <c r="OV264" s="86"/>
      <c r="OW264" s="86"/>
      <c r="OX264" s="86"/>
      <c r="OY264" s="86"/>
      <c r="OZ264" s="86"/>
      <c r="PA264" s="86"/>
      <c r="PB264" s="86"/>
      <c r="PC264" s="86"/>
      <c r="PD264" s="86"/>
      <c r="PE264" s="86"/>
      <c r="PF264" s="86"/>
      <c r="PG264" s="86"/>
      <c r="PH264" s="86"/>
      <c r="PI264" s="86"/>
      <c r="PJ264" s="86"/>
      <c r="PK264" s="86"/>
      <c r="PL264" s="86"/>
      <c r="PM264" s="86"/>
      <c r="PN264" s="86"/>
      <c r="PO264" s="86"/>
      <c r="PP264" s="86"/>
      <c r="PQ264" s="86"/>
      <c r="PR264" s="86"/>
      <c r="PS264" s="86"/>
      <c r="PT264" s="86"/>
      <c r="PU264" s="86"/>
      <c r="PV264" s="86"/>
      <c r="PW264" s="86"/>
      <c r="PX264" s="86"/>
      <c r="PY264" s="86"/>
      <c r="PZ264" s="86"/>
      <c r="QA264" s="86"/>
      <c r="QB264" s="86"/>
      <c r="QC264" s="86"/>
      <c r="QD264" s="86"/>
      <c r="QE264" s="86"/>
      <c r="QF264" s="86"/>
      <c r="QG264" s="86"/>
      <c r="QH264" s="86"/>
      <c r="QI264" s="86"/>
      <c r="QJ264" s="86"/>
      <c r="QK264" s="86"/>
      <c r="QL264" s="86"/>
      <c r="QM264" s="86"/>
      <c r="QN264" s="86"/>
      <c r="QO264" s="86"/>
      <c r="QP264" s="86"/>
      <c r="QQ264" s="86"/>
      <c r="QR264" s="86"/>
      <c r="QS264" s="86"/>
      <c r="QT264" s="86"/>
      <c r="QU264" s="86"/>
      <c r="QV264" s="86"/>
      <c r="QW264" s="86"/>
      <c r="QX264" s="86"/>
      <c r="QY264" s="86"/>
      <c r="QZ264" s="86"/>
      <c r="RA264" s="86"/>
      <c r="RB264" s="86"/>
      <c r="RC264" s="86"/>
      <c r="RD264" s="86"/>
      <c r="RE264" s="86"/>
      <c r="RF264" s="86"/>
      <c r="RG264" s="86"/>
      <c r="RH264" s="86"/>
      <c r="RI264" s="86"/>
      <c r="RJ264" s="86"/>
      <c r="RK264" s="86"/>
      <c r="RL264" s="86"/>
      <c r="RM264" s="86"/>
      <c r="RN264" s="86"/>
      <c r="RO264" s="86"/>
      <c r="RP264" s="86"/>
      <c r="RQ264" s="86"/>
      <c r="RR264" s="86"/>
      <c r="RS264" s="86"/>
      <c r="RT264" s="86"/>
      <c r="RU264" s="86"/>
      <c r="RV264" s="86"/>
      <c r="RW264" s="86"/>
      <c r="RX264" s="86"/>
      <c r="RY264" s="86"/>
      <c r="RZ264" s="86"/>
      <c r="SA264" s="86"/>
      <c r="SB264" s="86"/>
      <c r="SC264" s="86"/>
      <c r="SD264" s="86"/>
      <c r="SE264" s="86"/>
      <c r="SF264" s="86"/>
      <c r="SG264" s="86"/>
      <c r="SH264" s="86"/>
      <c r="SI264" s="86"/>
      <c r="SJ264" s="86"/>
      <c r="SK264" s="86"/>
      <c r="SL264" s="86"/>
      <c r="SM264" s="86"/>
      <c r="SN264" s="86"/>
      <c r="SO264" s="86"/>
      <c r="SP264" s="86"/>
      <c r="SQ264" s="86"/>
      <c r="SR264" s="86"/>
      <c r="SS264" s="86"/>
      <c r="ST264" s="86"/>
      <c r="SU264" s="86"/>
      <c r="SV264" s="86"/>
      <c r="SW264" s="86"/>
      <c r="SX264" s="86"/>
      <c r="SY264" s="86"/>
      <c r="SZ264" s="86"/>
      <c r="TA264" s="86"/>
      <c r="TB264" s="86"/>
      <c r="TC264" s="86"/>
      <c r="TD264" s="86"/>
      <c r="TE264" s="86"/>
      <c r="TF264" s="86"/>
      <c r="TG264" s="86"/>
      <c r="TH264" s="86"/>
      <c r="TI264" s="86"/>
      <c r="TJ264" s="86"/>
      <c r="TK264" s="86"/>
      <c r="TL264" s="86"/>
      <c r="TM264" s="86"/>
      <c r="TN264" s="86"/>
      <c r="TO264" s="86"/>
      <c r="TP264" s="86"/>
      <c r="TQ264" s="86"/>
      <c r="TR264" s="86"/>
      <c r="TS264" s="86"/>
      <c r="TT264" s="86"/>
      <c r="TU264" s="86"/>
      <c r="TV264" s="86"/>
      <c r="TW264" s="86"/>
      <c r="TX264" s="86"/>
      <c r="TY264" s="86"/>
      <c r="TZ264" s="86"/>
      <c r="UA264" s="86"/>
      <c r="UB264" s="86"/>
      <c r="UC264" s="86"/>
      <c r="UD264" s="86"/>
      <c r="UE264" s="86"/>
      <c r="UF264" s="86"/>
      <c r="UG264" s="86"/>
      <c r="UH264" s="86"/>
      <c r="UI264" s="86"/>
      <c r="UJ264" s="86"/>
      <c r="UK264" s="86"/>
      <c r="UL264" s="86"/>
      <c r="UM264" s="86"/>
      <c r="UN264" s="86"/>
      <c r="UO264" s="86"/>
      <c r="UP264" s="86"/>
      <c r="UQ264" s="86"/>
      <c r="UR264" s="86"/>
      <c r="US264" s="86"/>
      <c r="UT264" s="86"/>
      <c r="UU264" s="86"/>
      <c r="UV264" s="86"/>
      <c r="UW264" s="86"/>
      <c r="UX264" s="86"/>
      <c r="UY264" s="86"/>
      <c r="UZ264" s="86"/>
      <c r="VA264" s="86"/>
      <c r="VB264" s="86"/>
      <c r="VC264" s="86"/>
      <c r="VD264" s="86"/>
      <c r="VE264" s="86"/>
      <c r="VF264" s="86"/>
      <c r="VG264" s="86"/>
      <c r="VH264" s="86"/>
      <c r="VI264" s="86"/>
      <c r="VJ264" s="86"/>
      <c r="VK264" s="86"/>
      <c r="VL264" s="86"/>
      <c r="VM264" s="86"/>
      <c r="VN264" s="86"/>
      <c r="VO264" s="86"/>
      <c r="VP264" s="86"/>
      <c r="VQ264" s="86"/>
      <c r="VR264" s="86"/>
      <c r="VS264" s="86"/>
      <c r="VT264" s="86"/>
      <c r="VU264" s="86"/>
      <c r="VV264" s="86"/>
      <c r="VW264" s="86"/>
      <c r="VX264" s="86"/>
      <c r="VY264" s="86"/>
      <c r="VZ264" s="86"/>
      <c r="WA264" s="86"/>
      <c r="WB264" s="86"/>
      <c r="WC264" s="86"/>
      <c r="WD264" s="86"/>
      <c r="WE264" s="86"/>
      <c r="WF264" s="86"/>
      <c r="WG264" s="86"/>
      <c r="WH264" s="86"/>
      <c r="WI264" s="86"/>
      <c r="WJ264" s="86"/>
      <c r="WK264" s="86"/>
      <c r="WL264" s="86"/>
      <c r="WM264" s="86"/>
      <c r="WN264" s="86"/>
      <c r="WO264" s="86"/>
      <c r="WP264" s="86"/>
      <c r="WQ264" s="86"/>
      <c r="WR264" s="86"/>
      <c r="WS264" s="86"/>
      <c r="WT264" s="86"/>
      <c r="WU264" s="86"/>
      <c r="WV264" s="86"/>
      <c r="WW264" s="86"/>
      <c r="WX264" s="86"/>
      <c r="WY264" s="86"/>
      <c r="WZ264" s="86"/>
      <c r="XA264" s="86"/>
      <c r="XB264" s="86"/>
      <c r="XC264" s="86"/>
      <c r="XD264" s="86"/>
      <c r="XE264" s="86"/>
      <c r="XF264" s="86"/>
      <c r="XG264" s="86"/>
      <c r="XH264" s="86"/>
      <c r="XI264" s="86"/>
      <c r="XJ264" s="86"/>
      <c r="XK264" s="86"/>
      <c r="XL264" s="86"/>
      <c r="XM264" s="86"/>
      <c r="XN264" s="86"/>
      <c r="XO264" s="86"/>
      <c r="XP264" s="86"/>
      <c r="XQ264" s="86"/>
      <c r="XR264" s="86"/>
      <c r="XS264" s="86"/>
      <c r="XT264" s="86"/>
      <c r="XU264" s="86"/>
      <c r="XV264" s="86"/>
      <c r="XW264" s="86"/>
      <c r="XX264" s="86"/>
      <c r="XY264" s="86"/>
      <c r="XZ264" s="86"/>
      <c r="YA264" s="86"/>
      <c r="YB264" s="86"/>
      <c r="YC264" s="86"/>
      <c r="YD264" s="86"/>
      <c r="YE264" s="86"/>
      <c r="YF264" s="86"/>
      <c r="YG264" s="86"/>
      <c r="YH264" s="86"/>
      <c r="YI264" s="86"/>
      <c r="YJ264" s="86"/>
      <c r="YK264" s="86"/>
      <c r="YL264" s="86"/>
      <c r="YM264" s="86"/>
      <c r="YN264" s="86"/>
      <c r="YO264" s="86"/>
      <c r="YP264" s="86"/>
      <c r="YQ264" s="86"/>
      <c r="YR264" s="86"/>
      <c r="YS264" s="86"/>
      <c r="YT264" s="86"/>
      <c r="YU264" s="86"/>
      <c r="YV264" s="86"/>
      <c r="YW264" s="86"/>
      <c r="YX264" s="86"/>
      <c r="YY264" s="86"/>
      <c r="YZ264" s="86"/>
      <c r="ZA264" s="86"/>
      <c r="ZB264" s="86"/>
      <c r="ZC264" s="86"/>
      <c r="ZD264" s="86"/>
      <c r="ZE264" s="86"/>
      <c r="ZF264" s="86"/>
      <c r="ZG264" s="86"/>
      <c r="ZH264" s="86"/>
      <c r="ZI264" s="86"/>
      <c r="ZJ264" s="86"/>
      <c r="ZK264" s="86"/>
      <c r="ZL264" s="86"/>
      <c r="ZM264" s="86"/>
      <c r="ZN264" s="86"/>
      <c r="ZO264" s="86"/>
      <c r="ZP264" s="86"/>
      <c r="ZQ264" s="86"/>
      <c r="ZR264" s="86"/>
      <c r="ZS264" s="86"/>
      <c r="ZT264" s="86"/>
      <c r="ZU264" s="86"/>
      <c r="ZV264" s="86"/>
      <c r="ZW264" s="86"/>
      <c r="ZX264" s="86"/>
      <c r="ZY264" s="86"/>
      <c r="ZZ264" s="86"/>
      <c r="AAA264" s="86"/>
      <c r="AAB264" s="86"/>
      <c r="AAC264" s="86"/>
      <c r="AAD264" s="86"/>
      <c r="AAE264" s="86"/>
      <c r="AAF264" s="86"/>
      <c r="AAG264" s="86"/>
      <c r="AAH264" s="86"/>
      <c r="AAI264" s="86"/>
      <c r="AAJ264" s="86"/>
      <c r="AAK264" s="86"/>
      <c r="AAL264" s="86"/>
      <c r="AAM264" s="86"/>
      <c r="AAN264" s="86"/>
      <c r="AAO264" s="86"/>
      <c r="AAP264" s="86"/>
      <c r="AAQ264" s="86"/>
      <c r="AAR264" s="86"/>
      <c r="AAS264" s="86"/>
      <c r="AAT264" s="86"/>
      <c r="AAU264" s="86"/>
      <c r="AAV264" s="86"/>
      <c r="AAW264" s="86"/>
      <c r="AAX264" s="86"/>
      <c r="AAY264" s="86"/>
      <c r="AAZ264" s="86"/>
      <c r="ABA264" s="86"/>
      <c r="ABB264" s="86"/>
      <c r="ABC264" s="86"/>
      <c r="ABD264" s="86"/>
      <c r="ABE264" s="86"/>
      <c r="ABF264" s="86"/>
      <c r="ABG264" s="86"/>
      <c r="ABH264" s="86"/>
      <c r="ABI264" s="86"/>
      <c r="ABJ264" s="86"/>
      <c r="ABK264" s="86"/>
      <c r="ABL264" s="86"/>
      <c r="ABM264" s="86"/>
      <c r="ABN264" s="86"/>
      <c r="ABO264" s="86"/>
      <c r="ABP264" s="86"/>
      <c r="ABQ264" s="86"/>
      <c r="ABR264" s="86"/>
      <c r="ABS264" s="86"/>
      <c r="ABT264" s="86"/>
      <c r="ABU264" s="86"/>
      <c r="ABV264" s="86"/>
      <c r="ABW264" s="86"/>
      <c r="ABX264" s="86"/>
      <c r="ABY264" s="86"/>
      <c r="ABZ264" s="86"/>
      <c r="ACA264" s="86"/>
      <c r="ACB264" s="86"/>
      <c r="ACC264" s="86"/>
      <c r="ACD264" s="86"/>
      <c r="ACE264" s="86"/>
      <c r="ACF264" s="86"/>
      <c r="ACG264" s="86"/>
      <c r="ACH264" s="86"/>
      <c r="ACI264" s="86"/>
      <c r="ACJ264" s="86"/>
      <c r="ACK264" s="86"/>
      <c r="ACL264" s="86"/>
      <c r="ACM264" s="86"/>
      <c r="ACN264" s="86"/>
      <c r="ACO264" s="86"/>
      <c r="ACP264" s="86"/>
      <c r="ACQ264" s="86"/>
      <c r="ACR264" s="86"/>
      <c r="ACS264" s="86"/>
      <c r="ACT264" s="86"/>
      <c r="ACU264" s="86"/>
      <c r="ACV264" s="86"/>
      <c r="ACW264" s="86"/>
      <c r="ACX264" s="86"/>
      <c r="ACY264" s="86"/>
      <c r="ACZ264" s="86"/>
      <c r="ADA264" s="86"/>
      <c r="ADB264" s="86"/>
      <c r="ADC264" s="86"/>
      <c r="ADD264" s="86"/>
      <c r="ADE264" s="86"/>
      <c r="ADF264" s="86"/>
      <c r="ADG264" s="86"/>
      <c r="ADH264" s="86"/>
      <c r="ADI264" s="86"/>
      <c r="ADJ264" s="86"/>
      <c r="ADK264" s="86"/>
      <c r="ADL264" s="86"/>
      <c r="ADM264" s="86"/>
      <c r="ADN264" s="86"/>
      <c r="ADO264" s="86"/>
      <c r="ADP264" s="86"/>
      <c r="ADQ264" s="86"/>
      <c r="ADR264" s="86"/>
      <c r="ADS264" s="86"/>
      <c r="ADT264" s="86"/>
      <c r="ADU264" s="86"/>
      <c r="ADV264" s="86"/>
      <c r="ADW264" s="86"/>
      <c r="ADX264" s="86"/>
      <c r="ADY264" s="86"/>
      <c r="ADZ264" s="86"/>
      <c r="AEA264" s="86"/>
      <c r="AEB264" s="86"/>
      <c r="AEC264" s="86"/>
      <c r="AED264" s="86"/>
      <c r="AEE264" s="86"/>
      <c r="AEF264" s="86"/>
      <c r="AEG264" s="86"/>
      <c r="AEH264" s="86"/>
      <c r="AEI264" s="86"/>
      <c r="AEJ264" s="86"/>
      <c r="AEK264" s="86"/>
      <c r="AEL264" s="86"/>
      <c r="AEM264" s="86"/>
      <c r="AEN264" s="86"/>
      <c r="AEO264" s="86"/>
      <c r="AEP264" s="86"/>
      <c r="AEQ264" s="86"/>
      <c r="AER264" s="86"/>
      <c r="AES264" s="86"/>
      <c r="AET264" s="86"/>
      <c r="AEU264" s="86"/>
      <c r="AEV264" s="86"/>
      <c r="AEW264" s="86"/>
      <c r="AEX264" s="86"/>
      <c r="AEY264" s="86"/>
      <c r="AEZ264" s="86"/>
      <c r="AFA264" s="86"/>
      <c r="AFB264" s="86"/>
      <c r="AFC264" s="86"/>
      <c r="AFD264" s="86"/>
      <c r="AFE264" s="86"/>
      <c r="AFF264" s="86"/>
      <c r="AFG264" s="86"/>
      <c r="AFH264" s="86"/>
      <c r="AFI264" s="86"/>
      <c r="AFJ264" s="86"/>
      <c r="AFK264" s="86"/>
      <c r="AFL264" s="86"/>
      <c r="AFM264" s="86"/>
      <c r="AFN264" s="86"/>
      <c r="AFO264" s="86"/>
      <c r="AFP264" s="86"/>
      <c r="AFQ264" s="86"/>
      <c r="AFR264" s="86"/>
      <c r="AFS264" s="86"/>
      <c r="AFT264" s="86"/>
      <c r="AFU264" s="86"/>
      <c r="AFV264" s="86"/>
      <c r="AFW264" s="86"/>
      <c r="AFX264" s="86"/>
      <c r="AFY264" s="86"/>
      <c r="AFZ264" s="86"/>
      <c r="AGA264" s="86"/>
      <c r="AGB264" s="86"/>
      <c r="AGC264" s="86"/>
      <c r="AGD264" s="86"/>
      <c r="AGE264" s="86"/>
      <c r="AGF264" s="86"/>
      <c r="AGG264" s="86"/>
      <c r="AGH264" s="86"/>
      <c r="AGI264" s="86"/>
      <c r="AGJ264" s="86"/>
      <c r="AGK264" s="86"/>
      <c r="AGL264" s="86"/>
      <c r="AGM264" s="86"/>
      <c r="AGN264" s="86"/>
      <c r="AGO264" s="86"/>
      <c r="AGP264" s="86"/>
      <c r="AGQ264" s="86"/>
      <c r="AGR264" s="86"/>
      <c r="AGS264" s="86"/>
      <c r="AGT264" s="86"/>
      <c r="AGU264" s="86"/>
      <c r="AGV264" s="86"/>
      <c r="AGW264" s="86"/>
      <c r="AGX264" s="86"/>
      <c r="AGY264" s="86"/>
      <c r="AGZ264" s="86"/>
      <c r="AHA264" s="86"/>
      <c r="AHB264" s="86"/>
      <c r="AHC264" s="86"/>
      <c r="AHD264" s="86"/>
      <c r="AHE264" s="86"/>
      <c r="AHF264" s="86"/>
      <c r="AHG264" s="86"/>
      <c r="AHH264" s="86"/>
      <c r="AHI264" s="86"/>
      <c r="AHJ264" s="86"/>
      <c r="AHK264" s="86"/>
      <c r="AHL264" s="86"/>
      <c r="AHM264" s="86"/>
      <c r="AHN264" s="86"/>
      <c r="AHO264" s="86"/>
      <c r="AHP264" s="86"/>
      <c r="AHQ264" s="86"/>
      <c r="AHR264" s="86"/>
      <c r="AHS264" s="86"/>
      <c r="AHT264" s="86"/>
      <c r="AHU264" s="86"/>
      <c r="AHV264" s="86"/>
      <c r="AHW264" s="86"/>
      <c r="AHX264" s="86"/>
      <c r="AHY264" s="86"/>
      <c r="AHZ264" s="86"/>
      <c r="AIA264" s="86"/>
      <c r="AIB264" s="86"/>
      <c r="AIC264" s="86"/>
      <c r="AID264" s="86"/>
      <c r="AIE264" s="86"/>
      <c r="AIF264" s="86"/>
      <c r="AIG264" s="86"/>
      <c r="AIH264" s="86"/>
      <c r="AII264" s="86"/>
      <c r="AIJ264" s="86"/>
      <c r="AIK264" s="86"/>
      <c r="AIL264" s="86"/>
      <c r="AIM264" s="86"/>
      <c r="AIN264" s="86"/>
      <c r="AIO264" s="86"/>
      <c r="AIP264" s="86"/>
      <c r="AIQ264" s="86"/>
      <c r="AIR264" s="86"/>
      <c r="AIS264" s="86"/>
      <c r="AIT264" s="86"/>
      <c r="AIU264" s="86"/>
      <c r="AIV264" s="86"/>
      <c r="AIW264" s="86"/>
      <c r="AIX264" s="86"/>
      <c r="AIY264" s="86"/>
      <c r="AIZ264" s="86"/>
      <c r="AJA264" s="86"/>
      <c r="AJB264" s="86"/>
      <c r="AJC264" s="86"/>
      <c r="AJD264" s="86"/>
      <c r="AJE264" s="86"/>
      <c r="AJF264" s="86"/>
      <c r="AJG264" s="86"/>
      <c r="AJH264" s="86"/>
      <c r="AJI264" s="86"/>
      <c r="AJJ264" s="86"/>
      <c r="AJK264" s="86"/>
      <c r="AJL264" s="86"/>
      <c r="AJM264" s="86"/>
      <c r="AJN264" s="86"/>
      <c r="AJO264" s="86"/>
      <c r="AJP264" s="86"/>
      <c r="AJQ264" s="86"/>
      <c r="AJR264" s="86"/>
      <c r="AJS264" s="86"/>
      <c r="AJT264" s="86"/>
      <c r="AJU264" s="86"/>
      <c r="AJV264" s="86"/>
      <c r="AJW264" s="86"/>
      <c r="AJX264" s="86"/>
      <c r="AJY264" s="86"/>
      <c r="AJZ264" s="86"/>
      <c r="AKA264" s="86"/>
      <c r="AKB264" s="86"/>
      <c r="AKC264" s="86"/>
      <c r="AKD264" s="86"/>
      <c r="AKE264" s="86"/>
      <c r="AKF264" s="86"/>
      <c r="AKG264" s="86"/>
      <c r="AKH264" s="86"/>
      <c r="AKI264" s="86"/>
      <c r="AKJ264" s="86"/>
      <c r="AKK264" s="86"/>
      <c r="AKL264" s="86"/>
      <c r="AKM264" s="86"/>
      <c r="AKN264" s="86"/>
      <c r="AKO264" s="86"/>
      <c r="AKP264" s="86"/>
      <c r="AKQ264" s="86"/>
      <c r="AKR264" s="86"/>
      <c r="AKS264" s="86"/>
      <c r="AKT264" s="86"/>
      <c r="AKU264" s="86"/>
      <c r="AKV264" s="86"/>
      <c r="AKW264" s="86"/>
      <c r="AKX264" s="86"/>
      <c r="AKY264" s="86"/>
      <c r="AKZ264" s="86"/>
      <c r="ALA264" s="86"/>
      <c r="ALB264" s="86"/>
      <c r="ALC264" s="86"/>
      <c r="ALD264" s="86"/>
      <c r="ALE264" s="86"/>
      <c r="ALF264" s="86"/>
      <c r="ALG264" s="86"/>
      <c r="ALH264" s="86"/>
      <c r="ALI264" s="86"/>
      <c r="ALJ264" s="86"/>
      <c r="ALK264" s="86"/>
      <c r="ALL264" s="86"/>
      <c r="ALM264" s="86"/>
      <c r="ALN264" s="86"/>
      <c r="ALO264" s="86"/>
      <c r="ALP264" s="86"/>
      <c r="ALQ264" s="86"/>
      <c r="ALR264" s="86"/>
      <c r="ALS264" s="86"/>
      <c r="ALT264" s="86"/>
      <c r="ALU264" s="86"/>
      <c r="ALV264" s="86"/>
      <c r="ALW264" s="86"/>
      <c r="ALX264" s="86"/>
      <c r="ALY264" s="86"/>
      <c r="ALZ264" s="86"/>
      <c r="AMA264" s="86"/>
      <c r="AMB264" s="86"/>
      <c r="AMC264" s="86"/>
      <c r="AMD264" s="86"/>
      <c r="AME264" s="86"/>
      <c r="AMF264" s="86"/>
      <c r="AMG264" s="86"/>
      <c r="AMH264" s="86"/>
      <c r="AMI264" s="86"/>
      <c r="AMJ264" s="86"/>
      <c r="AMK264" s="86"/>
      <c r="AML264" s="86"/>
      <c r="AMM264" s="86"/>
      <c r="AMN264" s="86"/>
      <c r="AMO264" s="86"/>
      <c r="AMP264" s="86"/>
      <c r="AMQ264" s="86"/>
      <c r="AMR264" s="86"/>
      <c r="AMS264" s="86"/>
      <c r="AMT264" s="86"/>
      <c r="AMU264" s="86"/>
      <c r="AMV264" s="86"/>
      <c r="AMW264" s="86"/>
      <c r="AMX264" s="86"/>
      <c r="AMY264" s="86"/>
      <c r="AMZ264" s="86"/>
      <c r="ANA264" s="86"/>
      <c r="ANB264" s="86"/>
      <c r="ANC264" s="86"/>
      <c r="AND264" s="86"/>
      <c r="ANE264" s="86"/>
      <c r="ANF264" s="86"/>
      <c r="ANG264" s="86"/>
      <c r="ANH264" s="86"/>
      <c r="ANI264" s="86"/>
      <c r="ANJ264" s="86"/>
      <c r="ANK264" s="86"/>
      <c r="ANL264" s="86"/>
      <c r="ANM264" s="86"/>
      <c r="ANN264" s="86"/>
      <c r="ANO264" s="86"/>
      <c r="ANP264" s="86"/>
      <c r="ANQ264" s="86"/>
      <c r="ANR264" s="86"/>
      <c r="ANS264" s="86"/>
      <c r="ANT264" s="86"/>
      <c r="ANU264" s="86"/>
      <c r="ANV264" s="86"/>
      <c r="ANW264" s="86"/>
      <c r="ANX264" s="86"/>
      <c r="ANY264" s="86"/>
      <c r="ANZ264" s="86"/>
      <c r="AOA264" s="86"/>
      <c r="AOB264" s="86"/>
      <c r="AOC264" s="86"/>
      <c r="AOD264" s="86"/>
      <c r="AOE264" s="86"/>
      <c r="AOF264" s="86"/>
      <c r="AOG264" s="86"/>
      <c r="AOH264" s="86"/>
      <c r="AOI264" s="86"/>
      <c r="AOJ264" s="86"/>
      <c r="AOK264" s="86"/>
      <c r="AOL264" s="86"/>
      <c r="AOM264" s="86"/>
      <c r="AON264" s="86"/>
      <c r="AOO264" s="86"/>
      <c r="AOP264" s="86"/>
      <c r="AOQ264" s="86"/>
      <c r="AOR264" s="86"/>
      <c r="AOS264" s="86"/>
      <c r="AOT264" s="86"/>
      <c r="AOU264" s="86"/>
      <c r="AOV264" s="86"/>
      <c r="AOW264" s="86"/>
      <c r="AOX264" s="86"/>
      <c r="AOY264" s="86"/>
      <c r="AOZ264" s="86"/>
      <c r="APA264" s="86"/>
      <c r="APB264" s="86"/>
      <c r="APC264" s="86"/>
      <c r="APD264" s="86"/>
      <c r="APE264" s="86"/>
      <c r="APF264" s="86"/>
      <c r="APG264" s="86"/>
      <c r="APH264" s="86"/>
      <c r="API264" s="86"/>
      <c r="APJ264" s="86"/>
      <c r="APK264" s="86"/>
      <c r="APL264" s="86"/>
      <c r="APM264" s="86"/>
      <c r="APN264" s="86"/>
      <c r="APO264" s="86"/>
      <c r="APP264" s="86"/>
      <c r="APQ264" s="86"/>
      <c r="APR264" s="86"/>
      <c r="APS264" s="86"/>
      <c r="APT264" s="86"/>
      <c r="APU264" s="86"/>
      <c r="APV264" s="86"/>
      <c r="APW264" s="86"/>
      <c r="APX264" s="86"/>
      <c r="APY264" s="86"/>
      <c r="APZ264" s="86"/>
      <c r="AQA264" s="86"/>
      <c r="AQB264" s="86"/>
      <c r="AQC264" s="86"/>
      <c r="AQD264" s="86"/>
      <c r="AQE264" s="86"/>
      <c r="AQF264" s="86"/>
      <c r="AQG264" s="86"/>
      <c r="AQH264" s="86"/>
      <c r="AQI264" s="86"/>
      <c r="AQJ264" s="86"/>
      <c r="AQK264" s="86"/>
      <c r="AQL264" s="86"/>
      <c r="AQM264" s="86"/>
      <c r="AQN264" s="86"/>
      <c r="AQO264" s="86"/>
      <c r="AQP264" s="86"/>
      <c r="AQQ264" s="86"/>
      <c r="AQR264" s="86"/>
      <c r="AQS264" s="86"/>
      <c r="AQT264" s="86"/>
      <c r="AQU264" s="86"/>
      <c r="AQV264" s="86"/>
      <c r="AQW264" s="86"/>
      <c r="AQX264" s="86"/>
      <c r="AQY264" s="86"/>
      <c r="AQZ264" s="86"/>
      <c r="ARA264" s="86"/>
      <c r="ARB264" s="86"/>
      <c r="ARC264" s="86"/>
      <c r="ARD264" s="86"/>
      <c r="ARE264" s="86"/>
      <c r="ARF264" s="86"/>
      <c r="ARG264" s="86"/>
      <c r="ARH264" s="86"/>
      <c r="ARI264" s="86"/>
      <c r="ARJ264" s="86"/>
      <c r="ARK264" s="86"/>
      <c r="ARL264" s="86"/>
      <c r="ARM264" s="86"/>
      <c r="ARN264" s="86"/>
      <c r="ARO264" s="86"/>
      <c r="ARP264" s="86"/>
      <c r="ARQ264" s="86"/>
      <c r="ARR264" s="86"/>
      <c r="ARS264" s="86"/>
      <c r="ART264" s="86"/>
      <c r="ARU264" s="86"/>
      <c r="ARV264" s="86"/>
      <c r="ARW264" s="86"/>
      <c r="ARX264" s="86"/>
      <c r="ARY264" s="86"/>
      <c r="ARZ264" s="86"/>
      <c r="ASA264" s="86"/>
      <c r="ASB264" s="86"/>
      <c r="ASC264" s="86"/>
      <c r="ASD264" s="86"/>
      <c r="ASE264" s="86"/>
      <c r="ASF264" s="86"/>
      <c r="ASG264" s="86"/>
      <c r="ASH264" s="86"/>
      <c r="ASI264" s="86"/>
      <c r="ASJ264" s="86"/>
      <c r="ASK264" s="86"/>
      <c r="ASL264" s="86"/>
      <c r="ASM264" s="86"/>
      <c r="ASN264" s="86"/>
      <c r="ASO264" s="86"/>
      <c r="ASP264" s="86"/>
      <c r="ASQ264" s="86"/>
      <c r="ASR264" s="86"/>
      <c r="ASS264" s="86"/>
      <c r="AST264" s="86"/>
      <c r="ASU264" s="86"/>
      <c r="ASV264" s="86"/>
      <c r="ASW264" s="86"/>
      <c r="ASX264" s="86"/>
      <c r="ASY264" s="86"/>
      <c r="ASZ264" s="86"/>
      <c r="ATA264" s="86"/>
      <c r="ATB264" s="86"/>
      <c r="ATC264" s="86"/>
      <c r="ATD264" s="86"/>
      <c r="ATE264" s="86"/>
      <c r="ATF264" s="86"/>
      <c r="ATG264" s="86"/>
      <c r="ATH264" s="86"/>
      <c r="ATI264" s="86"/>
      <c r="ATJ264" s="86"/>
      <c r="ATK264" s="86"/>
      <c r="ATL264" s="86"/>
      <c r="ATM264" s="86"/>
      <c r="ATN264" s="86"/>
      <c r="ATO264" s="86"/>
      <c r="ATP264" s="86"/>
      <c r="ATQ264" s="86"/>
      <c r="ATR264" s="86"/>
      <c r="ATS264" s="86"/>
      <c r="ATT264" s="86"/>
      <c r="ATU264" s="86"/>
      <c r="ATV264" s="86"/>
      <c r="ATW264" s="86"/>
      <c r="ATX264" s="86"/>
      <c r="ATY264" s="86"/>
      <c r="ATZ264" s="86"/>
      <c r="AUA264" s="86"/>
      <c r="AUB264" s="86"/>
      <c r="AUC264" s="86"/>
      <c r="AUD264" s="86"/>
      <c r="AUE264" s="86"/>
      <c r="AUF264" s="86"/>
      <c r="AUG264" s="86"/>
      <c r="AUH264" s="86"/>
      <c r="AUI264" s="86"/>
      <c r="AUJ264" s="86"/>
      <c r="AUK264" s="86"/>
      <c r="AUL264" s="86"/>
      <c r="AUM264" s="86"/>
      <c r="AUN264" s="86"/>
      <c r="AUO264" s="86"/>
      <c r="AUP264" s="86"/>
      <c r="AUQ264" s="86"/>
      <c r="AUR264" s="86"/>
      <c r="AUS264" s="86"/>
      <c r="AUT264" s="86"/>
      <c r="AUU264" s="86"/>
      <c r="AUV264" s="86"/>
      <c r="AUW264" s="86"/>
      <c r="AUX264" s="86"/>
      <c r="AUY264" s="86"/>
      <c r="AUZ264" s="86"/>
      <c r="AVA264" s="86"/>
      <c r="AVB264" s="86"/>
      <c r="AVC264" s="86"/>
      <c r="AVD264" s="86"/>
      <c r="AVE264" s="86"/>
      <c r="AVF264" s="86"/>
      <c r="AVG264" s="86"/>
      <c r="AVH264" s="86"/>
      <c r="AVI264" s="86"/>
      <c r="AVJ264" s="86"/>
      <c r="AVK264" s="86"/>
      <c r="AVL264" s="86"/>
      <c r="AVM264" s="86"/>
      <c r="AVN264" s="86"/>
      <c r="AVO264" s="86"/>
      <c r="AVP264" s="86"/>
      <c r="AVQ264" s="86"/>
      <c r="AVR264" s="86"/>
      <c r="AVS264" s="86"/>
      <c r="AVT264" s="86"/>
      <c r="AVU264" s="86"/>
      <c r="AVV264" s="86"/>
      <c r="AVW264" s="86"/>
      <c r="AVX264" s="86"/>
      <c r="AVY264" s="86"/>
      <c r="AVZ264" s="86"/>
      <c r="AWA264" s="86"/>
      <c r="AWB264" s="86"/>
      <c r="AWC264" s="86"/>
      <c r="AWD264" s="86"/>
      <c r="AWE264" s="86"/>
      <c r="AWF264" s="86"/>
      <c r="AWG264" s="86"/>
      <c r="AWH264" s="86"/>
      <c r="AWI264" s="86"/>
      <c r="AWJ264" s="86"/>
      <c r="AWK264" s="86"/>
      <c r="AWL264" s="86"/>
      <c r="AWM264" s="86"/>
      <c r="AWN264" s="86"/>
      <c r="AWO264" s="86"/>
      <c r="AWP264" s="86"/>
      <c r="AWQ264" s="86"/>
      <c r="AWR264" s="86"/>
      <c r="AWS264" s="86"/>
      <c r="AWT264" s="86"/>
      <c r="AWU264" s="86"/>
      <c r="AWV264" s="86"/>
      <c r="AWW264" s="86"/>
      <c r="AWX264" s="86"/>
      <c r="AWY264" s="86"/>
      <c r="AWZ264" s="86"/>
      <c r="AXA264" s="86"/>
      <c r="AXB264" s="86"/>
      <c r="AXC264" s="86"/>
      <c r="AXD264" s="86"/>
      <c r="AXE264" s="86"/>
      <c r="AXF264" s="86"/>
      <c r="AXG264" s="86"/>
      <c r="AXH264" s="86"/>
      <c r="AXI264" s="86"/>
      <c r="AXJ264" s="86"/>
      <c r="AXK264" s="86"/>
      <c r="AXL264" s="86"/>
      <c r="AXM264" s="86"/>
      <c r="AXN264" s="86"/>
      <c r="AXO264" s="86"/>
      <c r="AXP264" s="86"/>
      <c r="AXQ264" s="86"/>
      <c r="AXR264" s="86"/>
      <c r="AXS264" s="86"/>
      <c r="AXT264" s="86"/>
      <c r="AXU264" s="86"/>
      <c r="AXV264" s="86"/>
      <c r="AXW264" s="86"/>
      <c r="AXX264" s="86"/>
      <c r="AXY264" s="86"/>
      <c r="AXZ264" s="86"/>
      <c r="AYA264" s="86"/>
      <c r="AYB264" s="86"/>
      <c r="AYC264" s="86"/>
      <c r="AYD264" s="86"/>
      <c r="AYE264" s="86"/>
      <c r="AYF264" s="86"/>
      <c r="AYG264" s="86"/>
      <c r="AYH264" s="86"/>
      <c r="AYI264" s="86"/>
      <c r="AYJ264" s="86"/>
      <c r="AYK264" s="86"/>
      <c r="AYL264" s="86"/>
      <c r="AYM264" s="86"/>
      <c r="AYN264" s="86"/>
      <c r="AYO264" s="86"/>
      <c r="AYP264" s="86"/>
      <c r="AYQ264" s="86"/>
      <c r="AYR264" s="86"/>
      <c r="AYS264" s="86"/>
      <c r="AYT264" s="86"/>
      <c r="AYU264" s="86"/>
      <c r="AYV264" s="86"/>
      <c r="AYW264" s="86"/>
      <c r="AYX264" s="86"/>
      <c r="AYY264" s="86"/>
      <c r="AYZ264" s="86"/>
      <c r="AZA264" s="86"/>
      <c r="AZB264" s="86"/>
      <c r="AZC264" s="86"/>
      <c r="AZD264" s="86"/>
      <c r="AZE264" s="86"/>
      <c r="AZF264" s="86"/>
      <c r="AZG264" s="86"/>
      <c r="AZH264" s="86"/>
      <c r="AZI264" s="86"/>
      <c r="AZJ264" s="86"/>
      <c r="AZK264" s="86"/>
      <c r="AZL264" s="86"/>
      <c r="AZM264" s="86"/>
      <c r="AZN264" s="86"/>
      <c r="AZO264" s="86"/>
      <c r="AZP264" s="86"/>
      <c r="AZQ264" s="86"/>
      <c r="AZR264" s="86"/>
      <c r="AZS264" s="86"/>
      <c r="AZT264" s="86"/>
      <c r="AZU264" s="86"/>
      <c r="AZV264" s="86"/>
      <c r="AZW264" s="86"/>
      <c r="AZX264" s="86"/>
      <c r="AZY264" s="86"/>
      <c r="AZZ264" s="86"/>
      <c r="BAA264" s="86"/>
      <c r="BAB264" s="86"/>
      <c r="BAC264" s="86"/>
      <c r="BAD264" s="86"/>
      <c r="BAE264" s="86"/>
      <c r="BAF264" s="86"/>
      <c r="BAG264" s="86"/>
      <c r="BAH264" s="86"/>
      <c r="BAI264" s="86"/>
      <c r="BAJ264" s="86"/>
      <c r="BAK264" s="86"/>
      <c r="BAL264" s="86"/>
      <c r="BAM264" s="86"/>
      <c r="BAN264" s="86"/>
      <c r="BAO264" s="86"/>
      <c r="BAP264" s="86"/>
      <c r="BAQ264" s="86"/>
      <c r="BAR264" s="86"/>
      <c r="BAS264" s="86"/>
      <c r="BAT264" s="86"/>
      <c r="BAU264" s="86"/>
      <c r="BAV264" s="86"/>
      <c r="BAW264" s="86"/>
      <c r="BAX264" s="86"/>
      <c r="BAY264" s="86"/>
      <c r="BAZ264" s="86"/>
      <c r="BBA264" s="86"/>
      <c r="BBB264" s="86"/>
      <c r="BBC264" s="86"/>
      <c r="BBD264" s="86"/>
      <c r="BBE264" s="86"/>
      <c r="BBF264" s="86"/>
      <c r="BBG264" s="86"/>
      <c r="BBH264" s="86"/>
      <c r="BBI264" s="86"/>
      <c r="BBJ264" s="86"/>
      <c r="BBK264" s="86"/>
      <c r="BBL264" s="86"/>
      <c r="BBM264" s="86"/>
      <c r="BBN264" s="86"/>
      <c r="BBO264" s="86"/>
      <c r="BBP264" s="86"/>
      <c r="BBQ264" s="86"/>
      <c r="BBR264" s="86"/>
      <c r="BBS264" s="86"/>
      <c r="BBT264" s="86"/>
      <c r="BBU264" s="86"/>
      <c r="BBV264" s="86"/>
      <c r="BBW264" s="86"/>
      <c r="BBX264" s="86"/>
      <c r="BBY264" s="86"/>
      <c r="BBZ264" s="86"/>
      <c r="BCA264" s="86"/>
      <c r="BCB264" s="86"/>
      <c r="BCC264" s="86"/>
      <c r="BCD264" s="86"/>
      <c r="BCE264" s="86"/>
      <c r="BCF264" s="86"/>
      <c r="BCG264" s="86"/>
      <c r="BCH264" s="86"/>
      <c r="BCI264" s="86"/>
      <c r="BCJ264" s="86"/>
      <c r="BCK264" s="86"/>
      <c r="BCL264" s="86"/>
      <c r="BCM264" s="86"/>
      <c r="BCN264" s="86"/>
      <c r="BCO264" s="86"/>
      <c r="BCP264" s="86"/>
      <c r="BCQ264" s="86"/>
      <c r="BCR264" s="86"/>
      <c r="BCS264" s="86"/>
      <c r="BCT264" s="86"/>
      <c r="BCU264" s="86"/>
      <c r="BCV264" s="86"/>
      <c r="BCW264" s="86"/>
      <c r="BCX264" s="86"/>
      <c r="BCY264" s="86"/>
      <c r="BCZ264" s="86"/>
      <c r="BDA264" s="86"/>
      <c r="BDB264" s="86"/>
      <c r="BDC264" s="86"/>
      <c r="BDD264" s="86"/>
      <c r="BDE264" s="86"/>
      <c r="BDF264" s="86"/>
      <c r="BDG264" s="86"/>
      <c r="BDH264" s="86"/>
      <c r="BDI264" s="86"/>
      <c r="BDJ264" s="86"/>
      <c r="BDK264" s="86"/>
      <c r="BDL264" s="86"/>
      <c r="BDM264" s="86"/>
      <c r="BDN264" s="86"/>
      <c r="BDO264" s="86"/>
      <c r="BDP264" s="86"/>
      <c r="BDQ264" s="86"/>
      <c r="BDR264" s="86"/>
      <c r="BDS264" s="86"/>
      <c r="BDT264" s="86"/>
      <c r="BDU264" s="86"/>
      <c r="BDV264" s="86"/>
      <c r="BDW264" s="86"/>
      <c r="BDX264" s="86"/>
      <c r="BDY264" s="86"/>
      <c r="BDZ264" s="86"/>
      <c r="BEA264" s="86"/>
      <c r="BEB264" s="86"/>
      <c r="BEC264" s="86"/>
      <c r="BED264" s="86"/>
      <c r="BEE264" s="86"/>
      <c r="BEF264" s="86"/>
      <c r="BEG264" s="86"/>
      <c r="BEH264" s="86"/>
      <c r="BEI264" s="86"/>
      <c r="BEJ264" s="86"/>
      <c r="BEK264" s="86"/>
      <c r="BEL264" s="86"/>
      <c r="BEM264" s="86"/>
      <c r="BEN264" s="86"/>
      <c r="BEO264" s="86"/>
      <c r="BEP264" s="86"/>
      <c r="BEQ264" s="86"/>
      <c r="BER264" s="86"/>
      <c r="BES264" s="86"/>
      <c r="BET264" s="86"/>
      <c r="BEU264" s="86"/>
      <c r="BEV264" s="86"/>
      <c r="BEW264" s="86"/>
      <c r="BEX264" s="86"/>
      <c r="BEY264" s="86"/>
      <c r="BEZ264" s="86"/>
      <c r="BFA264" s="86"/>
      <c r="BFB264" s="86"/>
      <c r="BFC264" s="86"/>
      <c r="BFD264" s="86"/>
      <c r="BFE264" s="86"/>
      <c r="BFF264" s="86"/>
      <c r="BFG264" s="86"/>
      <c r="BFH264" s="86"/>
      <c r="BFI264" s="86"/>
      <c r="BFJ264" s="86"/>
      <c r="BFK264" s="86"/>
      <c r="BFL264" s="86"/>
      <c r="BFM264" s="86"/>
      <c r="BFN264" s="86"/>
      <c r="BFO264" s="86"/>
      <c r="BFP264" s="86"/>
      <c r="BFQ264" s="86"/>
      <c r="BFR264" s="86"/>
      <c r="BFS264" s="86"/>
      <c r="BFT264" s="86"/>
      <c r="BFU264" s="86"/>
      <c r="BFV264" s="86"/>
      <c r="BFW264" s="86"/>
      <c r="BFX264" s="86"/>
      <c r="BFY264" s="86"/>
      <c r="BFZ264" s="86"/>
      <c r="BGA264" s="86"/>
      <c r="BGB264" s="86"/>
      <c r="BGC264" s="86"/>
      <c r="BGD264" s="86"/>
      <c r="BGE264" s="86"/>
      <c r="BGF264" s="86"/>
      <c r="BGG264" s="86"/>
      <c r="BGH264" s="86"/>
      <c r="BGI264" s="86"/>
      <c r="BGJ264" s="86"/>
      <c r="BGK264" s="86"/>
      <c r="BGL264" s="86"/>
      <c r="BGM264" s="86"/>
      <c r="BGN264" s="86"/>
      <c r="BGO264" s="86"/>
      <c r="BGP264" s="86"/>
      <c r="BGQ264" s="86"/>
      <c r="BGR264" s="86"/>
      <c r="BGS264" s="86"/>
      <c r="BGT264" s="86"/>
      <c r="BGU264" s="86"/>
      <c r="BGV264" s="86"/>
      <c r="BGW264" s="86"/>
      <c r="BGX264" s="86"/>
      <c r="BGY264" s="86"/>
      <c r="BGZ264" s="86"/>
      <c r="BHA264" s="86"/>
      <c r="BHB264" s="86"/>
      <c r="BHC264" s="86"/>
      <c r="BHD264" s="86"/>
      <c r="BHE264" s="86"/>
      <c r="BHF264" s="86"/>
      <c r="BHG264" s="86"/>
      <c r="BHH264" s="86"/>
      <c r="BHI264" s="86"/>
      <c r="BHJ264" s="86"/>
      <c r="BHK264" s="86"/>
      <c r="BHL264" s="86"/>
      <c r="BHM264" s="86"/>
      <c r="BHN264" s="86"/>
      <c r="BHO264" s="86"/>
      <c r="BHP264" s="86"/>
      <c r="BHQ264" s="86"/>
      <c r="BHR264" s="86"/>
      <c r="BHS264" s="86"/>
      <c r="BHT264" s="86"/>
      <c r="BHU264" s="86"/>
      <c r="BHV264" s="86"/>
      <c r="BHW264" s="86"/>
      <c r="BHX264" s="86"/>
      <c r="BHY264" s="86"/>
      <c r="BHZ264" s="86"/>
      <c r="BIA264" s="86"/>
      <c r="BIB264" s="86"/>
      <c r="BIC264" s="86"/>
      <c r="BID264" s="86"/>
      <c r="BIE264" s="86"/>
      <c r="BIF264" s="86"/>
      <c r="BIG264" s="86"/>
      <c r="BIH264" s="86"/>
      <c r="BII264" s="86"/>
      <c r="BIJ264" s="86"/>
      <c r="BIK264" s="86"/>
      <c r="BIL264" s="86"/>
      <c r="BIM264" s="86"/>
      <c r="BIN264" s="86"/>
      <c r="BIO264" s="86"/>
      <c r="BIP264" s="86"/>
      <c r="BIQ264" s="86"/>
      <c r="BIR264" s="86"/>
      <c r="BIS264" s="86"/>
      <c r="BIT264" s="86"/>
      <c r="BIU264" s="86"/>
      <c r="BIV264" s="86"/>
      <c r="BIW264" s="86"/>
      <c r="BIX264" s="86"/>
      <c r="BIY264" s="86"/>
      <c r="BIZ264" s="86"/>
      <c r="BJA264" s="86"/>
      <c r="BJB264" s="86"/>
      <c r="BJC264" s="86"/>
      <c r="BJD264" s="86"/>
      <c r="BJE264" s="86"/>
      <c r="BJF264" s="86"/>
      <c r="BJG264" s="86"/>
      <c r="BJH264" s="86"/>
      <c r="BJI264" s="86"/>
      <c r="BJJ264" s="86"/>
      <c r="BJK264" s="86"/>
      <c r="BJL264" s="86"/>
      <c r="BJM264" s="86"/>
      <c r="BJN264" s="86"/>
      <c r="BJO264" s="86"/>
      <c r="BJP264" s="86"/>
      <c r="BJQ264" s="86"/>
      <c r="BJR264" s="86"/>
      <c r="BJS264" s="86"/>
      <c r="BJT264" s="86"/>
      <c r="BJU264" s="86"/>
      <c r="BJV264" s="86"/>
      <c r="BJW264" s="86"/>
      <c r="BJX264" s="86"/>
      <c r="BJY264" s="86"/>
      <c r="BJZ264" s="86"/>
      <c r="BKA264" s="86"/>
      <c r="BKB264" s="86"/>
      <c r="BKC264" s="86"/>
      <c r="BKD264" s="86"/>
      <c r="BKE264" s="86"/>
      <c r="BKF264" s="86"/>
      <c r="BKG264" s="86"/>
      <c r="BKH264" s="86"/>
      <c r="BKI264" s="86"/>
      <c r="BKJ264" s="86"/>
      <c r="BKK264" s="86"/>
      <c r="BKL264" s="86"/>
      <c r="BKM264" s="86"/>
      <c r="BKN264" s="86"/>
      <c r="BKO264" s="86"/>
      <c r="BKP264" s="86"/>
      <c r="BKQ264" s="86"/>
      <c r="BKR264" s="86"/>
      <c r="BKS264" s="86"/>
      <c r="BKT264" s="86"/>
      <c r="BKU264" s="86"/>
      <c r="BKV264" s="86"/>
      <c r="BKW264" s="86"/>
      <c r="BKX264" s="86"/>
      <c r="BKY264" s="86"/>
      <c r="BKZ264" s="86"/>
      <c r="BLA264" s="86"/>
      <c r="BLB264" s="86"/>
      <c r="BLC264" s="86"/>
      <c r="BLD264" s="86"/>
      <c r="BLE264" s="86"/>
      <c r="BLF264" s="86"/>
      <c r="BLG264" s="86"/>
      <c r="BLH264" s="86"/>
      <c r="BLI264" s="86"/>
      <c r="BLJ264" s="86"/>
      <c r="BLK264" s="86"/>
      <c r="BLL264" s="86"/>
      <c r="BLM264" s="86"/>
      <c r="BLN264" s="86"/>
      <c r="BLO264" s="86"/>
      <c r="BLP264" s="86"/>
      <c r="BLQ264" s="86"/>
      <c r="BLR264" s="86"/>
      <c r="BLS264" s="86"/>
      <c r="BLT264" s="86"/>
      <c r="BLU264" s="86"/>
      <c r="BLV264" s="86"/>
      <c r="BLW264" s="86"/>
      <c r="BLX264" s="86"/>
      <c r="BLY264" s="86"/>
      <c r="BLZ264" s="86"/>
      <c r="BMA264" s="86"/>
      <c r="BMB264" s="86"/>
      <c r="BMC264" s="86"/>
      <c r="BMD264" s="86"/>
      <c r="BME264" s="86"/>
      <c r="BMF264" s="86"/>
      <c r="BMG264" s="86"/>
      <c r="BMH264" s="86"/>
      <c r="BMI264" s="86"/>
      <c r="BMJ264" s="86"/>
      <c r="BMK264" s="86"/>
      <c r="BML264" s="86"/>
      <c r="BMM264" s="86"/>
      <c r="BMN264" s="86"/>
      <c r="BMO264" s="86"/>
      <c r="BMP264" s="86"/>
      <c r="BMQ264" s="86"/>
      <c r="BMR264" s="86"/>
      <c r="BMS264" s="86"/>
      <c r="BMT264" s="86"/>
      <c r="BMU264" s="86"/>
      <c r="BMV264" s="86"/>
      <c r="BMW264" s="86"/>
      <c r="BMX264" s="86"/>
      <c r="BMY264" s="86"/>
      <c r="BMZ264" s="86"/>
      <c r="BNA264" s="86"/>
      <c r="BNB264" s="86"/>
      <c r="BNC264" s="86"/>
      <c r="BND264" s="86"/>
      <c r="BNE264" s="86"/>
      <c r="BNF264" s="86"/>
      <c r="BNG264" s="86"/>
      <c r="BNH264" s="86"/>
      <c r="BNI264" s="86"/>
      <c r="BNJ264" s="86"/>
      <c r="BNK264" s="86"/>
      <c r="BNL264" s="86"/>
      <c r="BNM264" s="86"/>
      <c r="BNN264" s="86"/>
      <c r="BNO264" s="86"/>
      <c r="BNP264" s="86"/>
      <c r="BNQ264" s="86"/>
      <c r="BNR264" s="86"/>
      <c r="BNS264" s="86"/>
      <c r="BNT264" s="86"/>
      <c r="BNU264" s="86"/>
      <c r="BNV264" s="86"/>
      <c r="BNW264" s="86"/>
      <c r="BNX264" s="86"/>
      <c r="BNY264" s="86"/>
      <c r="BNZ264" s="86"/>
      <c r="BOA264" s="86"/>
      <c r="BOB264" s="86"/>
      <c r="BOC264" s="86"/>
      <c r="BOD264" s="86"/>
      <c r="BOE264" s="86"/>
      <c r="BOF264" s="86"/>
      <c r="BOG264" s="86"/>
      <c r="BOH264" s="86"/>
      <c r="BOI264" s="86"/>
      <c r="BOJ264" s="86"/>
      <c r="BOK264" s="86"/>
      <c r="BOL264" s="86"/>
      <c r="BOM264" s="86"/>
      <c r="BON264" s="86"/>
      <c r="BOO264" s="86"/>
      <c r="BOP264" s="86"/>
      <c r="BOQ264" s="86"/>
      <c r="BOR264" s="86"/>
      <c r="BOS264" s="86"/>
      <c r="BOT264" s="86"/>
      <c r="BOU264" s="86"/>
      <c r="BOV264" s="86"/>
      <c r="BOW264" s="86"/>
      <c r="BOX264" s="86"/>
      <c r="BOY264" s="86"/>
      <c r="BOZ264" s="86"/>
      <c r="BPA264" s="86"/>
      <c r="BPB264" s="86"/>
      <c r="BPC264" s="86"/>
      <c r="BPD264" s="86"/>
      <c r="BPE264" s="86"/>
      <c r="BPF264" s="86"/>
      <c r="BPG264" s="86"/>
      <c r="BPH264" s="86"/>
      <c r="BPI264" s="86"/>
      <c r="BPJ264" s="86"/>
      <c r="BPK264" s="86"/>
      <c r="BPL264" s="86"/>
      <c r="BPM264" s="86"/>
      <c r="BPN264" s="86"/>
      <c r="BPO264" s="86"/>
      <c r="BPP264" s="86"/>
      <c r="BPQ264" s="86"/>
      <c r="BPR264" s="86"/>
      <c r="BPS264" s="86"/>
      <c r="BPT264" s="86"/>
      <c r="BPU264" s="86"/>
      <c r="BPV264" s="86"/>
      <c r="BPW264" s="86"/>
      <c r="BPX264" s="86"/>
      <c r="BPY264" s="86"/>
      <c r="BPZ264" s="86"/>
      <c r="BQA264" s="86"/>
      <c r="BQB264" s="86"/>
      <c r="BQC264" s="86"/>
      <c r="BQD264" s="86"/>
      <c r="BQE264" s="86"/>
      <c r="BQF264" s="86"/>
      <c r="BQG264" s="86"/>
      <c r="BQH264" s="86"/>
      <c r="BQI264" s="86"/>
      <c r="BQJ264" s="86"/>
      <c r="BQK264" s="86"/>
      <c r="BQL264" s="86"/>
      <c r="BQM264" s="86"/>
      <c r="BQN264" s="86"/>
      <c r="BQO264" s="86"/>
      <c r="BQP264" s="86"/>
      <c r="BQQ264" s="86"/>
      <c r="BQR264" s="86"/>
      <c r="BQS264" s="86"/>
      <c r="BQT264" s="86"/>
      <c r="BQU264" s="86"/>
      <c r="BQV264" s="86"/>
      <c r="BQW264" s="86"/>
      <c r="BQX264" s="86"/>
      <c r="BQY264" s="86"/>
      <c r="BQZ264" s="86"/>
      <c r="BRA264" s="86"/>
      <c r="BRB264" s="86"/>
      <c r="BRC264" s="86"/>
      <c r="BRD264" s="86"/>
      <c r="BRE264" s="86"/>
      <c r="BRF264" s="86"/>
      <c r="BRG264" s="86"/>
      <c r="BRH264" s="86"/>
      <c r="BRI264" s="86"/>
      <c r="BRJ264" s="86"/>
      <c r="BRK264" s="86"/>
      <c r="BRL264" s="86"/>
      <c r="BRM264" s="86"/>
      <c r="BRN264" s="86"/>
      <c r="BRO264" s="86"/>
      <c r="BRP264" s="86"/>
      <c r="BRQ264" s="86"/>
      <c r="BRR264" s="86"/>
      <c r="BRS264" s="86"/>
      <c r="BRT264" s="86"/>
      <c r="BRU264" s="86"/>
      <c r="BRV264" s="86"/>
      <c r="BRW264" s="86"/>
      <c r="BRX264" s="86"/>
      <c r="BRY264" s="86"/>
      <c r="BRZ264" s="86"/>
      <c r="BSA264" s="86"/>
      <c r="BSB264" s="86"/>
      <c r="BSC264" s="86"/>
      <c r="BSD264" s="86"/>
      <c r="BSE264" s="86"/>
      <c r="BSF264" s="86"/>
      <c r="BSG264" s="86"/>
      <c r="BSH264" s="86"/>
      <c r="BSI264" s="86"/>
      <c r="BSJ264" s="86"/>
      <c r="BSK264" s="86"/>
      <c r="BSL264" s="86"/>
      <c r="BSM264" s="86"/>
      <c r="BSN264" s="86"/>
      <c r="BSO264" s="86"/>
      <c r="BSP264" s="86"/>
      <c r="BSQ264" s="86"/>
      <c r="BSR264" s="86"/>
      <c r="BSS264" s="86"/>
      <c r="BST264" s="86"/>
      <c r="BSU264" s="86"/>
      <c r="BSV264" s="86"/>
      <c r="BSW264" s="86"/>
      <c r="BSX264" s="86"/>
      <c r="BSY264" s="86"/>
      <c r="BSZ264" s="86"/>
      <c r="BTA264" s="86"/>
      <c r="BTB264" s="86"/>
      <c r="BTC264" s="86"/>
      <c r="BTD264" s="86"/>
      <c r="BTE264" s="86"/>
      <c r="BTF264" s="86"/>
      <c r="BTG264" s="86"/>
      <c r="BTH264" s="86"/>
      <c r="BTI264" s="86"/>
      <c r="BTJ264" s="86"/>
      <c r="BTK264" s="86"/>
      <c r="BTL264" s="86"/>
      <c r="BTM264" s="86"/>
      <c r="BTN264" s="86"/>
      <c r="BTO264" s="86"/>
      <c r="BTP264" s="86"/>
      <c r="BTQ264" s="86"/>
      <c r="BTR264" s="86"/>
      <c r="BTS264" s="86"/>
      <c r="BTT264" s="86"/>
      <c r="BTU264" s="86"/>
      <c r="BTV264" s="86"/>
      <c r="BTW264" s="86"/>
      <c r="BTX264" s="86"/>
      <c r="BTY264" s="86"/>
      <c r="BTZ264" s="86"/>
      <c r="BUA264" s="86"/>
      <c r="BUB264" s="86"/>
      <c r="BUC264" s="86"/>
      <c r="BUD264" s="86"/>
      <c r="BUE264" s="86"/>
      <c r="BUF264" s="86"/>
      <c r="BUG264" s="86"/>
      <c r="BUH264" s="86"/>
      <c r="BUI264" s="86"/>
      <c r="BUJ264" s="86"/>
      <c r="BUK264" s="86"/>
      <c r="BUL264" s="86"/>
      <c r="BUM264" s="86"/>
      <c r="BUN264" s="86"/>
      <c r="BUO264" s="86"/>
      <c r="BUP264" s="86"/>
      <c r="BUQ264" s="86"/>
      <c r="BUR264" s="86"/>
      <c r="BUS264" s="86"/>
      <c r="BUT264" s="86"/>
      <c r="BUU264" s="86"/>
      <c r="BUV264" s="86"/>
      <c r="BUW264" s="86"/>
      <c r="BUX264" s="86"/>
      <c r="BUY264" s="86"/>
      <c r="BUZ264" s="86"/>
      <c r="BVA264" s="86"/>
      <c r="BVB264" s="86"/>
      <c r="BVC264" s="86"/>
      <c r="BVD264" s="86"/>
      <c r="BVE264" s="86"/>
      <c r="BVF264" s="86"/>
      <c r="BVG264" s="86"/>
      <c r="BVH264" s="86"/>
      <c r="BVI264" s="86"/>
      <c r="BVJ264" s="86"/>
      <c r="BVK264" s="86"/>
      <c r="BVL264" s="86"/>
      <c r="BVM264" s="86"/>
      <c r="BVN264" s="86"/>
      <c r="BVO264" s="86"/>
      <c r="BVP264" s="86"/>
      <c r="BVQ264" s="86"/>
      <c r="BVR264" s="86"/>
      <c r="BVS264" s="86"/>
      <c r="BVT264" s="86"/>
      <c r="BVU264" s="86"/>
      <c r="BVV264" s="86"/>
      <c r="BVW264" s="86"/>
      <c r="BVX264" s="86"/>
      <c r="BVY264" s="86"/>
      <c r="BVZ264" s="86"/>
      <c r="BWA264" s="86"/>
      <c r="BWB264" s="86"/>
      <c r="BWC264" s="86"/>
      <c r="BWD264" s="86"/>
      <c r="BWE264" s="86"/>
      <c r="BWF264" s="86"/>
      <c r="BWG264" s="86"/>
      <c r="BWH264" s="86"/>
      <c r="BWI264" s="86"/>
      <c r="BWJ264" s="86"/>
      <c r="BWK264" s="86"/>
      <c r="BWL264" s="86"/>
      <c r="BWM264" s="86"/>
      <c r="BWN264" s="86"/>
      <c r="BWO264" s="86"/>
      <c r="BWP264" s="86"/>
      <c r="BWQ264" s="86"/>
      <c r="BWR264" s="86"/>
      <c r="BWS264" s="86"/>
      <c r="BWT264" s="86"/>
      <c r="BWU264" s="86"/>
      <c r="BWV264" s="86"/>
      <c r="BWW264" s="86"/>
      <c r="BWX264" s="86"/>
      <c r="BWY264" s="86"/>
      <c r="BWZ264" s="86"/>
      <c r="BXA264" s="86"/>
      <c r="BXB264" s="86"/>
      <c r="BXC264" s="86"/>
      <c r="BXD264" s="86"/>
      <c r="BXE264" s="86"/>
      <c r="BXF264" s="86"/>
      <c r="BXG264" s="86"/>
      <c r="BXH264" s="86"/>
      <c r="BXI264" s="86"/>
      <c r="BXJ264" s="86"/>
      <c r="BXK264" s="86"/>
      <c r="BXL264" s="86"/>
      <c r="BXM264" s="86"/>
      <c r="BXN264" s="86"/>
      <c r="BXO264" s="86"/>
      <c r="BXP264" s="86"/>
      <c r="BXQ264" s="86"/>
      <c r="BXR264" s="86"/>
      <c r="BXS264" s="86"/>
      <c r="BXT264" s="86"/>
      <c r="BXU264" s="86"/>
      <c r="BXV264" s="86"/>
      <c r="BXW264" s="86"/>
      <c r="BXX264" s="86"/>
      <c r="BXY264" s="86"/>
      <c r="BXZ264" s="86"/>
      <c r="BYA264" s="86"/>
      <c r="BYB264" s="86"/>
      <c r="BYC264" s="86"/>
      <c r="BYD264" s="86"/>
      <c r="BYE264" s="86"/>
      <c r="BYF264" s="86"/>
      <c r="BYG264" s="86"/>
      <c r="BYH264" s="86"/>
      <c r="BYI264" s="86"/>
      <c r="BYJ264" s="86"/>
      <c r="BYK264" s="86"/>
      <c r="BYL264" s="86"/>
      <c r="BYM264" s="86"/>
      <c r="BYN264" s="86"/>
      <c r="BYO264" s="86"/>
      <c r="BYP264" s="86"/>
      <c r="BYQ264" s="86"/>
      <c r="BYR264" s="86"/>
      <c r="BYS264" s="86"/>
      <c r="BYT264" s="86"/>
      <c r="BYU264" s="86"/>
      <c r="BYV264" s="86"/>
      <c r="BYW264" s="86"/>
      <c r="BYX264" s="86"/>
      <c r="BYY264" s="86"/>
      <c r="BYZ264" s="86"/>
      <c r="BZA264" s="86"/>
      <c r="BZB264" s="86"/>
      <c r="BZC264" s="86"/>
      <c r="BZD264" s="86"/>
      <c r="BZE264" s="86"/>
      <c r="BZF264" s="86"/>
      <c r="BZG264" s="86"/>
      <c r="BZH264" s="86"/>
      <c r="BZI264" s="86"/>
      <c r="BZJ264" s="86"/>
      <c r="BZK264" s="86"/>
      <c r="BZL264" s="86"/>
      <c r="BZM264" s="86"/>
      <c r="BZN264" s="86"/>
      <c r="BZO264" s="86"/>
      <c r="BZP264" s="86"/>
      <c r="BZQ264" s="86"/>
      <c r="BZR264" s="86"/>
      <c r="BZS264" s="86"/>
      <c r="BZT264" s="86"/>
      <c r="BZU264" s="86"/>
      <c r="BZV264" s="86"/>
      <c r="BZW264" s="86"/>
      <c r="BZX264" s="86"/>
      <c r="BZY264" s="86"/>
      <c r="BZZ264" s="86"/>
      <c r="CAA264" s="86"/>
      <c r="CAB264" s="86"/>
      <c r="CAC264" s="86"/>
      <c r="CAD264" s="86"/>
      <c r="CAE264" s="86"/>
      <c r="CAF264" s="86"/>
      <c r="CAG264" s="86"/>
      <c r="CAH264" s="86"/>
      <c r="CAI264" s="86"/>
      <c r="CAJ264" s="86"/>
      <c r="CAK264" s="86"/>
      <c r="CAL264" s="86"/>
      <c r="CAM264" s="86"/>
      <c r="CAN264" s="86"/>
      <c r="CAO264" s="86"/>
      <c r="CAP264" s="86"/>
      <c r="CAQ264" s="86"/>
      <c r="CAR264" s="86"/>
      <c r="CAS264" s="86"/>
      <c r="CAT264" s="86"/>
      <c r="CAU264" s="86"/>
      <c r="CAV264" s="86"/>
      <c r="CAW264" s="86"/>
      <c r="CAX264" s="86"/>
      <c r="CAY264" s="86"/>
      <c r="CAZ264" s="86"/>
      <c r="CBA264" s="86"/>
      <c r="CBB264" s="86"/>
      <c r="CBC264" s="86"/>
      <c r="CBD264" s="86"/>
      <c r="CBE264" s="86"/>
      <c r="CBF264" s="86"/>
      <c r="CBG264" s="86"/>
      <c r="CBH264" s="86"/>
      <c r="CBI264" s="86"/>
      <c r="CBJ264" s="86"/>
      <c r="CBK264" s="86"/>
      <c r="CBL264" s="86"/>
      <c r="CBM264" s="86"/>
      <c r="CBN264" s="86"/>
      <c r="CBO264" s="86"/>
      <c r="CBP264" s="86"/>
      <c r="CBQ264" s="86"/>
      <c r="CBR264" s="86"/>
      <c r="CBS264" s="86"/>
      <c r="CBT264" s="86"/>
      <c r="CBU264" s="86"/>
      <c r="CBV264" s="86"/>
      <c r="CBW264" s="86"/>
      <c r="CBX264" s="86"/>
      <c r="CBY264" s="86"/>
      <c r="CBZ264" s="86"/>
      <c r="CCA264" s="86"/>
      <c r="CCB264" s="86"/>
      <c r="CCC264" s="86"/>
      <c r="CCD264" s="86"/>
      <c r="CCE264" s="86"/>
      <c r="CCF264" s="86"/>
      <c r="CCG264" s="86"/>
      <c r="CCH264" s="86"/>
      <c r="CCI264" s="86"/>
      <c r="CCJ264" s="86"/>
      <c r="CCK264" s="86"/>
      <c r="CCL264" s="86"/>
      <c r="CCM264" s="86"/>
      <c r="CCN264" s="86"/>
      <c r="CCO264" s="86"/>
      <c r="CCP264" s="86"/>
      <c r="CCQ264" s="86"/>
      <c r="CCR264" s="86"/>
      <c r="CCS264" s="86"/>
      <c r="CCT264" s="86"/>
      <c r="CCU264" s="86"/>
      <c r="CCV264" s="86"/>
      <c r="CCW264" s="86"/>
      <c r="CCX264" s="86"/>
      <c r="CCY264" s="86"/>
      <c r="CCZ264" s="86"/>
      <c r="CDA264" s="86"/>
      <c r="CDB264" s="86"/>
      <c r="CDC264" s="86"/>
      <c r="CDD264" s="86"/>
      <c r="CDE264" s="86"/>
      <c r="CDF264" s="86"/>
      <c r="CDG264" s="86"/>
      <c r="CDH264" s="86"/>
      <c r="CDI264" s="86"/>
      <c r="CDJ264" s="86"/>
      <c r="CDK264" s="86"/>
      <c r="CDL264" s="86"/>
      <c r="CDM264" s="86"/>
      <c r="CDN264" s="86"/>
      <c r="CDO264" s="86"/>
      <c r="CDP264" s="86"/>
      <c r="CDQ264" s="86"/>
      <c r="CDR264" s="86"/>
      <c r="CDS264" s="86"/>
      <c r="CDT264" s="86"/>
      <c r="CDU264" s="86"/>
      <c r="CDV264" s="86"/>
      <c r="CDW264" s="86"/>
      <c r="CDX264" s="86"/>
      <c r="CDY264" s="86"/>
      <c r="CDZ264" s="86"/>
      <c r="CEA264" s="86"/>
      <c r="CEB264" s="86"/>
      <c r="CEC264" s="86"/>
      <c r="CED264" s="86"/>
      <c r="CEE264" s="86"/>
      <c r="CEF264" s="86"/>
      <c r="CEG264" s="86"/>
      <c r="CEH264" s="86"/>
      <c r="CEI264" s="86"/>
      <c r="CEJ264" s="86"/>
      <c r="CEK264" s="86"/>
      <c r="CEL264" s="86"/>
      <c r="CEM264" s="86"/>
      <c r="CEN264" s="86"/>
      <c r="CEO264" s="86"/>
      <c r="CEP264" s="86"/>
      <c r="CEQ264" s="86"/>
      <c r="CER264" s="86"/>
      <c r="CES264" s="86"/>
      <c r="CET264" s="86"/>
      <c r="CEU264" s="86"/>
      <c r="CEV264" s="86"/>
      <c r="CEW264" s="86"/>
      <c r="CEX264" s="86"/>
      <c r="CEY264" s="86"/>
      <c r="CEZ264" s="86"/>
      <c r="CFA264" s="86"/>
      <c r="CFB264" s="86"/>
      <c r="CFC264" s="86"/>
      <c r="CFD264" s="86"/>
      <c r="CFE264" s="86"/>
      <c r="CFF264" s="86"/>
      <c r="CFG264" s="86"/>
      <c r="CFH264" s="86"/>
      <c r="CFI264" s="86"/>
      <c r="CFJ264" s="86"/>
      <c r="CFK264" s="86"/>
      <c r="CFL264" s="86"/>
      <c r="CFM264" s="86"/>
      <c r="CFN264" s="86"/>
      <c r="CFO264" s="86"/>
    </row>
    <row r="265" customFormat="false" ht="12.75" hidden="false" customHeight="true" outlineLevel="0" collapsed="false">
      <c r="A265" s="86" t="s">
        <v>830</v>
      </c>
      <c r="B265" s="86" t="s">
        <v>2646</v>
      </c>
      <c r="C265" s="86" t="s">
        <v>2649</v>
      </c>
      <c r="D265" s="86"/>
      <c r="E265" s="86"/>
      <c r="F265" s="86"/>
      <c r="G265" s="86"/>
      <c r="H265" s="86" t="s">
        <v>2650</v>
      </c>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c r="CT265" s="86"/>
      <c r="CU265" s="86"/>
      <c r="CV265" s="86"/>
      <c r="CW265" s="86"/>
      <c r="CX265" s="86"/>
      <c r="CY265" s="86"/>
      <c r="CZ265" s="86"/>
      <c r="DA265" s="86"/>
      <c r="DB265" s="86"/>
      <c r="DC265" s="86"/>
      <c r="DD265" s="86"/>
      <c r="DE265" s="86"/>
      <c r="DF265" s="86"/>
      <c r="DG265" s="86"/>
      <c r="DH265" s="86"/>
      <c r="DI265" s="86"/>
      <c r="DJ265" s="86"/>
      <c r="DK265" s="86"/>
      <c r="DL265" s="86"/>
      <c r="DM265" s="86"/>
      <c r="DN265" s="86"/>
      <c r="DO265" s="86"/>
      <c r="DP265" s="86"/>
      <c r="DQ265" s="86"/>
      <c r="DR265" s="86"/>
      <c r="DS265" s="86"/>
      <c r="DT265" s="86"/>
      <c r="DU265" s="86"/>
      <c r="DV265" s="86"/>
      <c r="DW265" s="86"/>
      <c r="DX265" s="86"/>
      <c r="DY265" s="86"/>
      <c r="DZ265" s="86"/>
      <c r="EA265" s="86"/>
      <c r="EB265" s="86"/>
      <c r="EC265" s="86"/>
      <c r="ED265" s="86"/>
      <c r="EE265" s="86"/>
      <c r="EF265" s="86"/>
      <c r="EG265" s="86"/>
      <c r="EH265" s="86"/>
      <c r="EI265" s="86"/>
      <c r="EJ265" s="86"/>
      <c r="EK265" s="86"/>
      <c r="EL265" s="86"/>
      <c r="EM265" s="86"/>
      <c r="EN265" s="86"/>
      <c r="EO265" s="86"/>
      <c r="EP265" s="86"/>
      <c r="EQ265" s="86"/>
      <c r="ER265" s="86"/>
      <c r="ES265" s="86"/>
      <c r="ET265" s="86"/>
      <c r="EU265" s="86"/>
      <c r="EV265" s="86"/>
      <c r="EW265" s="86"/>
      <c r="EX265" s="86"/>
      <c r="EY265" s="86"/>
      <c r="EZ265" s="86"/>
      <c r="FA265" s="86"/>
      <c r="FB265" s="86"/>
      <c r="FC265" s="86"/>
      <c r="FD265" s="86"/>
      <c r="FE265" s="86"/>
      <c r="FF265" s="86"/>
      <c r="FG265" s="86"/>
      <c r="FH265" s="86"/>
      <c r="FI265" s="86"/>
      <c r="FJ265" s="86"/>
      <c r="FK265" s="86"/>
      <c r="FL265" s="86"/>
      <c r="FM265" s="86"/>
      <c r="FN265" s="86"/>
      <c r="FO265" s="86"/>
      <c r="FP265" s="86"/>
      <c r="FQ265" s="86"/>
      <c r="FR265" s="86"/>
      <c r="FS265" s="86"/>
      <c r="FT265" s="86"/>
      <c r="FU265" s="86"/>
      <c r="FV265" s="86"/>
      <c r="FW265" s="86"/>
      <c r="FX265" s="86"/>
      <c r="FY265" s="86"/>
      <c r="FZ265" s="86"/>
      <c r="GA265" s="86"/>
      <c r="GB265" s="86"/>
      <c r="GC265" s="86"/>
      <c r="GD265" s="86"/>
      <c r="GE265" s="86"/>
      <c r="GF265" s="86"/>
      <c r="GG265" s="86"/>
      <c r="GH265" s="86"/>
      <c r="GI265" s="86"/>
      <c r="GJ265" s="86"/>
      <c r="GK265" s="86"/>
      <c r="GL265" s="86"/>
      <c r="GM265" s="86"/>
      <c r="GN265" s="86"/>
      <c r="GO265" s="86"/>
      <c r="GP265" s="86"/>
      <c r="GQ265" s="86"/>
      <c r="GR265" s="86"/>
      <c r="GS265" s="86"/>
      <c r="GT265" s="86"/>
      <c r="GU265" s="86"/>
      <c r="GV265" s="86"/>
      <c r="GW265" s="86"/>
      <c r="GX265" s="86"/>
      <c r="GY265" s="86"/>
      <c r="GZ265" s="86"/>
      <c r="HA265" s="86"/>
      <c r="HB265" s="86"/>
      <c r="HC265" s="86"/>
      <c r="HD265" s="86"/>
      <c r="HE265" s="86"/>
      <c r="HF265" s="86"/>
      <c r="HG265" s="86"/>
      <c r="HH265" s="86"/>
      <c r="HI265" s="86"/>
      <c r="HJ265" s="86"/>
      <c r="HK265" s="86"/>
      <c r="HL265" s="86"/>
      <c r="HM265" s="86"/>
      <c r="HN265" s="86"/>
      <c r="HO265" s="86"/>
      <c r="HP265" s="86"/>
      <c r="HQ265" s="86"/>
      <c r="HR265" s="86"/>
      <c r="HS265" s="86"/>
      <c r="HT265" s="86"/>
      <c r="HU265" s="86"/>
      <c r="HV265" s="86"/>
      <c r="HW265" s="86"/>
      <c r="HX265" s="86"/>
      <c r="HY265" s="86"/>
      <c r="HZ265" s="86"/>
      <c r="IA265" s="86"/>
      <c r="IB265" s="86"/>
      <c r="IC265" s="86"/>
      <c r="ID265" s="86"/>
      <c r="IE265" s="86"/>
      <c r="IF265" s="86"/>
      <c r="IG265" s="86"/>
      <c r="IH265" s="86"/>
      <c r="II265" s="86"/>
      <c r="IJ265" s="86"/>
      <c r="IK265" s="86"/>
      <c r="IL265" s="86"/>
      <c r="IM265" s="86"/>
      <c r="IN265" s="86"/>
      <c r="IO265" s="86"/>
      <c r="IP265" s="86"/>
      <c r="IQ265" s="86"/>
      <c r="IR265" s="86"/>
      <c r="IS265" s="86"/>
      <c r="IT265" s="86"/>
      <c r="IU265" s="86"/>
      <c r="IV265" s="86"/>
      <c r="IW265" s="86"/>
      <c r="IX265" s="86"/>
      <c r="IY265" s="86"/>
      <c r="IZ265" s="86"/>
      <c r="JA265" s="86"/>
      <c r="JB265" s="86"/>
      <c r="JC265" s="86"/>
      <c r="JD265" s="86"/>
      <c r="JE265" s="86"/>
      <c r="JF265" s="86"/>
      <c r="JG265" s="86"/>
      <c r="JH265" s="86"/>
      <c r="JI265" s="86"/>
      <c r="JJ265" s="86"/>
      <c r="JK265" s="86"/>
      <c r="JL265" s="86"/>
      <c r="JM265" s="86"/>
      <c r="JN265" s="86"/>
      <c r="JO265" s="86"/>
      <c r="JP265" s="86"/>
      <c r="JQ265" s="86"/>
      <c r="JR265" s="86"/>
      <c r="JS265" s="86"/>
      <c r="JT265" s="86"/>
      <c r="JU265" s="86"/>
      <c r="JV265" s="86"/>
      <c r="JW265" s="86"/>
      <c r="JX265" s="86"/>
      <c r="JY265" s="86"/>
      <c r="JZ265" s="86"/>
      <c r="KA265" s="86"/>
      <c r="KB265" s="86"/>
      <c r="KC265" s="86"/>
      <c r="KD265" s="86"/>
      <c r="KE265" s="86"/>
      <c r="KF265" s="86"/>
      <c r="KG265" s="86"/>
      <c r="KH265" s="86"/>
      <c r="KI265" s="86"/>
      <c r="KJ265" s="86"/>
      <c r="KK265" s="86"/>
      <c r="KL265" s="86"/>
      <c r="KM265" s="86"/>
      <c r="KN265" s="86"/>
      <c r="KO265" s="86"/>
      <c r="KP265" s="86"/>
      <c r="KQ265" s="86"/>
      <c r="KR265" s="86"/>
      <c r="KS265" s="86"/>
      <c r="KT265" s="86"/>
      <c r="KU265" s="86"/>
      <c r="KV265" s="86"/>
      <c r="KW265" s="86"/>
      <c r="KX265" s="86"/>
      <c r="KY265" s="86"/>
      <c r="KZ265" s="86"/>
      <c r="LA265" s="86"/>
      <c r="LB265" s="86"/>
      <c r="LC265" s="86"/>
      <c r="LD265" s="86"/>
      <c r="LE265" s="86"/>
      <c r="LF265" s="86"/>
      <c r="LG265" s="86"/>
      <c r="LH265" s="86"/>
      <c r="LI265" s="86"/>
      <c r="LJ265" s="86"/>
      <c r="LK265" s="86"/>
      <c r="LL265" s="86"/>
      <c r="LM265" s="86"/>
      <c r="LN265" s="86"/>
      <c r="LO265" s="86"/>
      <c r="LP265" s="86"/>
      <c r="LQ265" s="86"/>
      <c r="LR265" s="86"/>
      <c r="LS265" s="86"/>
      <c r="LT265" s="86"/>
      <c r="LU265" s="86"/>
      <c r="LV265" s="86"/>
      <c r="LW265" s="86"/>
      <c r="LX265" s="86"/>
      <c r="LY265" s="86"/>
      <c r="LZ265" s="86"/>
      <c r="MA265" s="86"/>
      <c r="MB265" s="86"/>
      <c r="MC265" s="86"/>
      <c r="MD265" s="86"/>
      <c r="ME265" s="86"/>
      <c r="MF265" s="86"/>
      <c r="MG265" s="86"/>
      <c r="MH265" s="86"/>
      <c r="MI265" s="86"/>
      <c r="MJ265" s="86"/>
      <c r="MK265" s="86"/>
      <c r="ML265" s="86"/>
      <c r="MM265" s="86"/>
      <c r="MN265" s="86"/>
      <c r="MO265" s="86"/>
      <c r="MP265" s="86"/>
      <c r="MQ265" s="86"/>
      <c r="MR265" s="86"/>
      <c r="MS265" s="86"/>
      <c r="MT265" s="86"/>
      <c r="MU265" s="86"/>
      <c r="MV265" s="86"/>
      <c r="MW265" s="86"/>
      <c r="MX265" s="86"/>
      <c r="MY265" s="86"/>
      <c r="MZ265" s="86"/>
      <c r="NA265" s="86"/>
      <c r="NB265" s="86"/>
      <c r="NC265" s="86"/>
      <c r="ND265" s="86"/>
      <c r="NE265" s="86"/>
      <c r="NF265" s="86"/>
      <c r="NG265" s="86"/>
      <c r="NH265" s="86"/>
      <c r="NI265" s="86"/>
      <c r="NJ265" s="86"/>
      <c r="NK265" s="86"/>
      <c r="NL265" s="86"/>
      <c r="NM265" s="86"/>
      <c r="NN265" s="86"/>
      <c r="NO265" s="86"/>
      <c r="NP265" s="86"/>
      <c r="NQ265" s="86"/>
      <c r="NR265" s="86"/>
      <c r="NS265" s="86"/>
      <c r="NT265" s="86"/>
      <c r="NU265" s="86"/>
      <c r="NV265" s="86"/>
      <c r="NW265" s="86"/>
      <c r="NX265" s="86"/>
      <c r="NY265" s="86"/>
      <c r="NZ265" s="86"/>
      <c r="OA265" s="86"/>
      <c r="OB265" s="86"/>
      <c r="OC265" s="86"/>
      <c r="OD265" s="86"/>
      <c r="OE265" s="86"/>
      <c r="OF265" s="86"/>
      <c r="OG265" s="86"/>
      <c r="OH265" s="86"/>
      <c r="OI265" s="86"/>
      <c r="OJ265" s="86"/>
      <c r="OK265" s="86"/>
      <c r="OL265" s="86"/>
      <c r="OM265" s="86"/>
      <c r="ON265" s="86"/>
      <c r="OO265" s="86"/>
      <c r="OP265" s="86"/>
      <c r="OQ265" s="86"/>
      <c r="OR265" s="86"/>
      <c r="OS265" s="86"/>
      <c r="OT265" s="86"/>
      <c r="OU265" s="86"/>
      <c r="OV265" s="86"/>
      <c r="OW265" s="86"/>
      <c r="OX265" s="86"/>
      <c r="OY265" s="86"/>
      <c r="OZ265" s="86"/>
      <c r="PA265" s="86"/>
      <c r="PB265" s="86"/>
      <c r="PC265" s="86"/>
      <c r="PD265" s="86"/>
      <c r="PE265" s="86"/>
      <c r="PF265" s="86"/>
      <c r="PG265" s="86"/>
      <c r="PH265" s="86"/>
      <c r="PI265" s="86"/>
      <c r="PJ265" s="86"/>
      <c r="PK265" s="86"/>
      <c r="PL265" s="86"/>
      <c r="PM265" s="86"/>
      <c r="PN265" s="86"/>
      <c r="PO265" s="86"/>
      <c r="PP265" s="86"/>
      <c r="PQ265" s="86"/>
      <c r="PR265" s="86"/>
      <c r="PS265" s="86"/>
      <c r="PT265" s="86"/>
      <c r="PU265" s="86"/>
      <c r="PV265" s="86"/>
      <c r="PW265" s="86"/>
      <c r="PX265" s="86"/>
      <c r="PY265" s="86"/>
      <c r="PZ265" s="86"/>
      <c r="QA265" s="86"/>
      <c r="QB265" s="86"/>
      <c r="QC265" s="86"/>
      <c r="QD265" s="86"/>
      <c r="QE265" s="86"/>
      <c r="QF265" s="86"/>
      <c r="QG265" s="86"/>
      <c r="QH265" s="86"/>
      <c r="QI265" s="86"/>
      <c r="QJ265" s="86"/>
      <c r="QK265" s="86"/>
      <c r="QL265" s="86"/>
      <c r="QM265" s="86"/>
      <c r="QN265" s="86"/>
      <c r="QO265" s="86"/>
      <c r="QP265" s="86"/>
      <c r="QQ265" s="86"/>
      <c r="QR265" s="86"/>
      <c r="QS265" s="86"/>
      <c r="QT265" s="86"/>
      <c r="QU265" s="86"/>
      <c r="QV265" s="86"/>
      <c r="QW265" s="86"/>
      <c r="QX265" s="86"/>
      <c r="QY265" s="86"/>
      <c r="QZ265" s="86"/>
      <c r="RA265" s="86"/>
      <c r="RB265" s="86"/>
      <c r="RC265" s="86"/>
      <c r="RD265" s="86"/>
      <c r="RE265" s="86"/>
      <c r="RF265" s="86"/>
      <c r="RG265" s="86"/>
      <c r="RH265" s="86"/>
      <c r="RI265" s="86"/>
      <c r="RJ265" s="86"/>
      <c r="RK265" s="86"/>
      <c r="RL265" s="86"/>
      <c r="RM265" s="86"/>
      <c r="RN265" s="86"/>
      <c r="RO265" s="86"/>
      <c r="RP265" s="86"/>
      <c r="RQ265" s="86"/>
      <c r="RR265" s="86"/>
      <c r="RS265" s="86"/>
      <c r="RT265" s="86"/>
      <c r="RU265" s="86"/>
      <c r="RV265" s="86"/>
      <c r="RW265" s="86"/>
      <c r="RX265" s="86"/>
      <c r="RY265" s="86"/>
      <c r="RZ265" s="86"/>
      <c r="SA265" s="86"/>
      <c r="SB265" s="86"/>
      <c r="SC265" s="86"/>
      <c r="SD265" s="86"/>
      <c r="SE265" s="86"/>
      <c r="SF265" s="86"/>
      <c r="SG265" s="86"/>
      <c r="SH265" s="86"/>
      <c r="SI265" s="86"/>
      <c r="SJ265" s="86"/>
      <c r="SK265" s="86"/>
      <c r="SL265" s="86"/>
      <c r="SM265" s="86"/>
      <c r="SN265" s="86"/>
      <c r="SO265" s="86"/>
      <c r="SP265" s="86"/>
      <c r="SQ265" s="86"/>
      <c r="SR265" s="86"/>
      <c r="SS265" s="86"/>
      <c r="ST265" s="86"/>
      <c r="SU265" s="86"/>
      <c r="SV265" s="86"/>
      <c r="SW265" s="86"/>
      <c r="SX265" s="86"/>
      <c r="SY265" s="86"/>
      <c r="SZ265" s="86"/>
      <c r="TA265" s="86"/>
      <c r="TB265" s="86"/>
      <c r="TC265" s="86"/>
      <c r="TD265" s="86"/>
      <c r="TE265" s="86"/>
      <c r="TF265" s="86"/>
      <c r="TG265" s="86"/>
      <c r="TH265" s="86"/>
      <c r="TI265" s="86"/>
      <c r="TJ265" s="86"/>
      <c r="TK265" s="86"/>
      <c r="TL265" s="86"/>
      <c r="TM265" s="86"/>
      <c r="TN265" s="86"/>
      <c r="TO265" s="86"/>
      <c r="TP265" s="86"/>
      <c r="TQ265" s="86"/>
      <c r="TR265" s="86"/>
      <c r="TS265" s="86"/>
      <c r="TT265" s="86"/>
      <c r="TU265" s="86"/>
      <c r="TV265" s="86"/>
      <c r="TW265" s="86"/>
      <c r="TX265" s="86"/>
      <c r="TY265" s="86"/>
      <c r="TZ265" s="86"/>
      <c r="UA265" s="86"/>
      <c r="UB265" s="86"/>
      <c r="UC265" s="86"/>
      <c r="UD265" s="86"/>
      <c r="UE265" s="86"/>
      <c r="UF265" s="86"/>
      <c r="UG265" s="86"/>
      <c r="UH265" s="86"/>
      <c r="UI265" s="86"/>
      <c r="UJ265" s="86"/>
      <c r="UK265" s="86"/>
      <c r="UL265" s="86"/>
      <c r="UM265" s="86"/>
      <c r="UN265" s="86"/>
      <c r="UO265" s="86"/>
      <c r="UP265" s="86"/>
      <c r="UQ265" s="86"/>
      <c r="UR265" s="86"/>
      <c r="US265" s="86"/>
      <c r="UT265" s="86"/>
      <c r="UU265" s="86"/>
      <c r="UV265" s="86"/>
      <c r="UW265" s="86"/>
      <c r="UX265" s="86"/>
      <c r="UY265" s="86"/>
      <c r="UZ265" s="86"/>
      <c r="VA265" s="86"/>
      <c r="VB265" s="86"/>
      <c r="VC265" s="86"/>
      <c r="VD265" s="86"/>
      <c r="VE265" s="86"/>
      <c r="VF265" s="86"/>
      <c r="VG265" s="86"/>
      <c r="VH265" s="86"/>
      <c r="VI265" s="86"/>
      <c r="VJ265" s="86"/>
      <c r="VK265" s="86"/>
      <c r="VL265" s="86"/>
      <c r="VM265" s="86"/>
      <c r="VN265" s="86"/>
      <c r="VO265" s="86"/>
      <c r="VP265" s="86"/>
      <c r="VQ265" s="86"/>
      <c r="VR265" s="86"/>
      <c r="VS265" s="86"/>
      <c r="VT265" s="86"/>
      <c r="VU265" s="86"/>
      <c r="VV265" s="86"/>
      <c r="VW265" s="86"/>
      <c r="VX265" s="86"/>
      <c r="VY265" s="86"/>
      <c r="VZ265" s="86"/>
      <c r="WA265" s="86"/>
      <c r="WB265" s="86"/>
      <c r="WC265" s="86"/>
      <c r="WD265" s="86"/>
      <c r="WE265" s="86"/>
      <c r="WF265" s="86"/>
      <c r="WG265" s="86"/>
      <c r="WH265" s="86"/>
      <c r="WI265" s="86"/>
      <c r="WJ265" s="86"/>
      <c r="WK265" s="86"/>
      <c r="WL265" s="86"/>
      <c r="WM265" s="86"/>
      <c r="WN265" s="86"/>
      <c r="WO265" s="86"/>
      <c r="WP265" s="86"/>
      <c r="WQ265" s="86"/>
      <c r="WR265" s="86"/>
      <c r="WS265" s="86"/>
      <c r="WT265" s="86"/>
      <c r="WU265" s="86"/>
      <c r="WV265" s="86"/>
      <c r="WW265" s="86"/>
      <c r="WX265" s="86"/>
      <c r="WY265" s="86"/>
      <c r="WZ265" s="86"/>
      <c r="XA265" s="86"/>
      <c r="XB265" s="86"/>
      <c r="XC265" s="86"/>
      <c r="XD265" s="86"/>
      <c r="XE265" s="86"/>
      <c r="XF265" s="86"/>
      <c r="XG265" s="86"/>
      <c r="XH265" s="86"/>
      <c r="XI265" s="86"/>
      <c r="XJ265" s="86"/>
      <c r="XK265" s="86"/>
      <c r="XL265" s="86"/>
      <c r="XM265" s="86"/>
      <c r="XN265" s="86"/>
      <c r="XO265" s="86"/>
      <c r="XP265" s="86"/>
      <c r="XQ265" s="86"/>
      <c r="XR265" s="86"/>
      <c r="XS265" s="86"/>
      <c r="XT265" s="86"/>
      <c r="XU265" s="86"/>
      <c r="XV265" s="86"/>
      <c r="XW265" s="86"/>
      <c r="XX265" s="86"/>
      <c r="XY265" s="86"/>
      <c r="XZ265" s="86"/>
      <c r="YA265" s="86"/>
      <c r="YB265" s="86"/>
      <c r="YC265" s="86"/>
      <c r="YD265" s="86"/>
      <c r="YE265" s="86"/>
      <c r="YF265" s="86"/>
      <c r="YG265" s="86"/>
      <c r="YH265" s="86"/>
      <c r="YI265" s="86"/>
      <c r="YJ265" s="86"/>
      <c r="YK265" s="86"/>
      <c r="YL265" s="86"/>
      <c r="YM265" s="86"/>
      <c r="YN265" s="86"/>
      <c r="YO265" s="86"/>
      <c r="YP265" s="86"/>
      <c r="YQ265" s="86"/>
      <c r="YR265" s="86"/>
      <c r="YS265" s="86"/>
      <c r="YT265" s="86"/>
      <c r="YU265" s="86"/>
      <c r="YV265" s="86"/>
      <c r="YW265" s="86"/>
      <c r="YX265" s="86"/>
      <c r="YY265" s="86"/>
      <c r="YZ265" s="86"/>
      <c r="ZA265" s="86"/>
      <c r="ZB265" s="86"/>
      <c r="ZC265" s="86"/>
      <c r="ZD265" s="86"/>
      <c r="ZE265" s="86"/>
      <c r="ZF265" s="86"/>
      <c r="ZG265" s="86"/>
      <c r="ZH265" s="86"/>
      <c r="ZI265" s="86"/>
      <c r="ZJ265" s="86"/>
      <c r="ZK265" s="86"/>
      <c r="ZL265" s="86"/>
      <c r="ZM265" s="86"/>
      <c r="ZN265" s="86"/>
      <c r="ZO265" s="86"/>
      <c r="ZP265" s="86"/>
      <c r="ZQ265" s="86"/>
      <c r="ZR265" s="86"/>
      <c r="ZS265" s="86"/>
      <c r="ZT265" s="86"/>
      <c r="ZU265" s="86"/>
      <c r="ZV265" s="86"/>
      <c r="ZW265" s="86"/>
      <c r="ZX265" s="86"/>
      <c r="ZY265" s="86"/>
      <c r="ZZ265" s="86"/>
      <c r="AAA265" s="86"/>
      <c r="AAB265" s="86"/>
      <c r="AAC265" s="86"/>
      <c r="AAD265" s="86"/>
      <c r="AAE265" s="86"/>
      <c r="AAF265" s="86"/>
      <c r="AAG265" s="86"/>
      <c r="AAH265" s="86"/>
      <c r="AAI265" s="86"/>
      <c r="AAJ265" s="86"/>
      <c r="AAK265" s="86"/>
      <c r="AAL265" s="86"/>
      <c r="AAM265" s="86"/>
      <c r="AAN265" s="86"/>
      <c r="AAO265" s="86"/>
      <c r="AAP265" s="86"/>
      <c r="AAQ265" s="86"/>
      <c r="AAR265" s="86"/>
      <c r="AAS265" s="86"/>
      <c r="AAT265" s="86"/>
      <c r="AAU265" s="86"/>
      <c r="AAV265" s="86"/>
      <c r="AAW265" s="86"/>
      <c r="AAX265" s="86"/>
      <c r="AAY265" s="86"/>
      <c r="AAZ265" s="86"/>
      <c r="ABA265" s="86"/>
      <c r="ABB265" s="86"/>
      <c r="ABC265" s="86"/>
      <c r="ABD265" s="86"/>
      <c r="ABE265" s="86"/>
      <c r="ABF265" s="86"/>
      <c r="ABG265" s="86"/>
      <c r="ABH265" s="86"/>
      <c r="ABI265" s="86"/>
      <c r="ABJ265" s="86"/>
      <c r="ABK265" s="86"/>
      <c r="ABL265" s="86"/>
      <c r="ABM265" s="86"/>
      <c r="ABN265" s="86"/>
      <c r="ABO265" s="86"/>
      <c r="ABP265" s="86"/>
      <c r="ABQ265" s="86"/>
      <c r="ABR265" s="86"/>
      <c r="ABS265" s="86"/>
      <c r="ABT265" s="86"/>
      <c r="ABU265" s="86"/>
      <c r="ABV265" s="86"/>
      <c r="ABW265" s="86"/>
      <c r="ABX265" s="86"/>
      <c r="ABY265" s="86"/>
      <c r="ABZ265" s="86"/>
      <c r="ACA265" s="86"/>
      <c r="ACB265" s="86"/>
      <c r="ACC265" s="86"/>
      <c r="ACD265" s="86"/>
      <c r="ACE265" s="86"/>
      <c r="ACF265" s="86"/>
      <c r="ACG265" s="86"/>
      <c r="ACH265" s="86"/>
      <c r="ACI265" s="86"/>
      <c r="ACJ265" s="86"/>
      <c r="ACK265" s="86"/>
      <c r="ACL265" s="86"/>
      <c r="ACM265" s="86"/>
      <c r="ACN265" s="86"/>
      <c r="ACO265" s="86"/>
      <c r="ACP265" s="86"/>
      <c r="ACQ265" s="86"/>
      <c r="ACR265" s="86"/>
      <c r="ACS265" s="86"/>
      <c r="ACT265" s="86"/>
      <c r="ACU265" s="86"/>
      <c r="ACV265" s="86"/>
      <c r="ACW265" s="86"/>
      <c r="ACX265" s="86"/>
      <c r="ACY265" s="86"/>
      <c r="ACZ265" s="86"/>
      <c r="ADA265" s="86"/>
      <c r="ADB265" s="86"/>
      <c r="ADC265" s="86"/>
      <c r="ADD265" s="86"/>
      <c r="ADE265" s="86"/>
      <c r="ADF265" s="86"/>
      <c r="ADG265" s="86"/>
      <c r="ADH265" s="86"/>
      <c r="ADI265" s="86"/>
      <c r="ADJ265" s="86"/>
      <c r="ADK265" s="86"/>
      <c r="ADL265" s="86"/>
      <c r="ADM265" s="86"/>
      <c r="ADN265" s="86"/>
      <c r="ADO265" s="86"/>
      <c r="ADP265" s="86"/>
      <c r="ADQ265" s="86"/>
      <c r="ADR265" s="86"/>
      <c r="ADS265" s="86"/>
      <c r="ADT265" s="86"/>
      <c r="ADU265" s="86"/>
      <c r="ADV265" s="86"/>
      <c r="ADW265" s="86"/>
      <c r="ADX265" s="86"/>
      <c r="ADY265" s="86"/>
      <c r="ADZ265" s="86"/>
      <c r="AEA265" s="86"/>
      <c r="AEB265" s="86"/>
      <c r="AEC265" s="86"/>
      <c r="AED265" s="86"/>
      <c r="AEE265" s="86"/>
      <c r="AEF265" s="86"/>
      <c r="AEG265" s="86"/>
      <c r="AEH265" s="86"/>
      <c r="AEI265" s="86"/>
      <c r="AEJ265" s="86"/>
      <c r="AEK265" s="86"/>
      <c r="AEL265" s="86"/>
      <c r="AEM265" s="86"/>
      <c r="AEN265" s="86"/>
      <c r="AEO265" s="86"/>
      <c r="AEP265" s="86"/>
      <c r="AEQ265" s="86"/>
      <c r="AER265" s="86"/>
      <c r="AES265" s="86"/>
      <c r="AET265" s="86"/>
      <c r="AEU265" s="86"/>
      <c r="AEV265" s="86"/>
      <c r="AEW265" s="86"/>
      <c r="AEX265" s="86"/>
      <c r="AEY265" s="86"/>
      <c r="AEZ265" s="86"/>
      <c r="AFA265" s="86"/>
      <c r="AFB265" s="86"/>
      <c r="AFC265" s="86"/>
      <c r="AFD265" s="86"/>
      <c r="AFE265" s="86"/>
      <c r="AFF265" s="86"/>
      <c r="AFG265" s="86"/>
      <c r="AFH265" s="86"/>
      <c r="AFI265" s="86"/>
      <c r="AFJ265" s="86"/>
      <c r="AFK265" s="86"/>
      <c r="AFL265" s="86"/>
      <c r="AFM265" s="86"/>
      <c r="AFN265" s="86"/>
      <c r="AFO265" s="86"/>
      <c r="AFP265" s="86"/>
      <c r="AFQ265" s="86"/>
      <c r="AFR265" s="86"/>
      <c r="AFS265" s="86"/>
      <c r="AFT265" s="86"/>
      <c r="AFU265" s="86"/>
      <c r="AFV265" s="86"/>
      <c r="AFW265" s="86"/>
      <c r="AFX265" s="86"/>
      <c r="AFY265" s="86"/>
      <c r="AFZ265" s="86"/>
      <c r="AGA265" s="86"/>
      <c r="AGB265" s="86"/>
      <c r="AGC265" s="86"/>
      <c r="AGD265" s="86"/>
      <c r="AGE265" s="86"/>
      <c r="AGF265" s="86"/>
      <c r="AGG265" s="86"/>
      <c r="AGH265" s="86"/>
      <c r="AGI265" s="86"/>
      <c r="AGJ265" s="86"/>
      <c r="AGK265" s="86"/>
      <c r="AGL265" s="86"/>
      <c r="AGM265" s="86"/>
      <c r="AGN265" s="86"/>
      <c r="AGO265" s="86"/>
      <c r="AGP265" s="86"/>
      <c r="AGQ265" s="86"/>
      <c r="AGR265" s="86"/>
      <c r="AGS265" s="86"/>
      <c r="AGT265" s="86"/>
      <c r="AGU265" s="86"/>
      <c r="AGV265" s="86"/>
      <c r="AGW265" s="86"/>
      <c r="AGX265" s="86"/>
      <c r="AGY265" s="86"/>
      <c r="AGZ265" s="86"/>
      <c r="AHA265" s="86"/>
      <c r="AHB265" s="86"/>
      <c r="AHC265" s="86"/>
      <c r="AHD265" s="86"/>
      <c r="AHE265" s="86"/>
      <c r="AHF265" s="86"/>
      <c r="AHG265" s="86"/>
      <c r="AHH265" s="86"/>
      <c r="AHI265" s="86"/>
      <c r="AHJ265" s="86"/>
      <c r="AHK265" s="86"/>
      <c r="AHL265" s="86"/>
      <c r="AHM265" s="86"/>
      <c r="AHN265" s="86"/>
      <c r="AHO265" s="86"/>
      <c r="AHP265" s="86"/>
      <c r="AHQ265" s="86"/>
      <c r="AHR265" s="86"/>
      <c r="AHS265" s="86"/>
      <c r="AHT265" s="86"/>
      <c r="AHU265" s="86"/>
      <c r="AHV265" s="86"/>
      <c r="AHW265" s="86"/>
      <c r="AHX265" s="86"/>
      <c r="AHY265" s="86"/>
      <c r="AHZ265" s="86"/>
      <c r="AIA265" s="86"/>
      <c r="AIB265" s="86"/>
      <c r="AIC265" s="86"/>
      <c r="AID265" s="86"/>
      <c r="AIE265" s="86"/>
      <c r="AIF265" s="86"/>
      <c r="AIG265" s="86"/>
      <c r="AIH265" s="86"/>
      <c r="AII265" s="86"/>
      <c r="AIJ265" s="86"/>
      <c r="AIK265" s="86"/>
      <c r="AIL265" s="86"/>
      <c r="AIM265" s="86"/>
      <c r="AIN265" s="86"/>
      <c r="AIO265" s="86"/>
      <c r="AIP265" s="86"/>
      <c r="AIQ265" s="86"/>
      <c r="AIR265" s="86"/>
      <c r="AIS265" s="86"/>
      <c r="AIT265" s="86"/>
      <c r="AIU265" s="86"/>
      <c r="AIV265" s="86"/>
      <c r="AIW265" s="86"/>
      <c r="AIX265" s="86"/>
      <c r="AIY265" s="86"/>
      <c r="AIZ265" s="86"/>
      <c r="AJA265" s="86"/>
      <c r="AJB265" s="86"/>
      <c r="AJC265" s="86"/>
      <c r="AJD265" s="86"/>
      <c r="AJE265" s="86"/>
      <c r="AJF265" s="86"/>
      <c r="AJG265" s="86"/>
      <c r="AJH265" s="86"/>
      <c r="AJI265" s="86"/>
      <c r="AJJ265" s="86"/>
      <c r="AJK265" s="86"/>
      <c r="AJL265" s="86"/>
      <c r="AJM265" s="86"/>
      <c r="AJN265" s="86"/>
      <c r="AJO265" s="86"/>
      <c r="AJP265" s="86"/>
      <c r="AJQ265" s="86"/>
      <c r="AJR265" s="86"/>
      <c r="AJS265" s="86"/>
      <c r="AJT265" s="86"/>
      <c r="AJU265" s="86"/>
      <c r="AJV265" s="86"/>
      <c r="AJW265" s="86"/>
      <c r="AJX265" s="86"/>
      <c r="AJY265" s="86"/>
      <c r="AJZ265" s="86"/>
      <c r="AKA265" s="86"/>
      <c r="AKB265" s="86"/>
      <c r="AKC265" s="86"/>
      <c r="AKD265" s="86"/>
      <c r="AKE265" s="86"/>
      <c r="AKF265" s="86"/>
      <c r="AKG265" s="86"/>
      <c r="AKH265" s="86"/>
      <c r="AKI265" s="86"/>
      <c r="AKJ265" s="86"/>
      <c r="AKK265" s="86"/>
      <c r="AKL265" s="86"/>
      <c r="AKM265" s="86"/>
      <c r="AKN265" s="86"/>
      <c r="AKO265" s="86"/>
      <c r="AKP265" s="86"/>
      <c r="AKQ265" s="86"/>
      <c r="AKR265" s="86"/>
      <c r="AKS265" s="86"/>
      <c r="AKT265" s="86"/>
      <c r="AKU265" s="86"/>
      <c r="AKV265" s="86"/>
      <c r="AKW265" s="86"/>
      <c r="AKX265" s="86"/>
      <c r="AKY265" s="86"/>
      <c r="AKZ265" s="86"/>
      <c r="ALA265" s="86"/>
      <c r="ALB265" s="86"/>
      <c r="ALC265" s="86"/>
      <c r="ALD265" s="86"/>
      <c r="ALE265" s="86"/>
      <c r="ALF265" s="86"/>
      <c r="ALG265" s="86"/>
      <c r="ALH265" s="86"/>
      <c r="ALI265" s="86"/>
      <c r="ALJ265" s="86"/>
      <c r="ALK265" s="86"/>
      <c r="ALL265" s="86"/>
      <c r="ALM265" s="86"/>
      <c r="ALN265" s="86"/>
      <c r="ALO265" s="86"/>
      <c r="ALP265" s="86"/>
      <c r="ALQ265" s="86"/>
      <c r="ALR265" s="86"/>
      <c r="ALS265" s="86"/>
      <c r="ALT265" s="86"/>
      <c r="ALU265" s="86"/>
      <c r="ALV265" s="86"/>
      <c r="ALW265" s="86"/>
      <c r="ALX265" s="86"/>
      <c r="ALY265" s="86"/>
      <c r="ALZ265" s="86"/>
      <c r="AMA265" s="86"/>
      <c r="AMB265" s="86"/>
      <c r="AMC265" s="86"/>
      <c r="AMD265" s="86"/>
      <c r="AME265" s="86"/>
      <c r="AMF265" s="86"/>
      <c r="AMG265" s="86"/>
      <c r="AMH265" s="86"/>
      <c r="AMI265" s="86"/>
      <c r="AMJ265" s="86"/>
      <c r="AMK265" s="86"/>
      <c r="AML265" s="86"/>
      <c r="AMM265" s="86"/>
      <c r="AMN265" s="86"/>
      <c r="AMO265" s="86"/>
      <c r="AMP265" s="86"/>
      <c r="AMQ265" s="86"/>
      <c r="AMR265" s="86"/>
      <c r="AMS265" s="86"/>
      <c r="AMT265" s="86"/>
      <c r="AMU265" s="86"/>
      <c r="AMV265" s="86"/>
      <c r="AMW265" s="86"/>
      <c r="AMX265" s="86"/>
      <c r="AMY265" s="86"/>
      <c r="AMZ265" s="86"/>
      <c r="ANA265" s="86"/>
      <c r="ANB265" s="86"/>
      <c r="ANC265" s="86"/>
      <c r="AND265" s="86"/>
      <c r="ANE265" s="86"/>
      <c r="ANF265" s="86"/>
      <c r="ANG265" s="86"/>
      <c r="ANH265" s="86"/>
      <c r="ANI265" s="86"/>
      <c r="ANJ265" s="86"/>
      <c r="ANK265" s="86"/>
      <c r="ANL265" s="86"/>
      <c r="ANM265" s="86"/>
      <c r="ANN265" s="86"/>
      <c r="ANO265" s="86"/>
      <c r="ANP265" s="86"/>
      <c r="ANQ265" s="86"/>
      <c r="ANR265" s="86"/>
      <c r="ANS265" s="86"/>
      <c r="ANT265" s="86"/>
      <c r="ANU265" s="86"/>
      <c r="ANV265" s="86"/>
      <c r="ANW265" s="86"/>
      <c r="ANX265" s="86"/>
      <c r="ANY265" s="86"/>
      <c r="ANZ265" s="86"/>
      <c r="AOA265" s="86"/>
      <c r="AOB265" s="86"/>
      <c r="AOC265" s="86"/>
      <c r="AOD265" s="86"/>
      <c r="AOE265" s="86"/>
      <c r="AOF265" s="86"/>
      <c r="AOG265" s="86"/>
      <c r="AOH265" s="86"/>
      <c r="AOI265" s="86"/>
      <c r="AOJ265" s="86"/>
      <c r="AOK265" s="86"/>
      <c r="AOL265" s="86"/>
      <c r="AOM265" s="86"/>
      <c r="AON265" s="86"/>
      <c r="AOO265" s="86"/>
      <c r="AOP265" s="86"/>
      <c r="AOQ265" s="86"/>
      <c r="AOR265" s="86"/>
      <c r="AOS265" s="86"/>
      <c r="AOT265" s="86"/>
      <c r="AOU265" s="86"/>
      <c r="AOV265" s="86"/>
      <c r="AOW265" s="86"/>
      <c r="AOX265" s="86"/>
      <c r="AOY265" s="86"/>
      <c r="AOZ265" s="86"/>
      <c r="APA265" s="86"/>
      <c r="APB265" s="86"/>
      <c r="APC265" s="86"/>
      <c r="APD265" s="86"/>
      <c r="APE265" s="86"/>
      <c r="APF265" s="86"/>
      <c r="APG265" s="86"/>
      <c r="APH265" s="86"/>
      <c r="API265" s="86"/>
      <c r="APJ265" s="86"/>
      <c r="APK265" s="86"/>
      <c r="APL265" s="86"/>
      <c r="APM265" s="86"/>
      <c r="APN265" s="86"/>
      <c r="APO265" s="86"/>
      <c r="APP265" s="86"/>
      <c r="APQ265" s="86"/>
      <c r="APR265" s="86"/>
      <c r="APS265" s="86"/>
      <c r="APT265" s="86"/>
      <c r="APU265" s="86"/>
      <c r="APV265" s="86"/>
      <c r="APW265" s="86"/>
      <c r="APX265" s="86"/>
      <c r="APY265" s="86"/>
      <c r="APZ265" s="86"/>
      <c r="AQA265" s="86"/>
      <c r="AQB265" s="86"/>
      <c r="AQC265" s="86"/>
      <c r="AQD265" s="86"/>
      <c r="AQE265" s="86"/>
      <c r="AQF265" s="86"/>
      <c r="AQG265" s="86"/>
      <c r="AQH265" s="86"/>
      <c r="AQI265" s="86"/>
      <c r="AQJ265" s="86"/>
      <c r="AQK265" s="86"/>
      <c r="AQL265" s="86"/>
      <c r="AQM265" s="86"/>
      <c r="AQN265" s="86"/>
      <c r="AQO265" s="86"/>
      <c r="AQP265" s="86"/>
      <c r="AQQ265" s="86"/>
      <c r="AQR265" s="86"/>
      <c r="AQS265" s="86"/>
      <c r="AQT265" s="86"/>
      <c r="AQU265" s="86"/>
      <c r="AQV265" s="86"/>
      <c r="AQW265" s="86"/>
      <c r="AQX265" s="86"/>
      <c r="AQY265" s="86"/>
      <c r="AQZ265" s="86"/>
      <c r="ARA265" s="86"/>
      <c r="ARB265" s="86"/>
      <c r="ARC265" s="86"/>
      <c r="ARD265" s="86"/>
      <c r="ARE265" s="86"/>
      <c r="ARF265" s="86"/>
      <c r="ARG265" s="86"/>
      <c r="ARH265" s="86"/>
      <c r="ARI265" s="86"/>
      <c r="ARJ265" s="86"/>
      <c r="ARK265" s="86"/>
      <c r="ARL265" s="86"/>
      <c r="ARM265" s="86"/>
      <c r="ARN265" s="86"/>
      <c r="ARO265" s="86"/>
      <c r="ARP265" s="86"/>
      <c r="ARQ265" s="86"/>
      <c r="ARR265" s="86"/>
      <c r="ARS265" s="86"/>
      <c r="ART265" s="86"/>
      <c r="ARU265" s="86"/>
      <c r="ARV265" s="86"/>
      <c r="ARW265" s="86"/>
      <c r="ARX265" s="86"/>
      <c r="ARY265" s="86"/>
      <c r="ARZ265" s="86"/>
      <c r="ASA265" s="86"/>
      <c r="ASB265" s="86"/>
      <c r="ASC265" s="86"/>
      <c r="ASD265" s="86"/>
      <c r="ASE265" s="86"/>
      <c r="ASF265" s="86"/>
      <c r="ASG265" s="86"/>
      <c r="ASH265" s="86"/>
      <c r="ASI265" s="86"/>
      <c r="ASJ265" s="86"/>
      <c r="ASK265" s="86"/>
      <c r="ASL265" s="86"/>
      <c r="ASM265" s="86"/>
      <c r="ASN265" s="86"/>
      <c r="ASO265" s="86"/>
      <c r="ASP265" s="86"/>
      <c r="ASQ265" s="86"/>
      <c r="ASR265" s="86"/>
      <c r="ASS265" s="86"/>
      <c r="AST265" s="86"/>
      <c r="ASU265" s="86"/>
      <c r="ASV265" s="86"/>
      <c r="ASW265" s="86"/>
      <c r="ASX265" s="86"/>
      <c r="ASY265" s="86"/>
      <c r="ASZ265" s="86"/>
      <c r="ATA265" s="86"/>
      <c r="ATB265" s="86"/>
      <c r="ATC265" s="86"/>
      <c r="ATD265" s="86"/>
      <c r="ATE265" s="86"/>
      <c r="ATF265" s="86"/>
      <c r="ATG265" s="86"/>
      <c r="ATH265" s="86"/>
      <c r="ATI265" s="86"/>
      <c r="ATJ265" s="86"/>
      <c r="ATK265" s="86"/>
      <c r="ATL265" s="86"/>
      <c r="ATM265" s="86"/>
      <c r="ATN265" s="86"/>
      <c r="ATO265" s="86"/>
      <c r="ATP265" s="86"/>
      <c r="ATQ265" s="86"/>
      <c r="ATR265" s="86"/>
      <c r="ATS265" s="86"/>
      <c r="ATT265" s="86"/>
      <c r="ATU265" s="86"/>
      <c r="ATV265" s="86"/>
      <c r="ATW265" s="86"/>
      <c r="ATX265" s="86"/>
      <c r="ATY265" s="86"/>
      <c r="ATZ265" s="86"/>
      <c r="AUA265" s="86"/>
      <c r="AUB265" s="86"/>
      <c r="AUC265" s="86"/>
      <c r="AUD265" s="86"/>
      <c r="AUE265" s="86"/>
      <c r="AUF265" s="86"/>
      <c r="AUG265" s="86"/>
      <c r="AUH265" s="86"/>
      <c r="AUI265" s="86"/>
      <c r="AUJ265" s="86"/>
      <c r="AUK265" s="86"/>
      <c r="AUL265" s="86"/>
      <c r="AUM265" s="86"/>
      <c r="AUN265" s="86"/>
      <c r="AUO265" s="86"/>
      <c r="AUP265" s="86"/>
      <c r="AUQ265" s="86"/>
      <c r="AUR265" s="86"/>
      <c r="AUS265" s="86"/>
      <c r="AUT265" s="86"/>
      <c r="AUU265" s="86"/>
      <c r="AUV265" s="86"/>
      <c r="AUW265" s="86"/>
      <c r="AUX265" s="86"/>
      <c r="AUY265" s="86"/>
      <c r="AUZ265" s="86"/>
      <c r="AVA265" s="86"/>
      <c r="AVB265" s="86"/>
      <c r="AVC265" s="86"/>
      <c r="AVD265" s="86"/>
      <c r="AVE265" s="86"/>
      <c r="AVF265" s="86"/>
      <c r="AVG265" s="86"/>
      <c r="AVH265" s="86"/>
      <c r="AVI265" s="86"/>
      <c r="AVJ265" s="86"/>
      <c r="AVK265" s="86"/>
      <c r="AVL265" s="86"/>
      <c r="AVM265" s="86"/>
      <c r="AVN265" s="86"/>
      <c r="AVO265" s="86"/>
      <c r="AVP265" s="86"/>
      <c r="AVQ265" s="86"/>
      <c r="AVR265" s="86"/>
      <c r="AVS265" s="86"/>
      <c r="AVT265" s="86"/>
      <c r="AVU265" s="86"/>
      <c r="AVV265" s="86"/>
      <c r="AVW265" s="86"/>
      <c r="AVX265" s="86"/>
      <c r="AVY265" s="86"/>
      <c r="AVZ265" s="86"/>
      <c r="AWA265" s="86"/>
      <c r="AWB265" s="86"/>
      <c r="AWC265" s="86"/>
      <c r="AWD265" s="86"/>
      <c r="AWE265" s="86"/>
      <c r="AWF265" s="86"/>
      <c r="AWG265" s="86"/>
      <c r="AWH265" s="86"/>
      <c r="AWI265" s="86"/>
      <c r="AWJ265" s="86"/>
      <c r="AWK265" s="86"/>
      <c r="AWL265" s="86"/>
      <c r="AWM265" s="86"/>
      <c r="AWN265" s="86"/>
      <c r="AWO265" s="86"/>
      <c r="AWP265" s="86"/>
      <c r="AWQ265" s="86"/>
      <c r="AWR265" s="86"/>
      <c r="AWS265" s="86"/>
      <c r="AWT265" s="86"/>
      <c r="AWU265" s="86"/>
      <c r="AWV265" s="86"/>
      <c r="AWW265" s="86"/>
      <c r="AWX265" s="86"/>
      <c r="AWY265" s="86"/>
      <c r="AWZ265" s="86"/>
      <c r="AXA265" s="86"/>
      <c r="AXB265" s="86"/>
      <c r="AXC265" s="86"/>
      <c r="AXD265" s="86"/>
      <c r="AXE265" s="86"/>
      <c r="AXF265" s="86"/>
      <c r="AXG265" s="86"/>
      <c r="AXH265" s="86"/>
      <c r="AXI265" s="86"/>
      <c r="AXJ265" s="86"/>
      <c r="AXK265" s="86"/>
      <c r="AXL265" s="86"/>
      <c r="AXM265" s="86"/>
      <c r="AXN265" s="86"/>
      <c r="AXO265" s="86"/>
      <c r="AXP265" s="86"/>
      <c r="AXQ265" s="86"/>
      <c r="AXR265" s="86"/>
      <c r="AXS265" s="86"/>
      <c r="AXT265" s="86"/>
      <c r="AXU265" s="86"/>
      <c r="AXV265" s="86"/>
      <c r="AXW265" s="86"/>
      <c r="AXX265" s="86"/>
      <c r="AXY265" s="86"/>
      <c r="AXZ265" s="86"/>
      <c r="AYA265" s="86"/>
      <c r="AYB265" s="86"/>
      <c r="AYC265" s="86"/>
      <c r="AYD265" s="86"/>
      <c r="AYE265" s="86"/>
      <c r="AYF265" s="86"/>
      <c r="AYG265" s="86"/>
      <c r="AYH265" s="86"/>
      <c r="AYI265" s="86"/>
      <c r="AYJ265" s="86"/>
      <c r="AYK265" s="86"/>
      <c r="AYL265" s="86"/>
      <c r="AYM265" s="86"/>
      <c r="AYN265" s="86"/>
      <c r="AYO265" s="86"/>
      <c r="AYP265" s="86"/>
      <c r="AYQ265" s="86"/>
      <c r="AYR265" s="86"/>
      <c r="AYS265" s="86"/>
      <c r="AYT265" s="86"/>
      <c r="AYU265" s="86"/>
      <c r="AYV265" s="86"/>
      <c r="AYW265" s="86"/>
      <c r="AYX265" s="86"/>
      <c r="AYY265" s="86"/>
      <c r="AYZ265" s="86"/>
      <c r="AZA265" s="86"/>
      <c r="AZB265" s="86"/>
      <c r="AZC265" s="86"/>
      <c r="AZD265" s="86"/>
      <c r="AZE265" s="86"/>
      <c r="AZF265" s="86"/>
      <c r="AZG265" s="86"/>
      <c r="AZH265" s="86"/>
      <c r="AZI265" s="86"/>
      <c r="AZJ265" s="86"/>
      <c r="AZK265" s="86"/>
      <c r="AZL265" s="86"/>
      <c r="AZM265" s="86"/>
      <c r="AZN265" s="86"/>
      <c r="AZO265" s="86"/>
      <c r="AZP265" s="86"/>
      <c r="AZQ265" s="86"/>
      <c r="AZR265" s="86"/>
      <c r="AZS265" s="86"/>
      <c r="AZT265" s="86"/>
      <c r="AZU265" s="86"/>
      <c r="AZV265" s="86"/>
      <c r="AZW265" s="86"/>
      <c r="AZX265" s="86"/>
      <c r="AZY265" s="86"/>
      <c r="AZZ265" s="86"/>
      <c r="BAA265" s="86"/>
      <c r="BAB265" s="86"/>
      <c r="BAC265" s="86"/>
      <c r="BAD265" s="86"/>
      <c r="BAE265" s="86"/>
      <c r="BAF265" s="86"/>
      <c r="BAG265" s="86"/>
      <c r="BAH265" s="86"/>
      <c r="BAI265" s="86"/>
      <c r="BAJ265" s="86"/>
      <c r="BAK265" s="86"/>
      <c r="BAL265" s="86"/>
      <c r="BAM265" s="86"/>
      <c r="BAN265" s="86"/>
      <c r="BAO265" s="86"/>
      <c r="BAP265" s="86"/>
      <c r="BAQ265" s="86"/>
      <c r="BAR265" s="86"/>
      <c r="BAS265" s="86"/>
      <c r="BAT265" s="86"/>
      <c r="BAU265" s="86"/>
      <c r="BAV265" s="86"/>
      <c r="BAW265" s="86"/>
      <c r="BAX265" s="86"/>
      <c r="BAY265" s="86"/>
      <c r="BAZ265" s="86"/>
      <c r="BBA265" s="86"/>
      <c r="BBB265" s="86"/>
      <c r="BBC265" s="86"/>
      <c r="BBD265" s="86"/>
      <c r="BBE265" s="86"/>
      <c r="BBF265" s="86"/>
      <c r="BBG265" s="86"/>
      <c r="BBH265" s="86"/>
      <c r="BBI265" s="86"/>
      <c r="BBJ265" s="86"/>
      <c r="BBK265" s="86"/>
      <c r="BBL265" s="86"/>
      <c r="BBM265" s="86"/>
      <c r="BBN265" s="86"/>
      <c r="BBO265" s="86"/>
      <c r="BBP265" s="86"/>
      <c r="BBQ265" s="86"/>
      <c r="BBR265" s="86"/>
      <c r="BBS265" s="86"/>
      <c r="BBT265" s="86"/>
      <c r="BBU265" s="86"/>
      <c r="BBV265" s="86"/>
      <c r="BBW265" s="86"/>
      <c r="BBX265" s="86"/>
      <c r="BBY265" s="86"/>
      <c r="BBZ265" s="86"/>
      <c r="BCA265" s="86"/>
      <c r="BCB265" s="86"/>
      <c r="BCC265" s="86"/>
      <c r="BCD265" s="86"/>
      <c r="BCE265" s="86"/>
      <c r="BCF265" s="86"/>
      <c r="BCG265" s="86"/>
      <c r="BCH265" s="86"/>
      <c r="BCI265" s="86"/>
      <c r="BCJ265" s="86"/>
      <c r="BCK265" s="86"/>
      <c r="BCL265" s="86"/>
      <c r="BCM265" s="86"/>
      <c r="BCN265" s="86"/>
      <c r="BCO265" s="86"/>
      <c r="BCP265" s="86"/>
      <c r="BCQ265" s="86"/>
      <c r="BCR265" s="86"/>
      <c r="BCS265" s="86"/>
      <c r="BCT265" s="86"/>
      <c r="BCU265" s="86"/>
      <c r="BCV265" s="86"/>
      <c r="BCW265" s="86"/>
      <c r="BCX265" s="86"/>
      <c r="BCY265" s="86"/>
      <c r="BCZ265" s="86"/>
      <c r="BDA265" s="86"/>
      <c r="BDB265" s="86"/>
      <c r="BDC265" s="86"/>
      <c r="BDD265" s="86"/>
      <c r="BDE265" s="86"/>
      <c r="BDF265" s="86"/>
      <c r="BDG265" s="86"/>
      <c r="BDH265" s="86"/>
      <c r="BDI265" s="86"/>
      <c r="BDJ265" s="86"/>
      <c r="BDK265" s="86"/>
      <c r="BDL265" s="86"/>
      <c r="BDM265" s="86"/>
      <c r="BDN265" s="86"/>
      <c r="BDO265" s="86"/>
      <c r="BDP265" s="86"/>
      <c r="BDQ265" s="86"/>
      <c r="BDR265" s="86"/>
      <c r="BDS265" s="86"/>
      <c r="BDT265" s="86"/>
      <c r="BDU265" s="86"/>
      <c r="BDV265" s="86"/>
      <c r="BDW265" s="86"/>
      <c r="BDX265" s="86"/>
      <c r="BDY265" s="86"/>
      <c r="BDZ265" s="86"/>
      <c r="BEA265" s="86"/>
      <c r="BEB265" s="86"/>
      <c r="BEC265" s="86"/>
      <c r="BED265" s="86"/>
      <c r="BEE265" s="86"/>
      <c r="BEF265" s="86"/>
      <c r="BEG265" s="86"/>
      <c r="BEH265" s="86"/>
      <c r="BEI265" s="86"/>
      <c r="BEJ265" s="86"/>
      <c r="BEK265" s="86"/>
      <c r="BEL265" s="86"/>
      <c r="BEM265" s="86"/>
      <c r="BEN265" s="86"/>
      <c r="BEO265" s="86"/>
      <c r="BEP265" s="86"/>
      <c r="BEQ265" s="86"/>
      <c r="BER265" s="86"/>
      <c r="BES265" s="86"/>
      <c r="BET265" s="86"/>
      <c r="BEU265" s="86"/>
      <c r="BEV265" s="86"/>
      <c r="BEW265" s="86"/>
      <c r="BEX265" s="86"/>
      <c r="BEY265" s="86"/>
      <c r="BEZ265" s="86"/>
      <c r="BFA265" s="86"/>
      <c r="BFB265" s="86"/>
      <c r="BFC265" s="86"/>
      <c r="BFD265" s="86"/>
      <c r="BFE265" s="86"/>
      <c r="BFF265" s="86"/>
      <c r="BFG265" s="86"/>
      <c r="BFH265" s="86"/>
      <c r="BFI265" s="86"/>
      <c r="BFJ265" s="86"/>
      <c r="BFK265" s="86"/>
      <c r="BFL265" s="86"/>
      <c r="BFM265" s="86"/>
      <c r="BFN265" s="86"/>
      <c r="BFO265" s="86"/>
      <c r="BFP265" s="86"/>
      <c r="BFQ265" s="86"/>
      <c r="BFR265" s="86"/>
      <c r="BFS265" s="86"/>
      <c r="BFT265" s="86"/>
      <c r="BFU265" s="86"/>
      <c r="BFV265" s="86"/>
      <c r="BFW265" s="86"/>
      <c r="BFX265" s="86"/>
      <c r="BFY265" s="86"/>
      <c r="BFZ265" s="86"/>
      <c r="BGA265" s="86"/>
      <c r="BGB265" s="86"/>
      <c r="BGC265" s="86"/>
      <c r="BGD265" s="86"/>
      <c r="BGE265" s="86"/>
      <c r="BGF265" s="86"/>
      <c r="BGG265" s="86"/>
      <c r="BGH265" s="86"/>
      <c r="BGI265" s="86"/>
      <c r="BGJ265" s="86"/>
      <c r="BGK265" s="86"/>
      <c r="BGL265" s="86"/>
      <c r="BGM265" s="86"/>
      <c r="BGN265" s="86"/>
      <c r="BGO265" s="86"/>
      <c r="BGP265" s="86"/>
      <c r="BGQ265" s="86"/>
      <c r="BGR265" s="86"/>
      <c r="BGS265" s="86"/>
      <c r="BGT265" s="86"/>
      <c r="BGU265" s="86"/>
      <c r="BGV265" s="86"/>
      <c r="BGW265" s="86"/>
      <c r="BGX265" s="86"/>
      <c r="BGY265" s="86"/>
      <c r="BGZ265" s="86"/>
      <c r="BHA265" s="86"/>
      <c r="BHB265" s="86"/>
      <c r="BHC265" s="86"/>
      <c r="BHD265" s="86"/>
      <c r="BHE265" s="86"/>
      <c r="BHF265" s="86"/>
      <c r="BHG265" s="86"/>
      <c r="BHH265" s="86"/>
      <c r="BHI265" s="86"/>
      <c r="BHJ265" s="86"/>
      <c r="BHK265" s="86"/>
      <c r="BHL265" s="86"/>
      <c r="BHM265" s="86"/>
      <c r="BHN265" s="86"/>
      <c r="BHO265" s="86"/>
      <c r="BHP265" s="86"/>
      <c r="BHQ265" s="86"/>
      <c r="BHR265" s="86"/>
      <c r="BHS265" s="86"/>
      <c r="BHT265" s="86"/>
      <c r="BHU265" s="86"/>
      <c r="BHV265" s="86"/>
      <c r="BHW265" s="86"/>
      <c r="BHX265" s="86"/>
      <c r="BHY265" s="86"/>
      <c r="BHZ265" s="86"/>
      <c r="BIA265" s="86"/>
      <c r="BIB265" s="86"/>
      <c r="BIC265" s="86"/>
      <c r="BID265" s="86"/>
      <c r="BIE265" s="86"/>
      <c r="BIF265" s="86"/>
      <c r="BIG265" s="86"/>
      <c r="BIH265" s="86"/>
      <c r="BII265" s="86"/>
      <c r="BIJ265" s="86"/>
      <c r="BIK265" s="86"/>
      <c r="BIL265" s="86"/>
      <c r="BIM265" s="86"/>
      <c r="BIN265" s="86"/>
      <c r="BIO265" s="86"/>
      <c r="BIP265" s="86"/>
      <c r="BIQ265" s="86"/>
      <c r="BIR265" s="86"/>
      <c r="BIS265" s="86"/>
      <c r="BIT265" s="86"/>
      <c r="BIU265" s="86"/>
      <c r="BIV265" s="86"/>
      <c r="BIW265" s="86"/>
      <c r="BIX265" s="86"/>
      <c r="BIY265" s="86"/>
      <c r="BIZ265" s="86"/>
      <c r="BJA265" s="86"/>
      <c r="BJB265" s="86"/>
      <c r="BJC265" s="86"/>
      <c r="BJD265" s="86"/>
      <c r="BJE265" s="86"/>
      <c r="BJF265" s="86"/>
      <c r="BJG265" s="86"/>
      <c r="BJH265" s="86"/>
      <c r="BJI265" s="86"/>
      <c r="BJJ265" s="86"/>
      <c r="BJK265" s="86"/>
      <c r="BJL265" s="86"/>
      <c r="BJM265" s="86"/>
      <c r="BJN265" s="86"/>
      <c r="BJO265" s="86"/>
      <c r="BJP265" s="86"/>
      <c r="BJQ265" s="86"/>
      <c r="BJR265" s="86"/>
      <c r="BJS265" s="86"/>
      <c r="BJT265" s="86"/>
      <c r="BJU265" s="86"/>
      <c r="BJV265" s="86"/>
      <c r="BJW265" s="86"/>
      <c r="BJX265" s="86"/>
      <c r="BJY265" s="86"/>
      <c r="BJZ265" s="86"/>
      <c r="BKA265" s="86"/>
      <c r="BKB265" s="86"/>
      <c r="BKC265" s="86"/>
      <c r="BKD265" s="86"/>
      <c r="BKE265" s="86"/>
      <c r="BKF265" s="86"/>
      <c r="BKG265" s="86"/>
      <c r="BKH265" s="86"/>
      <c r="BKI265" s="86"/>
      <c r="BKJ265" s="86"/>
      <c r="BKK265" s="86"/>
      <c r="BKL265" s="86"/>
      <c r="BKM265" s="86"/>
      <c r="BKN265" s="86"/>
      <c r="BKO265" s="86"/>
      <c r="BKP265" s="86"/>
      <c r="BKQ265" s="86"/>
      <c r="BKR265" s="86"/>
      <c r="BKS265" s="86"/>
      <c r="BKT265" s="86"/>
      <c r="BKU265" s="86"/>
      <c r="BKV265" s="86"/>
      <c r="BKW265" s="86"/>
      <c r="BKX265" s="86"/>
      <c r="BKY265" s="86"/>
      <c r="BKZ265" s="86"/>
      <c r="BLA265" s="86"/>
      <c r="BLB265" s="86"/>
      <c r="BLC265" s="86"/>
      <c r="BLD265" s="86"/>
      <c r="BLE265" s="86"/>
      <c r="BLF265" s="86"/>
      <c r="BLG265" s="86"/>
      <c r="BLH265" s="86"/>
      <c r="BLI265" s="86"/>
      <c r="BLJ265" s="86"/>
      <c r="BLK265" s="86"/>
      <c r="BLL265" s="86"/>
      <c r="BLM265" s="86"/>
      <c r="BLN265" s="86"/>
      <c r="BLO265" s="86"/>
      <c r="BLP265" s="86"/>
      <c r="BLQ265" s="86"/>
      <c r="BLR265" s="86"/>
      <c r="BLS265" s="86"/>
      <c r="BLT265" s="86"/>
      <c r="BLU265" s="86"/>
      <c r="BLV265" s="86"/>
      <c r="BLW265" s="86"/>
      <c r="BLX265" s="86"/>
      <c r="BLY265" s="86"/>
      <c r="BLZ265" s="86"/>
      <c r="BMA265" s="86"/>
      <c r="BMB265" s="86"/>
      <c r="BMC265" s="86"/>
      <c r="BMD265" s="86"/>
      <c r="BME265" s="86"/>
      <c r="BMF265" s="86"/>
      <c r="BMG265" s="86"/>
      <c r="BMH265" s="86"/>
      <c r="BMI265" s="86"/>
      <c r="BMJ265" s="86"/>
      <c r="BMK265" s="86"/>
      <c r="BML265" s="86"/>
      <c r="BMM265" s="86"/>
      <c r="BMN265" s="86"/>
      <c r="BMO265" s="86"/>
      <c r="BMP265" s="86"/>
      <c r="BMQ265" s="86"/>
      <c r="BMR265" s="86"/>
      <c r="BMS265" s="86"/>
      <c r="BMT265" s="86"/>
      <c r="BMU265" s="86"/>
      <c r="BMV265" s="86"/>
      <c r="BMW265" s="86"/>
      <c r="BMX265" s="86"/>
      <c r="BMY265" s="86"/>
      <c r="BMZ265" s="86"/>
      <c r="BNA265" s="86"/>
      <c r="BNB265" s="86"/>
      <c r="BNC265" s="86"/>
      <c r="BND265" s="86"/>
      <c r="BNE265" s="86"/>
      <c r="BNF265" s="86"/>
      <c r="BNG265" s="86"/>
      <c r="BNH265" s="86"/>
      <c r="BNI265" s="86"/>
      <c r="BNJ265" s="86"/>
      <c r="BNK265" s="86"/>
      <c r="BNL265" s="86"/>
      <c r="BNM265" s="86"/>
      <c r="BNN265" s="86"/>
      <c r="BNO265" s="86"/>
      <c r="BNP265" s="86"/>
      <c r="BNQ265" s="86"/>
      <c r="BNR265" s="86"/>
      <c r="BNS265" s="86"/>
      <c r="BNT265" s="86"/>
      <c r="BNU265" s="86"/>
      <c r="BNV265" s="86"/>
      <c r="BNW265" s="86"/>
      <c r="BNX265" s="86"/>
      <c r="BNY265" s="86"/>
      <c r="BNZ265" s="86"/>
      <c r="BOA265" s="86"/>
      <c r="BOB265" s="86"/>
      <c r="BOC265" s="86"/>
      <c r="BOD265" s="86"/>
      <c r="BOE265" s="86"/>
      <c r="BOF265" s="86"/>
      <c r="BOG265" s="86"/>
      <c r="BOH265" s="86"/>
      <c r="BOI265" s="86"/>
      <c r="BOJ265" s="86"/>
      <c r="BOK265" s="86"/>
      <c r="BOL265" s="86"/>
      <c r="BOM265" s="86"/>
      <c r="BON265" s="86"/>
      <c r="BOO265" s="86"/>
      <c r="BOP265" s="86"/>
      <c r="BOQ265" s="86"/>
      <c r="BOR265" s="86"/>
      <c r="BOS265" s="86"/>
      <c r="BOT265" s="86"/>
      <c r="BOU265" s="86"/>
      <c r="BOV265" s="86"/>
      <c r="BOW265" s="86"/>
      <c r="BOX265" s="86"/>
      <c r="BOY265" s="86"/>
      <c r="BOZ265" s="86"/>
      <c r="BPA265" s="86"/>
      <c r="BPB265" s="86"/>
      <c r="BPC265" s="86"/>
      <c r="BPD265" s="86"/>
      <c r="BPE265" s="86"/>
      <c r="BPF265" s="86"/>
      <c r="BPG265" s="86"/>
      <c r="BPH265" s="86"/>
      <c r="BPI265" s="86"/>
      <c r="BPJ265" s="86"/>
      <c r="BPK265" s="86"/>
      <c r="BPL265" s="86"/>
      <c r="BPM265" s="86"/>
      <c r="BPN265" s="86"/>
      <c r="BPO265" s="86"/>
      <c r="BPP265" s="86"/>
      <c r="BPQ265" s="86"/>
      <c r="BPR265" s="86"/>
      <c r="BPS265" s="86"/>
      <c r="BPT265" s="86"/>
      <c r="BPU265" s="86"/>
      <c r="BPV265" s="86"/>
      <c r="BPW265" s="86"/>
      <c r="BPX265" s="86"/>
      <c r="BPY265" s="86"/>
      <c r="BPZ265" s="86"/>
      <c r="BQA265" s="86"/>
      <c r="BQB265" s="86"/>
      <c r="BQC265" s="86"/>
      <c r="BQD265" s="86"/>
      <c r="BQE265" s="86"/>
      <c r="BQF265" s="86"/>
      <c r="BQG265" s="86"/>
      <c r="BQH265" s="86"/>
      <c r="BQI265" s="86"/>
      <c r="BQJ265" s="86"/>
      <c r="BQK265" s="86"/>
      <c r="BQL265" s="86"/>
      <c r="BQM265" s="86"/>
      <c r="BQN265" s="86"/>
      <c r="BQO265" s="86"/>
      <c r="BQP265" s="86"/>
      <c r="BQQ265" s="86"/>
      <c r="BQR265" s="86"/>
      <c r="BQS265" s="86"/>
      <c r="BQT265" s="86"/>
      <c r="BQU265" s="86"/>
      <c r="BQV265" s="86"/>
      <c r="BQW265" s="86"/>
      <c r="BQX265" s="86"/>
      <c r="BQY265" s="86"/>
      <c r="BQZ265" s="86"/>
      <c r="BRA265" s="86"/>
      <c r="BRB265" s="86"/>
      <c r="BRC265" s="86"/>
      <c r="BRD265" s="86"/>
      <c r="BRE265" s="86"/>
      <c r="BRF265" s="86"/>
      <c r="BRG265" s="86"/>
      <c r="BRH265" s="86"/>
      <c r="BRI265" s="86"/>
      <c r="BRJ265" s="86"/>
      <c r="BRK265" s="86"/>
      <c r="BRL265" s="86"/>
      <c r="BRM265" s="86"/>
      <c r="BRN265" s="86"/>
      <c r="BRO265" s="86"/>
      <c r="BRP265" s="86"/>
      <c r="BRQ265" s="86"/>
      <c r="BRR265" s="86"/>
      <c r="BRS265" s="86"/>
      <c r="BRT265" s="86"/>
      <c r="BRU265" s="86"/>
      <c r="BRV265" s="86"/>
      <c r="BRW265" s="86"/>
      <c r="BRX265" s="86"/>
      <c r="BRY265" s="86"/>
      <c r="BRZ265" s="86"/>
      <c r="BSA265" s="86"/>
      <c r="BSB265" s="86"/>
      <c r="BSC265" s="86"/>
      <c r="BSD265" s="86"/>
      <c r="BSE265" s="86"/>
      <c r="BSF265" s="86"/>
      <c r="BSG265" s="86"/>
      <c r="BSH265" s="86"/>
      <c r="BSI265" s="86"/>
      <c r="BSJ265" s="86"/>
      <c r="BSK265" s="86"/>
      <c r="BSL265" s="86"/>
      <c r="BSM265" s="86"/>
      <c r="BSN265" s="86"/>
      <c r="BSO265" s="86"/>
      <c r="BSP265" s="86"/>
      <c r="BSQ265" s="86"/>
      <c r="BSR265" s="86"/>
      <c r="BSS265" s="86"/>
      <c r="BST265" s="86"/>
      <c r="BSU265" s="86"/>
      <c r="BSV265" s="86"/>
      <c r="BSW265" s="86"/>
      <c r="BSX265" s="86"/>
      <c r="BSY265" s="86"/>
      <c r="BSZ265" s="86"/>
      <c r="BTA265" s="86"/>
      <c r="BTB265" s="86"/>
      <c r="BTC265" s="86"/>
      <c r="BTD265" s="86"/>
      <c r="BTE265" s="86"/>
      <c r="BTF265" s="86"/>
      <c r="BTG265" s="86"/>
      <c r="BTH265" s="86"/>
      <c r="BTI265" s="86"/>
      <c r="BTJ265" s="86"/>
      <c r="BTK265" s="86"/>
      <c r="BTL265" s="86"/>
      <c r="BTM265" s="86"/>
      <c r="BTN265" s="86"/>
      <c r="BTO265" s="86"/>
      <c r="BTP265" s="86"/>
      <c r="BTQ265" s="86"/>
      <c r="BTR265" s="86"/>
      <c r="BTS265" s="86"/>
      <c r="BTT265" s="86"/>
      <c r="BTU265" s="86"/>
      <c r="BTV265" s="86"/>
      <c r="BTW265" s="86"/>
      <c r="BTX265" s="86"/>
      <c r="BTY265" s="86"/>
      <c r="BTZ265" s="86"/>
      <c r="BUA265" s="86"/>
      <c r="BUB265" s="86"/>
      <c r="BUC265" s="86"/>
      <c r="BUD265" s="86"/>
      <c r="BUE265" s="86"/>
      <c r="BUF265" s="86"/>
      <c r="BUG265" s="86"/>
      <c r="BUH265" s="86"/>
      <c r="BUI265" s="86"/>
      <c r="BUJ265" s="86"/>
      <c r="BUK265" s="86"/>
      <c r="BUL265" s="86"/>
      <c r="BUM265" s="86"/>
      <c r="BUN265" s="86"/>
      <c r="BUO265" s="86"/>
      <c r="BUP265" s="86"/>
      <c r="BUQ265" s="86"/>
      <c r="BUR265" s="86"/>
      <c r="BUS265" s="86"/>
      <c r="BUT265" s="86"/>
      <c r="BUU265" s="86"/>
      <c r="BUV265" s="86"/>
      <c r="BUW265" s="86"/>
      <c r="BUX265" s="86"/>
      <c r="BUY265" s="86"/>
      <c r="BUZ265" s="86"/>
      <c r="BVA265" s="86"/>
      <c r="BVB265" s="86"/>
      <c r="BVC265" s="86"/>
      <c r="BVD265" s="86"/>
      <c r="BVE265" s="86"/>
      <c r="BVF265" s="86"/>
      <c r="BVG265" s="86"/>
      <c r="BVH265" s="86"/>
      <c r="BVI265" s="86"/>
      <c r="BVJ265" s="86"/>
      <c r="BVK265" s="86"/>
      <c r="BVL265" s="86"/>
      <c r="BVM265" s="86"/>
      <c r="BVN265" s="86"/>
      <c r="BVO265" s="86"/>
      <c r="BVP265" s="86"/>
      <c r="BVQ265" s="86"/>
      <c r="BVR265" s="86"/>
      <c r="BVS265" s="86"/>
      <c r="BVT265" s="86"/>
      <c r="BVU265" s="86"/>
      <c r="BVV265" s="86"/>
      <c r="BVW265" s="86"/>
      <c r="BVX265" s="86"/>
      <c r="BVY265" s="86"/>
      <c r="BVZ265" s="86"/>
      <c r="BWA265" s="86"/>
      <c r="BWB265" s="86"/>
      <c r="BWC265" s="86"/>
      <c r="BWD265" s="86"/>
      <c r="BWE265" s="86"/>
      <c r="BWF265" s="86"/>
      <c r="BWG265" s="86"/>
      <c r="BWH265" s="86"/>
      <c r="BWI265" s="86"/>
      <c r="BWJ265" s="86"/>
      <c r="BWK265" s="86"/>
      <c r="BWL265" s="86"/>
      <c r="BWM265" s="86"/>
      <c r="BWN265" s="86"/>
      <c r="BWO265" s="86"/>
      <c r="BWP265" s="86"/>
      <c r="BWQ265" s="86"/>
      <c r="BWR265" s="86"/>
      <c r="BWS265" s="86"/>
      <c r="BWT265" s="86"/>
      <c r="BWU265" s="86"/>
      <c r="BWV265" s="86"/>
      <c r="BWW265" s="86"/>
      <c r="BWX265" s="86"/>
      <c r="BWY265" s="86"/>
      <c r="BWZ265" s="86"/>
      <c r="BXA265" s="86"/>
      <c r="BXB265" s="86"/>
      <c r="BXC265" s="86"/>
      <c r="BXD265" s="86"/>
      <c r="BXE265" s="86"/>
      <c r="BXF265" s="86"/>
      <c r="BXG265" s="86"/>
      <c r="BXH265" s="86"/>
      <c r="BXI265" s="86"/>
      <c r="BXJ265" s="86"/>
      <c r="BXK265" s="86"/>
      <c r="BXL265" s="86"/>
      <c r="BXM265" s="86"/>
      <c r="BXN265" s="86"/>
      <c r="BXO265" s="86"/>
      <c r="BXP265" s="86"/>
      <c r="BXQ265" s="86"/>
      <c r="BXR265" s="86"/>
      <c r="BXS265" s="86"/>
      <c r="BXT265" s="86"/>
      <c r="BXU265" s="86"/>
      <c r="BXV265" s="86"/>
      <c r="BXW265" s="86"/>
      <c r="BXX265" s="86"/>
      <c r="BXY265" s="86"/>
      <c r="BXZ265" s="86"/>
      <c r="BYA265" s="86"/>
      <c r="BYB265" s="86"/>
      <c r="BYC265" s="86"/>
      <c r="BYD265" s="86"/>
      <c r="BYE265" s="86"/>
      <c r="BYF265" s="86"/>
      <c r="BYG265" s="86"/>
      <c r="BYH265" s="86"/>
      <c r="BYI265" s="86"/>
      <c r="BYJ265" s="86"/>
      <c r="BYK265" s="86"/>
      <c r="BYL265" s="86"/>
      <c r="BYM265" s="86"/>
      <c r="BYN265" s="86"/>
      <c r="BYO265" s="86"/>
      <c r="BYP265" s="86"/>
      <c r="BYQ265" s="86"/>
      <c r="BYR265" s="86"/>
      <c r="BYS265" s="86"/>
      <c r="BYT265" s="86"/>
      <c r="BYU265" s="86"/>
      <c r="BYV265" s="86"/>
      <c r="BYW265" s="86"/>
      <c r="BYX265" s="86"/>
      <c r="BYY265" s="86"/>
      <c r="BYZ265" s="86"/>
      <c r="BZA265" s="86"/>
      <c r="BZB265" s="86"/>
      <c r="BZC265" s="86"/>
      <c r="BZD265" s="86"/>
      <c r="BZE265" s="86"/>
      <c r="BZF265" s="86"/>
      <c r="BZG265" s="86"/>
      <c r="BZH265" s="86"/>
      <c r="BZI265" s="86"/>
      <c r="BZJ265" s="86"/>
      <c r="BZK265" s="86"/>
      <c r="BZL265" s="86"/>
      <c r="BZM265" s="86"/>
      <c r="BZN265" s="86"/>
      <c r="BZO265" s="86"/>
      <c r="BZP265" s="86"/>
      <c r="BZQ265" s="86"/>
      <c r="BZR265" s="86"/>
      <c r="BZS265" s="86"/>
      <c r="BZT265" s="86"/>
      <c r="BZU265" s="86"/>
      <c r="BZV265" s="86"/>
      <c r="BZW265" s="86"/>
      <c r="BZX265" s="86"/>
      <c r="BZY265" s="86"/>
      <c r="BZZ265" s="86"/>
      <c r="CAA265" s="86"/>
      <c r="CAB265" s="86"/>
      <c r="CAC265" s="86"/>
      <c r="CAD265" s="86"/>
      <c r="CAE265" s="86"/>
      <c r="CAF265" s="86"/>
      <c r="CAG265" s="86"/>
      <c r="CAH265" s="86"/>
      <c r="CAI265" s="86"/>
      <c r="CAJ265" s="86"/>
      <c r="CAK265" s="86"/>
      <c r="CAL265" s="86"/>
      <c r="CAM265" s="86"/>
      <c r="CAN265" s="86"/>
      <c r="CAO265" s="86"/>
      <c r="CAP265" s="86"/>
      <c r="CAQ265" s="86"/>
      <c r="CAR265" s="86"/>
      <c r="CAS265" s="86"/>
      <c r="CAT265" s="86"/>
      <c r="CAU265" s="86"/>
      <c r="CAV265" s="86"/>
      <c r="CAW265" s="86"/>
      <c r="CAX265" s="86"/>
      <c r="CAY265" s="86"/>
      <c r="CAZ265" s="86"/>
      <c r="CBA265" s="86"/>
      <c r="CBB265" s="86"/>
      <c r="CBC265" s="86"/>
      <c r="CBD265" s="86"/>
      <c r="CBE265" s="86"/>
      <c r="CBF265" s="86"/>
      <c r="CBG265" s="86"/>
      <c r="CBH265" s="86"/>
      <c r="CBI265" s="86"/>
      <c r="CBJ265" s="86"/>
      <c r="CBK265" s="86"/>
      <c r="CBL265" s="86"/>
      <c r="CBM265" s="86"/>
      <c r="CBN265" s="86"/>
      <c r="CBO265" s="86"/>
      <c r="CBP265" s="86"/>
      <c r="CBQ265" s="86"/>
      <c r="CBR265" s="86"/>
      <c r="CBS265" s="86"/>
      <c r="CBT265" s="86"/>
      <c r="CBU265" s="86"/>
      <c r="CBV265" s="86"/>
      <c r="CBW265" s="86"/>
      <c r="CBX265" s="86"/>
      <c r="CBY265" s="86"/>
      <c r="CBZ265" s="86"/>
      <c r="CCA265" s="86"/>
      <c r="CCB265" s="86"/>
      <c r="CCC265" s="86"/>
      <c r="CCD265" s="86"/>
      <c r="CCE265" s="86"/>
      <c r="CCF265" s="86"/>
      <c r="CCG265" s="86"/>
      <c r="CCH265" s="86"/>
      <c r="CCI265" s="86"/>
      <c r="CCJ265" s="86"/>
      <c r="CCK265" s="86"/>
      <c r="CCL265" s="86"/>
      <c r="CCM265" s="86"/>
      <c r="CCN265" s="86"/>
      <c r="CCO265" s="86"/>
      <c r="CCP265" s="86"/>
      <c r="CCQ265" s="86"/>
      <c r="CCR265" s="86"/>
      <c r="CCS265" s="86"/>
      <c r="CCT265" s="86"/>
      <c r="CCU265" s="86"/>
      <c r="CCV265" s="86"/>
      <c r="CCW265" s="86"/>
      <c r="CCX265" s="86"/>
      <c r="CCY265" s="86"/>
      <c r="CCZ265" s="86"/>
      <c r="CDA265" s="86"/>
      <c r="CDB265" s="86"/>
      <c r="CDC265" s="86"/>
      <c r="CDD265" s="86"/>
      <c r="CDE265" s="86"/>
      <c r="CDF265" s="86"/>
      <c r="CDG265" s="86"/>
      <c r="CDH265" s="86"/>
      <c r="CDI265" s="86"/>
      <c r="CDJ265" s="86"/>
      <c r="CDK265" s="86"/>
      <c r="CDL265" s="86"/>
      <c r="CDM265" s="86"/>
      <c r="CDN265" s="86"/>
      <c r="CDO265" s="86"/>
      <c r="CDP265" s="86"/>
      <c r="CDQ265" s="86"/>
      <c r="CDR265" s="86"/>
      <c r="CDS265" s="86"/>
      <c r="CDT265" s="86"/>
      <c r="CDU265" s="86"/>
      <c r="CDV265" s="86"/>
      <c r="CDW265" s="86"/>
      <c r="CDX265" s="86"/>
      <c r="CDY265" s="86"/>
      <c r="CDZ265" s="86"/>
      <c r="CEA265" s="86"/>
      <c r="CEB265" s="86"/>
      <c r="CEC265" s="86"/>
      <c r="CED265" s="86"/>
      <c r="CEE265" s="86"/>
      <c r="CEF265" s="86"/>
      <c r="CEG265" s="86"/>
      <c r="CEH265" s="86"/>
      <c r="CEI265" s="86"/>
      <c r="CEJ265" s="86"/>
      <c r="CEK265" s="86"/>
      <c r="CEL265" s="86"/>
      <c r="CEM265" s="86"/>
      <c r="CEN265" s="86"/>
      <c r="CEO265" s="86"/>
      <c r="CEP265" s="86"/>
      <c r="CEQ265" s="86"/>
      <c r="CER265" s="86"/>
      <c r="CES265" s="86"/>
      <c r="CET265" s="86"/>
      <c r="CEU265" s="86"/>
      <c r="CEV265" s="86"/>
      <c r="CEW265" s="86"/>
      <c r="CEX265" s="86"/>
      <c r="CEY265" s="86"/>
      <c r="CEZ265" s="86"/>
      <c r="CFA265" s="86"/>
      <c r="CFB265" s="86"/>
      <c r="CFC265" s="86"/>
      <c r="CFD265" s="86"/>
      <c r="CFE265" s="86"/>
      <c r="CFF265" s="86"/>
      <c r="CFG265" s="86"/>
      <c r="CFH265" s="86"/>
      <c r="CFI265" s="86"/>
      <c r="CFJ265" s="86"/>
      <c r="CFK265" s="86"/>
      <c r="CFL265" s="86"/>
      <c r="CFM265" s="86"/>
      <c r="CFN265" s="86"/>
      <c r="CFO265" s="86"/>
    </row>
    <row r="266" customFormat="false" ht="12.75" hidden="false" customHeight="true" outlineLevel="0" collapsed="false">
      <c r="A266" s="86" t="s">
        <v>830</v>
      </c>
      <c r="B266" s="86" t="s">
        <v>2646</v>
      </c>
      <c r="C266" s="86" t="s">
        <v>2651</v>
      </c>
      <c r="D266" s="86"/>
      <c r="E266" s="86"/>
      <c r="F266" s="86"/>
      <c r="G266" s="86"/>
      <c r="H266" s="86" t="s">
        <v>2652</v>
      </c>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c r="CT266" s="86"/>
      <c r="CU266" s="86"/>
      <c r="CV266" s="86"/>
      <c r="CW266" s="86"/>
      <c r="CX266" s="86"/>
      <c r="CY266" s="86"/>
      <c r="CZ266" s="86"/>
      <c r="DA266" s="86"/>
      <c r="DB266" s="86"/>
      <c r="DC266" s="86"/>
      <c r="DD266" s="86"/>
      <c r="DE266" s="86"/>
      <c r="DF266" s="86"/>
      <c r="DG266" s="86"/>
      <c r="DH266" s="86"/>
      <c r="DI266" s="86"/>
      <c r="DJ266" s="86"/>
      <c r="DK266" s="86"/>
      <c r="DL266" s="86"/>
      <c r="DM266" s="86"/>
      <c r="DN266" s="86"/>
      <c r="DO266" s="86"/>
      <c r="DP266" s="86"/>
      <c r="DQ266" s="86"/>
      <c r="DR266" s="86"/>
      <c r="DS266" s="86"/>
      <c r="DT266" s="86"/>
      <c r="DU266" s="86"/>
      <c r="DV266" s="86"/>
      <c r="DW266" s="86"/>
      <c r="DX266" s="86"/>
      <c r="DY266" s="86"/>
      <c r="DZ266" s="86"/>
      <c r="EA266" s="86"/>
      <c r="EB266" s="86"/>
      <c r="EC266" s="86"/>
      <c r="ED266" s="86"/>
      <c r="EE266" s="86"/>
      <c r="EF266" s="86"/>
      <c r="EG266" s="86"/>
      <c r="EH266" s="86"/>
      <c r="EI266" s="86"/>
      <c r="EJ266" s="86"/>
      <c r="EK266" s="86"/>
      <c r="EL266" s="86"/>
      <c r="EM266" s="86"/>
      <c r="EN266" s="86"/>
      <c r="EO266" s="86"/>
      <c r="EP266" s="86"/>
      <c r="EQ266" s="86"/>
      <c r="ER266" s="86"/>
      <c r="ES266" s="86"/>
      <c r="ET266" s="86"/>
      <c r="EU266" s="86"/>
      <c r="EV266" s="86"/>
      <c r="EW266" s="86"/>
      <c r="EX266" s="86"/>
      <c r="EY266" s="86"/>
      <c r="EZ266" s="86"/>
      <c r="FA266" s="86"/>
      <c r="FB266" s="86"/>
      <c r="FC266" s="86"/>
      <c r="FD266" s="86"/>
      <c r="FE266" s="86"/>
      <c r="FF266" s="86"/>
      <c r="FG266" s="86"/>
      <c r="FH266" s="86"/>
      <c r="FI266" s="86"/>
      <c r="FJ266" s="86"/>
      <c r="FK266" s="86"/>
      <c r="FL266" s="86"/>
      <c r="FM266" s="86"/>
      <c r="FN266" s="86"/>
      <c r="FO266" s="86"/>
      <c r="FP266" s="86"/>
      <c r="FQ266" s="86"/>
      <c r="FR266" s="86"/>
      <c r="FS266" s="86"/>
      <c r="FT266" s="86"/>
      <c r="FU266" s="86"/>
      <c r="FV266" s="86"/>
      <c r="FW266" s="86"/>
      <c r="FX266" s="86"/>
      <c r="FY266" s="86"/>
      <c r="FZ266" s="86"/>
      <c r="GA266" s="86"/>
      <c r="GB266" s="86"/>
      <c r="GC266" s="86"/>
      <c r="GD266" s="86"/>
      <c r="GE266" s="86"/>
      <c r="GF266" s="86"/>
      <c r="GG266" s="86"/>
      <c r="GH266" s="86"/>
      <c r="GI266" s="86"/>
      <c r="GJ266" s="86"/>
      <c r="GK266" s="86"/>
      <c r="GL266" s="86"/>
      <c r="GM266" s="86"/>
      <c r="GN266" s="86"/>
      <c r="GO266" s="86"/>
      <c r="GP266" s="86"/>
      <c r="GQ266" s="86"/>
      <c r="GR266" s="86"/>
      <c r="GS266" s="86"/>
      <c r="GT266" s="86"/>
      <c r="GU266" s="86"/>
      <c r="GV266" s="86"/>
      <c r="GW266" s="86"/>
      <c r="GX266" s="86"/>
      <c r="GY266" s="86"/>
      <c r="GZ266" s="86"/>
      <c r="HA266" s="86"/>
      <c r="HB266" s="86"/>
      <c r="HC266" s="86"/>
      <c r="HD266" s="86"/>
      <c r="HE266" s="86"/>
      <c r="HF266" s="86"/>
      <c r="HG266" s="86"/>
      <c r="HH266" s="86"/>
      <c r="HI266" s="86"/>
      <c r="HJ266" s="86"/>
      <c r="HK266" s="86"/>
      <c r="HL266" s="86"/>
      <c r="HM266" s="86"/>
      <c r="HN266" s="86"/>
      <c r="HO266" s="86"/>
      <c r="HP266" s="86"/>
      <c r="HQ266" s="86"/>
      <c r="HR266" s="86"/>
      <c r="HS266" s="86"/>
      <c r="HT266" s="86"/>
      <c r="HU266" s="86"/>
      <c r="HV266" s="86"/>
      <c r="HW266" s="86"/>
      <c r="HX266" s="86"/>
      <c r="HY266" s="86"/>
      <c r="HZ266" s="86"/>
      <c r="IA266" s="86"/>
      <c r="IB266" s="86"/>
      <c r="IC266" s="86"/>
      <c r="ID266" s="86"/>
      <c r="IE266" s="86"/>
      <c r="IF266" s="86"/>
      <c r="IG266" s="86"/>
      <c r="IH266" s="86"/>
      <c r="II266" s="86"/>
      <c r="IJ266" s="86"/>
      <c r="IK266" s="86"/>
      <c r="IL266" s="86"/>
      <c r="IM266" s="86"/>
      <c r="IN266" s="86"/>
      <c r="IO266" s="86"/>
      <c r="IP266" s="86"/>
      <c r="IQ266" s="86"/>
      <c r="IR266" s="86"/>
      <c r="IS266" s="86"/>
      <c r="IT266" s="86"/>
      <c r="IU266" s="86"/>
      <c r="IV266" s="86"/>
      <c r="IW266" s="86"/>
      <c r="IX266" s="86"/>
      <c r="IY266" s="86"/>
      <c r="IZ266" s="86"/>
      <c r="JA266" s="86"/>
      <c r="JB266" s="86"/>
      <c r="JC266" s="86"/>
      <c r="JD266" s="86"/>
      <c r="JE266" s="86"/>
      <c r="JF266" s="86"/>
      <c r="JG266" s="86"/>
      <c r="JH266" s="86"/>
      <c r="JI266" s="86"/>
      <c r="JJ266" s="86"/>
      <c r="JK266" s="86"/>
      <c r="JL266" s="86"/>
      <c r="JM266" s="86"/>
      <c r="JN266" s="86"/>
      <c r="JO266" s="86"/>
      <c r="JP266" s="86"/>
      <c r="JQ266" s="86"/>
      <c r="JR266" s="86"/>
      <c r="JS266" s="86"/>
      <c r="JT266" s="86"/>
      <c r="JU266" s="86"/>
      <c r="JV266" s="86"/>
      <c r="JW266" s="86"/>
      <c r="JX266" s="86"/>
      <c r="JY266" s="86"/>
      <c r="JZ266" s="86"/>
      <c r="KA266" s="86"/>
      <c r="KB266" s="86"/>
      <c r="KC266" s="86"/>
      <c r="KD266" s="86"/>
      <c r="KE266" s="86"/>
      <c r="KF266" s="86"/>
      <c r="KG266" s="86"/>
      <c r="KH266" s="86"/>
      <c r="KI266" s="86"/>
      <c r="KJ266" s="86"/>
      <c r="KK266" s="86"/>
      <c r="KL266" s="86"/>
      <c r="KM266" s="86"/>
      <c r="KN266" s="86"/>
      <c r="KO266" s="86"/>
      <c r="KP266" s="86"/>
      <c r="KQ266" s="86"/>
      <c r="KR266" s="86"/>
      <c r="KS266" s="86"/>
      <c r="KT266" s="86"/>
      <c r="KU266" s="86"/>
      <c r="KV266" s="86"/>
      <c r="KW266" s="86"/>
      <c r="KX266" s="86"/>
      <c r="KY266" s="86"/>
      <c r="KZ266" s="86"/>
      <c r="LA266" s="86"/>
      <c r="LB266" s="86"/>
      <c r="LC266" s="86"/>
      <c r="LD266" s="86"/>
      <c r="LE266" s="86"/>
      <c r="LF266" s="86"/>
      <c r="LG266" s="86"/>
      <c r="LH266" s="86"/>
      <c r="LI266" s="86"/>
      <c r="LJ266" s="86"/>
      <c r="LK266" s="86"/>
      <c r="LL266" s="86"/>
      <c r="LM266" s="86"/>
      <c r="LN266" s="86"/>
      <c r="LO266" s="86"/>
      <c r="LP266" s="86"/>
      <c r="LQ266" s="86"/>
      <c r="LR266" s="86"/>
      <c r="LS266" s="86"/>
      <c r="LT266" s="86"/>
      <c r="LU266" s="86"/>
      <c r="LV266" s="86"/>
      <c r="LW266" s="86"/>
      <c r="LX266" s="86"/>
      <c r="LY266" s="86"/>
      <c r="LZ266" s="86"/>
      <c r="MA266" s="86"/>
      <c r="MB266" s="86"/>
      <c r="MC266" s="86"/>
      <c r="MD266" s="86"/>
      <c r="ME266" s="86"/>
      <c r="MF266" s="86"/>
      <c r="MG266" s="86"/>
      <c r="MH266" s="86"/>
      <c r="MI266" s="86"/>
      <c r="MJ266" s="86"/>
      <c r="MK266" s="86"/>
      <c r="ML266" s="86"/>
      <c r="MM266" s="86"/>
      <c r="MN266" s="86"/>
      <c r="MO266" s="86"/>
      <c r="MP266" s="86"/>
      <c r="MQ266" s="86"/>
      <c r="MR266" s="86"/>
      <c r="MS266" s="86"/>
      <c r="MT266" s="86"/>
      <c r="MU266" s="86"/>
      <c r="MV266" s="86"/>
      <c r="MW266" s="86"/>
      <c r="MX266" s="86"/>
      <c r="MY266" s="86"/>
      <c r="MZ266" s="86"/>
      <c r="NA266" s="86"/>
      <c r="NB266" s="86"/>
      <c r="NC266" s="86"/>
      <c r="ND266" s="86"/>
      <c r="NE266" s="86"/>
      <c r="NF266" s="86"/>
      <c r="NG266" s="86"/>
      <c r="NH266" s="86"/>
      <c r="NI266" s="86"/>
      <c r="NJ266" s="86"/>
      <c r="NK266" s="86"/>
      <c r="NL266" s="86"/>
      <c r="NM266" s="86"/>
      <c r="NN266" s="86"/>
      <c r="NO266" s="86"/>
      <c r="NP266" s="86"/>
      <c r="NQ266" s="86"/>
      <c r="NR266" s="86"/>
      <c r="NS266" s="86"/>
      <c r="NT266" s="86"/>
      <c r="NU266" s="86"/>
      <c r="NV266" s="86"/>
      <c r="NW266" s="86"/>
      <c r="NX266" s="86"/>
      <c r="NY266" s="86"/>
      <c r="NZ266" s="86"/>
      <c r="OA266" s="86"/>
      <c r="OB266" s="86"/>
      <c r="OC266" s="86"/>
      <c r="OD266" s="86"/>
      <c r="OE266" s="86"/>
      <c r="OF266" s="86"/>
      <c r="OG266" s="86"/>
      <c r="OH266" s="86"/>
      <c r="OI266" s="86"/>
      <c r="OJ266" s="86"/>
      <c r="OK266" s="86"/>
      <c r="OL266" s="86"/>
      <c r="OM266" s="86"/>
      <c r="ON266" s="86"/>
      <c r="OO266" s="86"/>
      <c r="OP266" s="86"/>
      <c r="OQ266" s="86"/>
      <c r="OR266" s="86"/>
      <c r="OS266" s="86"/>
      <c r="OT266" s="86"/>
      <c r="OU266" s="86"/>
      <c r="OV266" s="86"/>
      <c r="OW266" s="86"/>
      <c r="OX266" s="86"/>
      <c r="OY266" s="86"/>
      <c r="OZ266" s="86"/>
      <c r="PA266" s="86"/>
      <c r="PB266" s="86"/>
      <c r="PC266" s="86"/>
      <c r="PD266" s="86"/>
      <c r="PE266" s="86"/>
      <c r="PF266" s="86"/>
      <c r="PG266" s="86"/>
      <c r="PH266" s="86"/>
      <c r="PI266" s="86"/>
      <c r="PJ266" s="86"/>
      <c r="PK266" s="86"/>
      <c r="PL266" s="86"/>
      <c r="PM266" s="86"/>
      <c r="PN266" s="86"/>
      <c r="PO266" s="86"/>
      <c r="PP266" s="86"/>
      <c r="PQ266" s="86"/>
      <c r="PR266" s="86"/>
      <c r="PS266" s="86"/>
      <c r="PT266" s="86"/>
      <c r="PU266" s="86"/>
      <c r="PV266" s="86"/>
      <c r="PW266" s="86"/>
      <c r="PX266" s="86"/>
      <c r="PY266" s="86"/>
      <c r="PZ266" s="86"/>
      <c r="QA266" s="86"/>
      <c r="QB266" s="86"/>
      <c r="QC266" s="86"/>
      <c r="QD266" s="86"/>
      <c r="QE266" s="86"/>
      <c r="QF266" s="86"/>
      <c r="QG266" s="86"/>
      <c r="QH266" s="86"/>
      <c r="QI266" s="86"/>
      <c r="QJ266" s="86"/>
      <c r="QK266" s="86"/>
      <c r="QL266" s="86"/>
      <c r="QM266" s="86"/>
      <c r="QN266" s="86"/>
      <c r="QO266" s="86"/>
      <c r="QP266" s="86"/>
      <c r="QQ266" s="86"/>
      <c r="QR266" s="86"/>
      <c r="QS266" s="86"/>
      <c r="QT266" s="86"/>
      <c r="QU266" s="86"/>
      <c r="QV266" s="86"/>
      <c r="QW266" s="86"/>
      <c r="QX266" s="86"/>
      <c r="QY266" s="86"/>
      <c r="QZ266" s="86"/>
      <c r="RA266" s="86"/>
      <c r="RB266" s="86"/>
      <c r="RC266" s="86"/>
      <c r="RD266" s="86"/>
      <c r="RE266" s="86"/>
      <c r="RF266" s="86"/>
      <c r="RG266" s="86"/>
      <c r="RH266" s="86"/>
      <c r="RI266" s="86"/>
      <c r="RJ266" s="86"/>
      <c r="RK266" s="86"/>
      <c r="RL266" s="86"/>
      <c r="RM266" s="86"/>
      <c r="RN266" s="86"/>
      <c r="RO266" s="86"/>
      <c r="RP266" s="86"/>
      <c r="RQ266" s="86"/>
      <c r="RR266" s="86"/>
      <c r="RS266" s="86"/>
      <c r="RT266" s="86"/>
      <c r="RU266" s="86"/>
      <c r="RV266" s="86"/>
      <c r="RW266" s="86"/>
      <c r="RX266" s="86"/>
      <c r="RY266" s="86"/>
      <c r="RZ266" s="86"/>
      <c r="SA266" s="86"/>
      <c r="SB266" s="86"/>
      <c r="SC266" s="86"/>
      <c r="SD266" s="86"/>
      <c r="SE266" s="86"/>
      <c r="SF266" s="86"/>
      <c r="SG266" s="86"/>
      <c r="SH266" s="86"/>
      <c r="SI266" s="86"/>
      <c r="SJ266" s="86"/>
      <c r="SK266" s="86"/>
      <c r="SL266" s="86"/>
      <c r="SM266" s="86"/>
      <c r="SN266" s="86"/>
      <c r="SO266" s="86"/>
      <c r="SP266" s="86"/>
      <c r="SQ266" s="86"/>
      <c r="SR266" s="86"/>
      <c r="SS266" s="86"/>
      <c r="ST266" s="86"/>
      <c r="SU266" s="86"/>
      <c r="SV266" s="86"/>
      <c r="SW266" s="86"/>
      <c r="SX266" s="86"/>
      <c r="SY266" s="86"/>
      <c r="SZ266" s="86"/>
      <c r="TA266" s="86"/>
      <c r="TB266" s="86"/>
      <c r="TC266" s="86"/>
      <c r="TD266" s="86"/>
      <c r="TE266" s="86"/>
      <c r="TF266" s="86"/>
      <c r="TG266" s="86"/>
      <c r="TH266" s="86"/>
      <c r="TI266" s="86"/>
      <c r="TJ266" s="86"/>
      <c r="TK266" s="86"/>
      <c r="TL266" s="86"/>
      <c r="TM266" s="86"/>
      <c r="TN266" s="86"/>
      <c r="TO266" s="86"/>
      <c r="TP266" s="86"/>
      <c r="TQ266" s="86"/>
      <c r="TR266" s="86"/>
      <c r="TS266" s="86"/>
      <c r="TT266" s="86"/>
      <c r="TU266" s="86"/>
      <c r="TV266" s="86"/>
      <c r="TW266" s="86"/>
      <c r="TX266" s="86"/>
      <c r="TY266" s="86"/>
      <c r="TZ266" s="86"/>
      <c r="UA266" s="86"/>
      <c r="UB266" s="86"/>
      <c r="UC266" s="86"/>
      <c r="UD266" s="86"/>
      <c r="UE266" s="86"/>
      <c r="UF266" s="86"/>
      <c r="UG266" s="86"/>
      <c r="UH266" s="86"/>
      <c r="UI266" s="86"/>
      <c r="UJ266" s="86"/>
      <c r="UK266" s="86"/>
      <c r="UL266" s="86"/>
      <c r="UM266" s="86"/>
      <c r="UN266" s="86"/>
      <c r="UO266" s="86"/>
      <c r="UP266" s="86"/>
      <c r="UQ266" s="86"/>
      <c r="UR266" s="86"/>
      <c r="US266" s="86"/>
      <c r="UT266" s="86"/>
      <c r="UU266" s="86"/>
      <c r="UV266" s="86"/>
      <c r="UW266" s="86"/>
      <c r="UX266" s="86"/>
      <c r="UY266" s="86"/>
      <c r="UZ266" s="86"/>
      <c r="VA266" s="86"/>
      <c r="VB266" s="86"/>
      <c r="VC266" s="86"/>
      <c r="VD266" s="86"/>
      <c r="VE266" s="86"/>
      <c r="VF266" s="86"/>
      <c r="VG266" s="86"/>
      <c r="VH266" s="86"/>
      <c r="VI266" s="86"/>
      <c r="VJ266" s="86"/>
      <c r="VK266" s="86"/>
      <c r="VL266" s="86"/>
      <c r="VM266" s="86"/>
      <c r="VN266" s="86"/>
      <c r="VO266" s="86"/>
      <c r="VP266" s="86"/>
      <c r="VQ266" s="86"/>
      <c r="VR266" s="86"/>
      <c r="VS266" s="86"/>
      <c r="VT266" s="86"/>
      <c r="VU266" s="86"/>
      <c r="VV266" s="86"/>
      <c r="VW266" s="86"/>
      <c r="VX266" s="86"/>
      <c r="VY266" s="86"/>
      <c r="VZ266" s="86"/>
      <c r="WA266" s="86"/>
      <c r="WB266" s="86"/>
      <c r="WC266" s="86"/>
      <c r="WD266" s="86"/>
      <c r="WE266" s="86"/>
      <c r="WF266" s="86"/>
      <c r="WG266" s="86"/>
      <c r="WH266" s="86"/>
      <c r="WI266" s="86"/>
      <c r="WJ266" s="86"/>
      <c r="WK266" s="86"/>
      <c r="WL266" s="86"/>
      <c r="WM266" s="86"/>
      <c r="WN266" s="86"/>
      <c r="WO266" s="86"/>
      <c r="WP266" s="86"/>
      <c r="WQ266" s="86"/>
      <c r="WR266" s="86"/>
      <c r="WS266" s="86"/>
      <c r="WT266" s="86"/>
      <c r="WU266" s="86"/>
      <c r="WV266" s="86"/>
      <c r="WW266" s="86"/>
      <c r="WX266" s="86"/>
      <c r="WY266" s="86"/>
      <c r="WZ266" s="86"/>
      <c r="XA266" s="86"/>
      <c r="XB266" s="86"/>
      <c r="XC266" s="86"/>
      <c r="XD266" s="86"/>
      <c r="XE266" s="86"/>
      <c r="XF266" s="86"/>
      <c r="XG266" s="86"/>
      <c r="XH266" s="86"/>
      <c r="XI266" s="86"/>
      <c r="XJ266" s="86"/>
      <c r="XK266" s="86"/>
      <c r="XL266" s="86"/>
      <c r="XM266" s="86"/>
      <c r="XN266" s="86"/>
      <c r="XO266" s="86"/>
      <c r="XP266" s="86"/>
      <c r="XQ266" s="86"/>
      <c r="XR266" s="86"/>
      <c r="XS266" s="86"/>
      <c r="XT266" s="86"/>
      <c r="XU266" s="86"/>
      <c r="XV266" s="86"/>
      <c r="XW266" s="86"/>
      <c r="XX266" s="86"/>
      <c r="XY266" s="86"/>
      <c r="XZ266" s="86"/>
      <c r="YA266" s="86"/>
      <c r="YB266" s="86"/>
      <c r="YC266" s="86"/>
      <c r="YD266" s="86"/>
      <c r="YE266" s="86"/>
      <c r="YF266" s="86"/>
      <c r="YG266" s="86"/>
      <c r="YH266" s="86"/>
      <c r="YI266" s="86"/>
      <c r="YJ266" s="86"/>
      <c r="YK266" s="86"/>
      <c r="YL266" s="86"/>
      <c r="YM266" s="86"/>
      <c r="YN266" s="86"/>
      <c r="YO266" s="86"/>
      <c r="YP266" s="86"/>
      <c r="YQ266" s="86"/>
      <c r="YR266" s="86"/>
      <c r="YS266" s="86"/>
      <c r="YT266" s="86"/>
      <c r="YU266" s="86"/>
      <c r="YV266" s="86"/>
      <c r="YW266" s="86"/>
      <c r="YX266" s="86"/>
      <c r="YY266" s="86"/>
      <c r="YZ266" s="86"/>
      <c r="ZA266" s="86"/>
      <c r="ZB266" s="86"/>
      <c r="ZC266" s="86"/>
      <c r="ZD266" s="86"/>
      <c r="ZE266" s="86"/>
      <c r="ZF266" s="86"/>
      <c r="ZG266" s="86"/>
      <c r="ZH266" s="86"/>
      <c r="ZI266" s="86"/>
      <c r="ZJ266" s="86"/>
      <c r="ZK266" s="86"/>
      <c r="ZL266" s="86"/>
      <c r="ZM266" s="86"/>
      <c r="ZN266" s="86"/>
      <c r="ZO266" s="86"/>
      <c r="ZP266" s="86"/>
      <c r="ZQ266" s="86"/>
      <c r="ZR266" s="86"/>
      <c r="ZS266" s="86"/>
      <c r="ZT266" s="86"/>
      <c r="ZU266" s="86"/>
      <c r="ZV266" s="86"/>
      <c r="ZW266" s="86"/>
      <c r="ZX266" s="86"/>
      <c r="ZY266" s="86"/>
      <c r="ZZ266" s="86"/>
      <c r="AAA266" s="86"/>
      <c r="AAB266" s="86"/>
      <c r="AAC266" s="86"/>
      <c r="AAD266" s="86"/>
      <c r="AAE266" s="86"/>
      <c r="AAF266" s="86"/>
      <c r="AAG266" s="86"/>
      <c r="AAH266" s="86"/>
      <c r="AAI266" s="86"/>
      <c r="AAJ266" s="86"/>
      <c r="AAK266" s="86"/>
      <c r="AAL266" s="86"/>
      <c r="AAM266" s="86"/>
      <c r="AAN266" s="86"/>
      <c r="AAO266" s="86"/>
      <c r="AAP266" s="86"/>
      <c r="AAQ266" s="86"/>
      <c r="AAR266" s="86"/>
      <c r="AAS266" s="86"/>
      <c r="AAT266" s="86"/>
      <c r="AAU266" s="86"/>
      <c r="AAV266" s="86"/>
      <c r="AAW266" s="86"/>
      <c r="AAX266" s="86"/>
      <c r="AAY266" s="86"/>
      <c r="AAZ266" s="86"/>
      <c r="ABA266" s="86"/>
      <c r="ABB266" s="86"/>
      <c r="ABC266" s="86"/>
      <c r="ABD266" s="86"/>
      <c r="ABE266" s="86"/>
      <c r="ABF266" s="86"/>
      <c r="ABG266" s="86"/>
      <c r="ABH266" s="86"/>
      <c r="ABI266" s="86"/>
      <c r="ABJ266" s="86"/>
      <c r="ABK266" s="86"/>
      <c r="ABL266" s="86"/>
      <c r="ABM266" s="86"/>
      <c r="ABN266" s="86"/>
      <c r="ABO266" s="86"/>
      <c r="ABP266" s="86"/>
      <c r="ABQ266" s="86"/>
      <c r="ABR266" s="86"/>
      <c r="ABS266" s="86"/>
      <c r="ABT266" s="86"/>
      <c r="ABU266" s="86"/>
      <c r="ABV266" s="86"/>
      <c r="ABW266" s="86"/>
      <c r="ABX266" s="86"/>
      <c r="ABY266" s="86"/>
      <c r="ABZ266" s="86"/>
      <c r="ACA266" s="86"/>
      <c r="ACB266" s="86"/>
      <c r="ACC266" s="86"/>
      <c r="ACD266" s="86"/>
      <c r="ACE266" s="86"/>
      <c r="ACF266" s="86"/>
      <c r="ACG266" s="86"/>
      <c r="ACH266" s="86"/>
      <c r="ACI266" s="86"/>
      <c r="ACJ266" s="86"/>
      <c r="ACK266" s="86"/>
      <c r="ACL266" s="86"/>
      <c r="ACM266" s="86"/>
      <c r="ACN266" s="86"/>
      <c r="ACO266" s="86"/>
      <c r="ACP266" s="86"/>
      <c r="ACQ266" s="86"/>
      <c r="ACR266" s="86"/>
      <c r="ACS266" s="86"/>
      <c r="ACT266" s="86"/>
      <c r="ACU266" s="86"/>
      <c r="ACV266" s="86"/>
      <c r="ACW266" s="86"/>
      <c r="ACX266" s="86"/>
      <c r="ACY266" s="86"/>
      <c r="ACZ266" s="86"/>
      <c r="ADA266" s="86"/>
      <c r="ADB266" s="86"/>
      <c r="ADC266" s="86"/>
      <c r="ADD266" s="86"/>
      <c r="ADE266" s="86"/>
      <c r="ADF266" s="86"/>
      <c r="ADG266" s="86"/>
      <c r="ADH266" s="86"/>
      <c r="ADI266" s="86"/>
      <c r="ADJ266" s="86"/>
      <c r="ADK266" s="86"/>
      <c r="ADL266" s="86"/>
      <c r="ADM266" s="86"/>
      <c r="ADN266" s="86"/>
      <c r="ADO266" s="86"/>
      <c r="ADP266" s="86"/>
      <c r="ADQ266" s="86"/>
      <c r="ADR266" s="86"/>
      <c r="ADS266" s="86"/>
      <c r="ADT266" s="86"/>
      <c r="ADU266" s="86"/>
      <c r="ADV266" s="86"/>
      <c r="ADW266" s="86"/>
      <c r="ADX266" s="86"/>
      <c r="ADY266" s="86"/>
      <c r="ADZ266" s="86"/>
      <c r="AEA266" s="86"/>
      <c r="AEB266" s="86"/>
      <c r="AEC266" s="86"/>
      <c r="AED266" s="86"/>
      <c r="AEE266" s="86"/>
      <c r="AEF266" s="86"/>
      <c r="AEG266" s="86"/>
      <c r="AEH266" s="86"/>
      <c r="AEI266" s="86"/>
      <c r="AEJ266" s="86"/>
      <c r="AEK266" s="86"/>
      <c r="AEL266" s="86"/>
      <c r="AEM266" s="86"/>
      <c r="AEN266" s="86"/>
      <c r="AEO266" s="86"/>
      <c r="AEP266" s="86"/>
      <c r="AEQ266" s="86"/>
      <c r="AER266" s="86"/>
      <c r="AES266" s="86"/>
      <c r="AET266" s="86"/>
      <c r="AEU266" s="86"/>
      <c r="AEV266" s="86"/>
      <c r="AEW266" s="86"/>
      <c r="AEX266" s="86"/>
      <c r="AEY266" s="86"/>
      <c r="AEZ266" s="86"/>
      <c r="AFA266" s="86"/>
      <c r="AFB266" s="86"/>
      <c r="AFC266" s="86"/>
      <c r="AFD266" s="86"/>
      <c r="AFE266" s="86"/>
      <c r="AFF266" s="86"/>
      <c r="AFG266" s="86"/>
      <c r="AFH266" s="86"/>
      <c r="AFI266" s="86"/>
      <c r="AFJ266" s="86"/>
      <c r="AFK266" s="86"/>
      <c r="AFL266" s="86"/>
      <c r="AFM266" s="86"/>
      <c r="AFN266" s="86"/>
      <c r="AFO266" s="86"/>
      <c r="AFP266" s="86"/>
      <c r="AFQ266" s="86"/>
      <c r="AFR266" s="86"/>
      <c r="AFS266" s="86"/>
      <c r="AFT266" s="86"/>
      <c r="AFU266" s="86"/>
      <c r="AFV266" s="86"/>
      <c r="AFW266" s="86"/>
      <c r="AFX266" s="86"/>
      <c r="AFY266" s="86"/>
      <c r="AFZ266" s="86"/>
      <c r="AGA266" s="86"/>
      <c r="AGB266" s="86"/>
      <c r="AGC266" s="86"/>
      <c r="AGD266" s="86"/>
      <c r="AGE266" s="86"/>
      <c r="AGF266" s="86"/>
      <c r="AGG266" s="86"/>
      <c r="AGH266" s="86"/>
      <c r="AGI266" s="86"/>
      <c r="AGJ266" s="86"/>
      <c r="AGK266" s="86"/>
      <c r="AGL266" s="86"/>
      <c r="AGM266" s="86"/>
      <c r="AGN266" s="86"/>
      <c r="AGO266" s="86"/>
      <c r="AGP266" s="86"/>
      <c r="AGQ266" s="86"/>
      <c r="AGR266" s="86"/>
      <c r="AGS266" s="86"/>
      <c r="AGT266" s="86"/>
      <c r="AGU266" s="86"/>
      <c r="AGV266" s="86"/>
      <c r="AGW266" s="86"/>
      <c r="AGX266" s="86"/>
      <c r="AGY266" s="86"/>
      <c r="AGZ266" s="86"/>
      <c r="AHA266" s="86"/>
      <c r="AHB266" s="86"/>
      <c r="AHC266" s="86"/>
      <c r="AHD266" s="86"/>
      <c r="AHE266" s="86"/>
      <c r="AHF266" s="86"/>
      <c r="AHG266" s="86"/>
      <c r="AHH266" s="86"/>
      <c r="AHI266" s="86"/>
      <c r="AHJ266" s="86"/>
      <c r="AHK266" s="86"/>
      <c r="AHL266" s="86"/>
      <c r="AHM266" s="86"/>
      <c r="AHN266" s="86"/>
      <c r="AHO266" s="86"/>
      <c r="AHP266" s="86"/>
      <c r="AHQ266" s="86"/>
      <c r="AHR266" s="86"/>
      <c r="AHS266" s="86"/>
      <c r="AHT266" s="86"/>
      <c r="AHU266" s="86"/>
      <c r="AHV266" s="86"/>
      <c r="AHW266" s="86"/>
      <c r="AHX266" s="86"/>
      <c r="AHY266" s="86"/>
      <c r="AHZ266" s="86"/>
      <c r="AIA266" s="86"/>
      <c r="AIB266" s="86"/>
      <c r="AIC266" s="86"/>
      <c r="AID266" s="86"/>
      <c r="AIE266" s="86"/>
      <c r="AIF266" s="86"/>
      <c r="AIG266" s="86"/>
      <c r="AIH266" s="86"/>
      <c r="AII266" s="86"/>
      <c r="AIJ266" s="86"/>
      <c r="AIK266" s="86"/>
      <c r="AIL266" s="86"/>
      <c r="AIM266" s="86"/>
      <c r="AIN266" s="86"/>
      <c r="AIO266" s="86"/>
      <c r="AIP266" s="86"/>
      <c r="AIQ266" s="86"/>
      <c r="AIR266" s="86"/>
      <c r="AIS266" s="86"/>
      <c r="AIT266" s="86"/>
      <c r="AIU266" s="86"/>
      <c r="AIV266" s="86"/>
      <c r="AIW266" s="86"/>
      <c r="AIX266" s="86"/>
      <c r="AIY266" s="86"/>
      <c r="AIZ266" s="86"/>
      <c r="AJA266" s="86"/>
      <c r="AJB266" s="86"/>
      <c r="AJC266" s="86"/>
      <c r="AJD266" s="86"/>
      <c r="AJE266" s="86"/>
      <c r="AJF266" s="86"/>
      <c r="AJG266" s="86"/>
      <c r="AJH266" s="86"/>
      <c r="AJI266" s="86"/>
      <c r="AJJ266" s="86"/>
      <c r="AJK266" s="86"/>
      <c r="AJL266" s="86"/>
      <c r="AJM266" s="86"/>
      <c r="AJN266" s="86"/>
      <c r="AJO266" s="86"/>
      <c r="AJP266" s="86"/>
      <c r="AJQ266" s="86"/>
      <c r="AJR266" s="86"/>
      <c r="AJS266" s="86"/>
      <c r="AJT266" s="86"/>
      <c r="AJU266" s="86"/>
      <c r="AJV266" s="86"/>
      <c r="AJW266" s="86"/>
      <c r="AJX266" s="86"/>
      <c r="AJY266" s="86"/>
      <c r="AJZ266" s="86"/>
      <c r="AKA266" s="86"/>
      <c r="AKB266" s="86"/>
      <c r="AKC266" s="86"/>
      <c r="AKD266" s="86"/>
      <c r="AKE266" s="86"/>
      <c r="AKF266" s="86"/>
      <c r="AKG266" s="86"/>
      <c r="AKH266" s="86"/>
      <c r="AKI266" s="86"/>
      <c r="AKJ266" s="86"/>
      <c r="AKK266" s="86"/>
      <c r="AKL266" s="86"/>
      <c r="AKM266" s="86"/>
      <c r="AKN266" s="86"/>
      <c r="AKO266" s="86"/>
      <c r="AKP266" s="86"/>
      <c r="AKQ266" s="86"/>
      <c r="AKR266" s="86"/>
      <c r="AKS266" s="86"/>
      <c r="AKT266" s="86"/>
      <c r="AKU266" s="86"/>
      <c r="AKV266" s="86"/>
      <c r="AKW266" s="86"/>
      <c r="AKX266" s="86"/>
      <c r="AKY266" s="86"/>
      <c r="AKZ266" s="86"/>
      <c r="ALA266" s="86"/>
      <c r="ALB266" s="86"/>
      <c r="ALC266" s="86"/>
      <c r="ALD266" s="86"/>
      <c r="ALE266" s="86"/>
      <c r="ALF266" s="86"/>
      <c r="ALG266" s="86"/>
      <c r="ALH266" s="86"/>
      <c r="ALI266" s="86"/>
      <c r="ALJ266" s="86"/>
      <c r="ALK266" s="86"/>
      <c r="ALL266" s="86"/>
      <c r="ALM266" s="86"/>
      <c r="ALN266" s="86"/>
      <c r="ALO266" s="86"/>
      <c r="ALP266" s="86"/>
      <c r="ALQ266" s="86"/>
      <c r="ALR266" s="86"/>
      <c r="ALS266" s="86"/>
      <c r="ALT266" s="86"/>
      <c r="ALU266" s="86"/>
      <c r="ALV266" s="86"/>
      <c r="ALW266" s="86"/>
      <c r="ALX266" s="86"/>
      <c r="ALY266" s="86"/>
      <c r="ALZ266" s="86"/>
      <c r="AMA266" s="86"/>
      <c r="AMB266" s="86"/>
      <c r="AMC266" s="86"/>
      <c r="AMD266" s="86"/>
      <c r="AME266" s="86"/>
      <c r="AMF266" s="86"/>
      <c r="AMG266" s="86"/>
      <c r="AMH266" s="86"/>
      <c r="AMI266" s="86"/>
      <c r="AMJ266" s="86"/>
      <c r="AMK266" s="86"/>
      <c r="AML266" s="86"/>
      <c r="AMM266" s="86"/>
      <c r="AMN266" s="86"/>
      <c r="AMO266" s="86"/>
      <c r="AMP266" s="86"/>
      <c r="AMQ266" s="86"/>
      <c r="AMR266" s="86"/>
      <c r="AMS266" s="86"/>
      <c r="AMT266" s="86"/>
      <c r="AMU266" s="86"/>
      <c r="AMV266" s="86"/>
      <c r="AMW266" s="86"/>
      <c r="AMX266" s="86"/>
      <c r="AMY266" s="86"/>
      <c r="AMZ266" s="86"/>
      <c r="ANA266" s="86"/>
      <c r="ANB266" s="86"/>
      <c r="ANC266" s="86"/>
      <c r="AND266" s="86"/>
      <c r="ANE266" s="86"/>
      <c r="ANF266" s="86"/>
      <c r="ANG266" s="86"/>
      <c r="ANH266" s="86"/>
      <c r="ANI266" s="86"/>
      <c r="ANJ266" s="86"/>
      <c r="ANK266" s="86"/>
      <c r="ANL266" s="86"/>
      <c r="ANM266" s="86"/>
      <c r="ANN266" s="86"/>
      <c r="ANO266" s="86"/>
      <c r="ANP266" s="86"/>
      <c r="ANQ266" s="86"/>
      <c r="ANR266" s="86"/>
      <c r="ANS266" s="86"/>
      <c r="ANT266" s="86"/>
      <c r="ANU266" s="86"/>
      <c r="ANV266" s="86"/>
      <c r="ANW266" s="86"/>
      <c r="ANX266" s="86"/>
      <c r="ANY266" s="86"/>
      <c r="ANZ266" s="86"/>
      <c r="AOA266" s="86"/>
      <c r="AOB266" s="86"/>
      <c r="AOC266" s="86"/>
      <c r="AOD266" s="86"/>
      <c r="AOE266" s="86"/>
      <c r="AOF266" s="86"/>
      <c r="AOG266" s="86"/>
      <c r="AOH266" s="86"/>
      <c r="AOI266" s="86"/>
      <c r="AOJ266" s="86"/>
      <c r="AOK266" s="86"/>
      <c r="AOL266" s="86"/>
      <c r="AOM266" s="86"/>
      <c r="AON266" s="86"/>
      <c r="AOO266" s="86"/>
      <c r="AOP266" s="86"/>
      <c r="AOQ266" s="86"/>
      <c r="AOR266" s="86"/>
      <c r="AOS266" s="86"/>
      <c r="AOT266" s="86"/>
      <c r="AOU266" s="86"/>
      <c r="AOV266" s="86"/>
      <c r="AOW266" s="86"/>
      <c r="AOX266" s="86"/>
      <c r="AOY266" s="86"/>
      <c r="AOZ266" s="86"/>
      <c r="APA266" s="86"/>
      <c r="APB266" s="86"/>
      <c r="APC266" s="86"/>
      <c r="APD266" s="86"/>
      <c r="APE266" s="86"/>
      <c r="APF266" s="86"/>
      <c r="APG266" s="86"/>
      <c r="APH266" s="86"/>
      <c r="API266" s="86"/>
      <c r="APJ266" s="86"/>
      <c r="APK266" s="86"/>
      <c r="APL266" s="86"/>
      <c r="APM266" s="86"/>
      <c r="APN266" s="86"/>
      <c r="APO266" s="86"/>
      <c r="APP266" s="86"/>
      <c r="APQ266" s="86"/>
      <c r="APR266" s="86"/>
      <c r="APS266" s="86"/>
      <c r="APT266" s="86"/>
      <c r="APU266" s="86"/>
      <c r="APV266" s="86"/>
      <c r="APW266" s="86"/>
      <c r="APX266" s="86"/>
      <c r="APY266" s="86"/>
      <c r="APZ266" s="86"/>
      <c r="AQA266" s="86"/>
      <c r="AQB266" s="86"/>
      <c r="AQC266" s="86"/>
      <c r="AQD266" s="86"/>
      <c r="AQE266" s="86"/>
      <c r="AQF266" s="86"/>
      <c r="AQG266" s="86"/>
      <c r="AQH266" s="86"/>
      <c r="AQI266" s="86"/>
      <c r="AQJ266" s="86"/>
      <c r="AQK266" s="86"/>
      <c r="AQL266" s="86"/>
      <c r="AQM266" s="86"/>
      <c r="AQN266" s="86"/>
      <c r="AQO266" s="86"/>
      <c r="AQP266" s="86"/>
      <c r="AQQ266" s="86"/>
      <c r="AQR266" s="86"/>
      <c r="AQS266" s="86"/>
      <c r="AQT266" s="86"/>
      <c r="AQU266" s="86"/>
      <c r="AQV266" s="86"/>
      <c r="AQW266" s="86"/>
      <c r="AQX266" s="86"/>
      <c r="AQY266" s="86"/>
      <c r="AQZ266" s="86"/>
      <c r="ARA266" s="86"/>
      <c r="ARB266" s="86"/>
      <c r="ARC266" s="86"/>
      <c r="ARD266" s="86"/>
      <c r="ARE266" s="86"/>
      <c r="ARF266" s="86"/>
      <c r="ARG266" s="86"/>
      <c r="ARH266" s="86"/>
      <c r="ARI266" s="86"/>
      <c r="ARJ266" s="86"/>
      <c r="ARK266" s="86"/>
      <c r="ARL266" s="86"/>
      <c r="ARM266" s="86"/>
      <c r="ARN266" s="86"/>
      <c r="ARO266" s="86"/>
      <c r="ARP266" s="86"/>
      <c r="ARQ266" s="86"/>
      <c r="ARR266" s="86"/>
      <c r="ARS266" s="86"/>
      <c r="ART266" s="86"/>
      <c r="ARU266" s="86"/>
      <c r="ARV266" s="86"/>
      <c r="ARW266" s="86"/>
      <c r="ARX266" s="86"/>
      <c r="ARY266" s="86"/>
      <c r="ARZ266" s="86"/>
      <c r="ASA266" s="86"/>
      <c r="ASB266" s="86"/>
      <c r="ASC266" s="86"/>
      <c r="ASD266" s="86"/>
      <c r="ASE266" s="86"/>
      <c r="ASF266" s="86"/>
      <c r="ASG266" s="86"/>
      <c r="ASH266" s="86"/>
      <c r="ASI266" s="86"/>
      <c r="ASJ266" s="86"/>
      <c r="ASK266" s="86"/>
      <c r="ASL266" s="86"/>
      <c r="ASM266" s="86"/>
      <c r="ASN266" s="86"/>
      <c r="ASO266" s="86"/>
      <c r="ASP266" s="86"/>
      <c r="ASQ266" s="86"/>
      <c r="ASR266" s="86"/>
      <c r="ASS266" s="86"/>
      <c r="AST266" s="86"/>
      <c r="ASU266" s="86"/>
      <c r="ASV266" s="86"/>
      <c r="ASW266" s="86"/>
      <c r="ASX266" s="86"/>
      <c r="ASY266" s="86"/>
      <c r="ASZ266" s="86"/>
      <c r="ATA266" s="86"/>
      <c r="ATB266" s="86"/>
      <c r="ATC266" s="86"/>
      <c r="ATD266" s="86"/>
      <c r="ATE266" s="86"/>
      <c r="ATF266" s="86"/>
      <c r="ATG266" s="86"/>
      <c r="ATH266" s="86"/>
      <c r="ATI266" s="86"/>
      <c r="ATJ266" s="86"/>
      <c r="ATK266" s="86"/>
      <c r="ATL266" s="86"/>
      <c r="ATM266" s="86"/>
      <c r="ATN266" s="86"/>
      <c r="ATO266" s="86"/>
      <c r="ATP266" s="86"/>
      <c r="ATQ266" s="86"/>
      <c r="ATR266" s="86"/>
      <c r="ATS266" s="86"/>
      <c r="ATT266" s="86"/>
      <c r="ATU266" s="86"/>
      <c r="ATV266" s="86"/>
      <c r="ATW266" s="86"/>
      <c r="ATX266" s="86"/>
      <c r="ATY266" s="86"/>
      <c r="ATZ266" s="86"/>
      <c r="AUA266" s="86"/>
      <c r="AUB266" s="86"/>
      <c r="AUC266" s="86"/>
      <c r="AUD266" s="86"/>
      <c r="AUE266" s="86"/>
      <c r="AUF266" s="86"/>
      <c r="AUG266" s="86"/>
      <c r="AUH266" s="86"/>
      <c r="AUI266" s="86"/>
      <c r="AUJ266" s="86"/>
      <c r="AUK266" s="86"/>
      <c r="AUL266" s="86"/>
      <c r="AUM266" s="86"/>
      <c r="AUN266" s="86"/>
      <c r="AUO266" s="86"/>
      <c r="AUP266" s="86"/>
      <c r="AUQ266" s="86"/>
      <c r="AUR266" s="86"/>
      <c r="AUS266" s="86"/>
      <c r="AUT266" s="86"/>
      <c r="AUU266" s="86"/>
      <c r="AUV266" s="86"/>
      <c r="AUW266" s="86"/>
      <c r="AUX266" s="86"/>
      <c r="AUY266" s="86"/>
      <c r="AUZ266" s="86"/>
      <c r="AVA266" s="86"/>
      <c r="AVB266" s="86"/>
      <c r="AVC266" s="86"/>
      <c r="AVD266" s="86"/>
      <c r="AVE266" s="86"/>
      <c r="AVF266" s="86"/>
      <c r="AVG266" s="86"/>
      <c r="AVH266" s="86"/>
      <c r="AVI266" s="86"/>
      <c r="AVJ266" s="86"/>
      <c r="AVK266" s="86"/>
      <c r="AVL266" s="86"/>
      <c r="AVM266" s="86"/>
      <c r="AVN266" s="86"/>
      <c r="AVO266" s="86"/>
      <c r="AVP266" s="86"/>
      <c r="AVQ266" s="86"/>
      <c r="AVR266" s="86"/>
      <c r="AVS266" s="86"/>
      <c r="AVT266" s="86"/>
      <c r="AVU266" s="86"/>
      <c r="AVV266" s="86"/>
      <c r="AVW266" s="86"/>
      <c r="AVX266" s="86"/>
      <c r="AVY266" s="86"/>
      <c r="AVZ266" s="86"/>
      <c r="AWA266" s="86"/>
      <c r="AWB266" s="86"/>
      <c r="AWC266" s="86"/>
      <c r="AWD266" s="86"/>
      <c r="AWE266" s="86"/>
      <c r="AWF266" s="86"/>
      <c r="AWG266" s="86"/>
      <c r="AWH266" s="86"/>
      <c r="AWI266" s="86"/>
      <c r="AWJ266" s="86"/>
      <c r="AWK266" s="86"/>
      <c r="AWL266" s="86"/>
      <c r="AWM266" s="86"/>
      <c r="AWN266" s="86"/>
      <c r="AWO266" s="86"/>
      <c r="AWP266" s="86"/>
      <c r="AWQ266" s="86"/>
      <c r="AWR266" s="86"/>
      <c r="AWS266" s="86"/>
      <c r="AWT266" s="86"/>
      <c r="AWU266" s="86"/>
      <c r="AWV266" s="86"/>
      <c r="AWW266" s="86"/>
      <c r="AWX266" s="86"/>
      <c r="AWY266" s="86"/>
      <c r="AWZ266" s="86"/>
      <c r="AXA266" s="86"/>
      <c r="AXB266" s="86"/>
      <c r="AXC266" s="86"/>
      <c r="AXD266" s="86"/>
      <c r="AXE266" s="86"/>
      <c r="AXF266" s="86"/>
      <c r="AXG266" s="86"/>
      <c r="AXH266" s="86"/>
      <c r="AXI266" s="86"/>
      <c r="AXJ266" s="86"/>
      <c r="AXK266" s="86"/>
      <c r="AXL266" s="86"/>
      <c r="AXM266" s="86"/>
      <c r="AXN266" s="86"/>
      <c r="AXO266" s="86"/>
      <c r="AXP266" s="86"/>
      <c r="AXQ266" s="86"/>
      <c r="AXR266" s="86"/>
      <c r="AXS266" s="86"/>
      <c r="AXT266" s="86"/>
      <c r="AXU266" s="86"/>
      <c r="AXV266" s="86"/>
      <c r="AXW266" s="86"/>
      <c r="AXX266" s="86"/>
      <c r="AXY266" s="86"/>
      <c r="AXZ266" s="86"/>
      <c r="AYA266" s="86"/>
      <c r="AYB266" s="86"/>
      <c r="AYC266" s="86"/>
      <c r="AYD266" s="86"/>
      <c r="AYE266" s="86"/>
      <c r="AYF266" s="86"/>
      <c r="AYG266" s="86"/>
      <c r="AYH266" s="86"/>
      <c r="AYI266" s="86"/>
      <c r="AYJ266" s="86"/>
      <c r="AYK266" s="86"/>
      <c r="AYL266" s="86"/>
      <c r="AYM266" s="86"/>
      <c r="AYN266" s="86"/>
      <c r="AYO266" s="86"/>
      <c r="AYP266" s="86"/>
      <c r="AYQ266" s="86"/>
      <c r="AYR266" s="86"/>
      <c r="AYS266" s="86"/>
      <c r="AYT266" s="86"/>
      <c r="AYU266" s="86"/>
      <c r="AYV266" s="86"/>
      <c r="AYW266" s="86"/>
      <c r="AYX266" s="86"/>
      <c r="AYY266" s="86"/>
      <c r="AYZ266" s="86"/>
      <c r="AZA266" s="86"/>
      <c r="AZB266" s="86"/>
      <c r="AZC266" s="86"/>
      <c r="AZD266" s="86"/>
      <c r="AZE266" s="86"/>
      <c r="AZF266" s="86"/>
      <c r="AZG266" s="86"/>
      <c r="AZH266" s="86"/>
      <c r="AZI266" s="86"/>
      <c r="AZJ266" s="86"/>
      <c r="AZK266" s="86"/>
      <c r="AZL266" s="86"/>
      <c r="AZM266" s="86"/>
      <c r="AZN266" s="86"/>
      <c r="AZO266" s="86"/>
      <c r="AZP266" s="86"/>
      <c r="AZQ266" s="86"/>
      <c r="AZR266" s="86"/>
      <c r="AZS266" s="86"/>
      <c r="AZT266" s="86"/>
      <c r="AZU266" s="86"/>
      <c r="AZV266" s="86"/>
      <c r="AZW266" s="86"/>
      <c r="AZX266" s="86"/>
      <c r="AZY266" s="86"/>
      <c r="AZZ266" s="86"/>
      <c r="BAA266" s="86"/>
      <c r="BAB266" s="86"/>
      <c r="BAC266" s="86"/>
      <c r="BAD266" s="86"/>
      <c r="BAE266" s="86"/>
      <c r="BAF266" s="86"/>
      <c r="BAG266" s="86"/>
      <c r="BAH266" s="86"/>
      <c r="BAI266" s="86"/>
      <c r="BAJ266" s="86"/>
      <c r="BAK266" s="86"/>
      <c r="BAL266" s="86"/>
      <c r="BAM266" s="86"/>
      <c r="BAN266" s="86"/>
      <c r="BAO266" s="86"/>
      <c r="BAP266" s="86"/>
      <c r="BAQ266" s="86"/>
      <c r="BAR266" s="86"/>
      <c r="BAS266" s="86"/>
      <c r="BAT266" s="86"/>
      <c r="BAU266" s="86"/>
      <c r="BAV266" s="86"/>
      <c r="BAW266" s="86"/>
      <c r="BAX266" s="86"/>
      <c r="BAY266" s="86"/>
      <c r="BAZ266" s="86"/>
      <c r="BBA266" s="86"/>
      <c r="BBB266" s="86"/>
      <c r="BBC266" s="86"/>
      <c r="BBD266" s="86"/>
      <c r="BBE266" s="86"/>
      <c r="BBF266" s="86"/>
      <c r="BBG266" s="86"/>
      <c r="BBH266" s="86"/>
      <c r="BBI266" s="86"/>
      <c r="BBJ266" s="86"/>
      <c r="BBK266" s="86"/>
      <c r="BBL266" s="86"/>
      <c r="BBM266" s="86"/>
      <c r="BBN266" s="86"/>
      <c r="BBO266" s="86"/>
      <c r="BBP266" s="86"/>
      <c r="BBQ266" s="86"/>
      <c r="BBR266" s="86"/>
      <c r="BBS266" s="86"/>
      <c r="BBT266" s="86"/>
      <c r="BBU266" s="86"/>
      <c r="BBV266" s="86"/>
      <c r="BBW266" s="86"/>
      <c r="BBX266" s="86"/>
      <c r="BBY266" s="86"/>
      <c r="BBZ266" s="86"/>
      <c r="BCA266" s="86"/>
      <c r="BCB266" s="86"/>
      <c r="BCC266" s="86"/>
      <c r="BCD266" s="86"/>
      <c r="BCE266" s="86"/>
      <c r="BCF266" s="86"/>
      <c r="BCG266" s="86"/>
      <c r="BCH266" s="86"/>
      <c r="BCI266" s="86"/>
      <c r="BCJ266" s="86"/>
      <c r="BCK266" s="86"/>
      <c r="BCL266" s="86"/>
      <c r="BCM266" s="86"/>
      <c r="BCN266" s="86"/>
      <c r="BCO266" s="86"/>
      <c r="BCP266" s="86"/>
      <c r="BCQ266" s="86"/>
      <c r="BCR266" s="86"/>
      <c r="BCS266" s="86"/>
      <c r="BCT266" s="86"/>
      <c r="BCU266" s="86"/>
      <c r="BCV266" s="86"/>
      <c r="BCW266" s="86"/>
      <c r="BCX266" s="86"/>
      <c r="BCY266" s="86"/>
      <c r="BCZ266" s="86"/>
      <c r="BDA266" s="86"/>
      <c r="BDB266" s="86"/>
      <c r="BDC266" s="86"/>
      <c r="BDD266" s="86"/>
      <c r="BDE266" s="86"/>
      <c r="BDF266" s="86"/>
      <c r="BDG266" s="86"/>
      <c r="BDH266" s="86"/>
      <c r="BDI266" s="86"/>
      <c r="BDJ266" s="86"/>
      <c r="BDK266" s="86"/>
      <c r="BDL266" s="86"/>
      <c r="BDM266" s="86"/>
      <c r="BDN266" s="86"/>
      <c r="BDO266" s="86"/>
      <c r="BDP266" s="86"/>
      <c r="BDQ266" s="86"/>
      <c r="BDR266" s="86"/>
      <c r="BDS266" s="86"/>
      <c r="BDT266" s="86"/>
      <c r="BDU266" s="86"/>
      <c r="BDV266" s="86"/>
      <c r="BDW266" s="86"/>
      <c r="BDX266" s="86"/>
      <c r="BDY266" s="86"/>
      <c r="BDZ266" s="86"/>
      <c r="BEA266" s="86"/>
      <c r="BEB266" s="86"/>
      <c r="BEC266" s="86"/>
      <c r="BED266" s="86"/>
      <c r="BEE266" s="86"/>
      <c r="BEF266" s="86"/>
      <c r="BEG266" s="86"/>
      <c r="BEH266" s="86"/>
      <c r="BEI266" s="86"/>
      <c r="BEJ266" s="86"/>
      <c r="BEK266" s="86"/>
      <c r="BEL266" s="86"/>
      <c r="BEM266" s="86"/>
      <c r="BEN266" s="86"/>
      <c r="BEO266" s="86"/>
      <c r="BEP266" s="86"/>
      <c r="BEQ266" s="86"/>
      <c r="BER266" s="86"/>
      <c r="BES266" s="86"/>
      <c r="BET266" s="86"/>
      <c r="BEU266" s="86"/>
      <c r="BEV266" s="86"/>
      <c r="BEW266" s="86"/>
      <c r="BEX266" s="86"/>
      <c r="BEY266" s="86"/>
      <c r="BEZ266" s="86"/>
      <c r="BFA266" s="86"/>
      <c r="BFB266" s="86"/>
      <c r="BFC266" s="86"/>
      <c r="BFD266" s="86"/>
      <c r="BFE266" s="86"/>
      <c r="BFF266" s="86"/>
      <c r="BFG266" s="86"/>
      <c r="BFH266" s="86"/>
      <c r="BFI266" s="86"/>
      <c r="BFJ266" s="86"/>
      <c r="BFK266" s="86"/>
      <c r="BFL266" s="86"/>
      <c r="BFM266" s="86"/>
      <c r="BFN266" s="86"/>
      <c r="BFO266" s="86"/>
      <c r="BFP266" s="86"/>
      <c r="BFQ266" s="86"/>
      <c r="BFR266" s="86"/>
      <c r="BFS266" s="86"/>
      <c r="BFT266" s="86"/>
      <c r="BFU266" s="86"/>
      <c r="BFV266" s="86"/>
      <c r="BFW266" s="86"/>
      <c r="BFX266" s="86"/>
      <c r="BFY266" s="86"/>
      <c r="BFZ266" s="86"/>
      <c r="BGA266" s="86"/>
      <c r="BGB266" s="86"/>
      <c r="BGC266" s="86"/>
      <c r="BGD266" s="86"/>
      <c r="BGE266" s="86"/>
      <c r="BGF266" s="86"/>
      <c r="BGG266" s="86"/>
      <c r="BGH266" s="86"/>
      <c r="BGI266" s="86"/>
      <c r="BGJ266" s="86"/>
      <c r="BGK266" s="86"/>
      <c r="BGL266" s="86"/>
      <c r="BGM266" s="86"/>
      <c r="BGN266" s="86"/>
      <c r="BGO266" s="86"/>
      <c r="BGP266" s="86"/>
      <c r="BGQ266" s="86"/>
      <c r="BGR266" s="86"/>
      <c r="BGS266" s="86"/>
      <c r="BGT266" s="86"/>
      <c r="BGU266" s="86"/>
      <c r="BGV266" s="86"/>
      <c r="BGW266" s="86"/>
      <c r="BGX266" s="86"/>
      <c r="BGY266" s="86"/>
      <c r="BGZ266" s="86"/>
      <c r="BHA266" s="86"/>
      <c r="BHB266" s="86"/>
      <c r="BHC266" s="86"/>
      <c r="BHD266" s="86"/>
      <c r="BHE266" s="86"/>
      <c r="BHF266" s="86"/>
      <c r="BHG266" s="86"/>
      <c r="BHH266" s="86"/>
      <c r="BHI266" s="86"/>
      <c r="BHJ266" s="86"/>
      <c r="BHK266" s="86"/>
      <c r="BHL266" s="86"/>
      <c r="BHM266" s="86"/>
      <c r="BHN266" s="86"/>
      <c r="BHO266" s="86"/>
      <c r="BHP266" s="86"/>
      <c r="BHQ266" s="86"/>
      <c r="BHR266" s="86"/>
      <c r="BHS266" s="86"/>
      <c r="BHT266" s="86"/>
      <c r="BHU266" s="86"/>
      <c r="BHV266" s="86"/>
      <c r="BHW266" s="86"/>
      <c r="BHX266" s="86"/>
      <c r="BHY266" s="86"/>
      <c r="BHZ266" s="86"/>
      <c r="BIA266" s="86"/>
      <c r="BIB266" s="86"/>
      <c r="BIC266" s="86"/>
      <c r="BID266" s="86"/>
      <c r="BIE266" s="86"/>
      <c r="BIF266" s="86"/>
      <c r="BIG266" s="86"/>
      <c r="BIH266" s="86"/>
      <c r="BII266" s="86"/>
      <c r="BIJ266" s="86"/>
      <c r="BIK266" s="86"/>
      <c r="BIL266" s="86"/>
      <c r="BIM266" s="86"/>
      <c r="BIN266" s="86"/>
      <c r="BIO266" s="86"/>
      <c r="BIP266" s="86"/>
      <c r="BIQ266" s="86"/>
      <c r="BIR266" s="86"/>
      <c r="BIS266" s="86"/>
      <c r="BIT266" s="86"/>
      <c r="BIU266" s="86"/>
      <c r="BIV266" s="86"/>
      <c r="BIW266" s="86"/>
      <c r="BIX266" s="86"/>
      <c r="BIY266" s="86"/>
      <c r="BIZ266" s="86"/>
      <c r="BJA266" s="86"/>
      <c r="BJB266" s="86"/>
      <c r="BJC266" s="86"/>
      <c r="BJD266" s="86"/>
      <c r="BJE266" s="86"/>
      <c r="BJF266" s="86"/>
      <c r="BJG266" s="86"/>
      <c r="BJH266" s="86"/>
      <c r="BJI266" s="86"/>
      <c r="BJJ266" s="86"/>
      <c r="BJK266" s="86"/>
      <c r="BJL266" s="86"/>
      <c r="BJM266" s="86"/>
      <c r="BJN266" s="86"/>
      <c r="BJO266" s="86"/>
      <c r="BJP266" s="86"/>
      <c r="BJQ266" s="86"/>
      <c r="BJR266" s="86"/>
      <c r="BJS266" s="86"/>
      <c r="BJT266" s="86"/>
      <c r="BJU266" s="86"/>
      <c r="BJV266" s="86"/>
      <c r="BJW266" s="86"/>
      <c r="BJX266" s="86"/>
      <c r="BJY266" s="86"/>
      <c r="BJZ266" s="86"/>
      <c r="BKA266" s="86"/>
      <c r="BKB266" s="86"/>
      <c r="BKC266" s="86"/>
      <c r="BKD266" s="86"/>
      <c r="BKE266" s="86"/>
      <c r="BKF266" s="86"/>
      <c r="BKG266" s="86"/>
      <c r="BKH266" s="86"/>
      <c r="BKI266" s="86"/>
      <c r="BKJ266" s="86"/>
      <c r="BKK266" s="86"/>
      <c r="BKL266" s="86"/>
      <c r="BKM266" s="86"/>
      <c r="BKN266" s="86"/>
      <c r="BKO266" s="86"/>
      <c r="BKP266" s="86"/>
      <c r="BKQ266" s="86"/>
      <c r="BKR266" s="86"/>
      <c r="BKS266" s="86"/>
      <c r="BKT266" s="86"/>
      <c r="BKU266" s="86"/>
      <c r="BKV266" s="86"/>
      <c r="BKW266" s="86"/>
      <c r="BKX266" s="86"/>
      <c r="BKY266" s="86"/>
      <c r="BKZ266" s="86"/>
      <c r="BLA266" s="86"/>
      <c r="BLB266" s="86"/>
      <c r="BLC266" s="86"/>
      <c r="BLD266" s="86"/>
      <c r="BLE266" s="86"/>
      <c r="BLF266" s="86"/>
      <c r="BLG266" s="86"/>
      <c r="BLH266" s="86"/>
      <c r="BLI266" s="86"/>
      <c r="BLJ266" s="86"/>
      <c r="BLK266" s="86"/>
      <c r="BLL266" s="86"/>
      <c r="BLM266" s="86"/>
      <c r="BLN266" s="86"/>
      <c r="BLO266" s="86"/>
      <c r="BLP266" s="86"/>
      <c r="BLQ266" s="86"/>
      <c r="BLR266" s="86"/>
      <c r="BLS266" s="86"/>
      <c r="BLT266" s="86"/>
      <c r="BLU266" s="86"/>
      <c r="BLV266" s="86"/>
      <c r="BLW266" s="86"/>
      <c r="BLX266" s="86"/>
      <c r="BLY266" s="86"/>
      <c r="BLZ266" s="86"/>
      <c r="BMA266" s="86"/>
      <c r="BMB266" s="86"/>
      <c r="BMC266" s="86"/>
      <c r="BMD266" s="86"/>
      <c r="BME266" s="86"/>
      <c r="BMF266" s="86"/>
      <c r="BMG266" s="86"/>
      <c r="BMH266" s="86"/>
      <c r="BMI266" s="86"/>
      <c r="BMJ266" s="86"/>
      <c r="BMK266" s="86"/>
      <c r="BML266" s="86"/>
      <c r="BMM266" s="86"/>
      <c r="BMN266" s="86"/>
      <c r="BMO266" s="86"/>
      <c r="BMP266" s="86"/>
      <c r="BMQ266" s="86"/>
      <c r="BMR266" s="86"/>
      <c r="BMS266" s="86"/>
      <c r="BMT266" s="86"/>
      <c r="BMU266" s="86"/>
      <c r="BMV266" s="86"/>
      <c r="BMW266" s="86"/>
      <c r="BMX266" s="86"/>
      <c r="BMY266" s="86"/>
      <c r="BMZ266" s="86"/>
      <c r="BNA266" s="86"/>
      <c r="BNB266" s="86"/>
      <c r="BNC266" s="86"/>
      <c r="BND266" s="86"/>
      <c r="BNE266" s="86"/>
      <c r="BNF266" s="86"/>
      <c r="BNG266" s="86"/>
      <c r="BNH266" s="86"/>
      <c r="BNI266" s="86"/>
      <c r="BNJ266" s="86"/>
      <c r="BNK266" s="86"/>
      <c r="BNL266" s="86"/>
      <c r="BNM266" s="86"/>
      <c r="BNN266" s="86"/>
      <c r="BNO266" s="86"/>
      <c r="BNP266" s="86"/>
      <c r="BNQ266" s="86"/>
      <c r="BNR266" s="86"/>
      <c r="BNS266" s="86"/>
      <c r="BNT266" s="86"/>
      <c r="BNU266" s="86"/>
      <c r="BNV266" s="86"/>
      <c r="BNW266" s="86"/>
      <c r="BNX266" s="86"/>
      <c r="BNY266" s="86"/>
      <c r="BNZ266" s="86"/>
      <c r="BOA266" s="86"/>
      <c r="BOB266" s="86"/>
      <c r="BOC266" s="86"/>
      <c r="BOD266" s="86"/>
      <c r="BOE266" s="86"/>
      <c r="BOF266" s="86"/>
      <c r="BOG266" s="86"/>
      <c r="BOH266" s="86"/>
      <c r="BOI266" s="86"/>
      <c r="BOJ266" s="86"/>
      <c r="BOK266" s="86"/>
      <c r="BOL266" s="86"/>
      <c r="BOM266" s="86"/>
      <c r="BON266" s="86"/>
      <c r="BOO266" s="86"/>
      <c r="BOP266" s="86"/>
      <c r="BOQ266" s="86"/>
      <c r="BOR266" s="86"/>
      <c r="BOS266" s="86"/>
      <c r="BOT266" s="86"/>
      <c r="BOU266" s="86"/>
      <c r="BOV266" s="86"/>
      <c r="BOW266" s="86"/>
      <c r="BOX266" s="86"/>
      <c r="BOY266" s="86"/>
      <c r="BOZ266" s="86"/>
      <c r="BPA266" s="86"/>
      <c r="BPB266" s="86"/>
      <c r="BPC266" s="86"/>
      <c r="BPD266" s="86"/>
      <c r="BPE266" s="86"/>
      <c r="BPF266" s="86"/>
      <c r="BPG266" s="86"/>
      <c r="BPH266" s="86"/>
      <c r="BPI266" s="86"/>
      <c r="BPJ266" s="86"/>
      <c r="BPK266" s="86"/>
      <c r="BPL266" s="86"/>
      <c r="BPM266" s="86"/>
      <c r="BPN266" s="86"/>
      <c r="BPO266" s="86"/>
      <c r="BPP266" s="86"/>
      <c r="BPQ266" s="86"/>
      <c r="BPR266" s="86"/>
      <c r="BPS266" s="86"/>
      <c r="BPT266" s="86"/>
      <c r="BPU266" s="86"/>
      <c r="BPV266" s="86"/>
      <c r="BPW266" s="86"/>
      <c r="BPX266" s="86"/>
      <c r="BPY266" s="86"/>
      <c r="BPZ266" s="86"/>
      <c r="BQA266" s="86"/>
      <c r="BQB266" s="86"/>
      <c r="BQC266" s="86"/>
      <c r="BQD266" s="86"/>
      <c r="BQE266" s="86"/>
      <c r="BQF266" s="86"/>
      <c r="BQG266" s="86"/>
      <c r="BQH266" s="86"/>
      <c r="BQI266" s="86"/>
      <c r="BQJ266" s="86"/>
      <c r="BQK266" s="86"/>
      <c r="BQL266" s="86"/>
      <c r="BQM266" s="86"/>
      <c r="BQN266" s="86"/>
      <c r="BQO266" s="86"/>
      <c r="BQP266" s="86"/>
      <c r="BQQ266" s="86"/>
      <c r="BQR266" s="86"/>
      <c r="BQS266" s="86"/>
      <c r="BQT266" s="86"/>
      <c r="BQU266" s="86"/>
      <c r="BQV266" s="86"/>
      <c r="BQW266" s="86"/>
      <c r="BQX266" s="86"/>
      <c r="BQY266" s="86"/>
      <c r="BQZ266" s="86"/>
      <c r="BRA266" s="86"/>
      <c r="BRB266" s="86"/>
      <c r="BRC266" s="86"/>
      <c r="BRD266" s="86"/>
      <c r="BRE266" s="86"/>
      <c r="BRF266" s="86"/>
      <c r="BRG266" s="86"/>
      <c r="BRH266" s="86"/>
      <c r="BRI266" s="86"/>
      <c r="BRJ266" s="86"/>
      <c r="BRK266" s="86"/>
      <c r="BRL266" s="86"/>
      <c r="BRM266" s="86"/>
      <c r="BRN266" s="86"/>
      <c r="BRO266" s="86"/>
      <c r="BRP266" s="86"/>
      <c r="BRQ266" s="86"/>
      <c r="BRR266" s="86"/>
      <c r="BRS266" s="86"/>
      <c r="BRT266" s="86"/>
      <c r="BRU266" s="86"/>
      <c r="BRV266" s="86"/>
      <c r="BRW266" s="86"/>
      <c r="BRX266" s="86"/>
      <c r="BRY266" s="86"/>
      <c r="BRZ266" s="86"/>
      <c r="BSA266" s="86"/>
      <c r="BSB266" s="86"/>
      <c r="BSC266" s="86"/>
      <c r="BSD266" s="86"/>
      <c r="BSE266" s="86"/>
      <c r="BSF266" s="86"/>
      <c r="BSG266" s="86"/>
      <c r="BSH266" s="86"/>
      <c r="BSI266" s="86"/>
      <c r="BSJ266" s="86"/>
      <c r="BSK266" s="86"/>
      <c r="BSL266" s="86"/>
      <c r="BSM266" s="86"/>
      <c r="BSN266" s="86"/>
      <c r="BSO266" s="86"/>
      <c r="BSP266" s="86"/>
      <c r="BSQ266" s="86"/>
      <c r="BSR266" s="86"/>
      <c r="BSS266" s="86"/>
      <c r="BST266" s="86"/>
      <c r="BSU266" s="86"/>
      <c r="BSV266" s="86"/>
      <c r="BSW266" s="86"/>
      <c r="BSX266" s="86"/>
      <c r="BSY266" s="86"/>
      <c r="BSZ266" s="86"/>
      <c r="BTA266" s="86"/>
      <c r="BTB266" s="86"/>
      <c r="BTC266" s="86"/>
      <c r="BTD266" s="86"/>
      <c r="BTE266" s="86"/>
      <c r="BTF266" s="86"/>
      <c r="BTG266" s="86"/>
      <c r="BTH266" s="86"/>
      <c r="BTI266" s="86"/>
      <c r="BTJ266" s="86"/>
      <c r="BTK266" s="86"/>
      <c r="BTL266" s="86"/>
      <c r="BTM266" s="86"/>
      <c r="BTN266" s="86"/>
      <c r="BTO266" s="86"/>
      <c r="BTP266" s="86"/>
      <c r="BTQ266" s="86"/>
      <c r="BTR266" s="86"/>
      <c r="BTS266" s="86"/>
      <c r="BTT266" s="86"/>
      <c r="BTU266" s="86"/>
      <c r="BTV266" s="86"/>
      <c r="BTW266" s="86"/>
      <c r="BTX266" s="86"/>
      <c r="BTY266" s="86"/>
      <c r="BTZ266" s="86"/>
      <c r="BUA266" s="86"/>
      <c r="BUB266" s="86"/>
      <c r="BUC266" s="86"/>
      <c r="BUD266" s="86"/>
      <c r="BUE266" s="86"/>
      <c r="BUF266" s="86"/>
      <c r="BUG266" s="86"/>
      <c r="BUH266" s="86"/>
      <c r="BUI266" s="86"/>
      <c r="BUJ266" s="86"/>
      <c r="BUK266" s="86"/>
      <c r="BUL266" s="86"/>
      <c r="BUM266" s="86"/>
      <c r="BUN266" s="86"/>
      <c r="BUO266" s="86"/>
      <c r="BUP266" s="86"/>
      <c r="BUQ266" s="86"/>
      <c r="BUR266" s="86"/>
      <c r="BUS266" s="86"/>
      <c r="BUT266" s="86"/>
      <c r="BUU266" s="86"/>
      <c r="BUV266" s="86"/>
      <c r="BUW266" s="86"/>
      <c r="BUX266" s="86"/>
      <c r="BUY266" s="86"/>
      <c r="BUZ266" s="86"/>
      <c r="BVA266" s="86"/>
      <c r="BVB266" s="86"/>
      <c r="BVC266" s="86"/>
      <c r="BVD266" s="86"/>
      <c r="BVE266" s="86"/>
      <c r="BVF266" s="86"/>
      <c r="BVG266" s="86"/>
      <c r="BVH266" s="86"/>
      <c r="BVI266" s="86"/>
      <c r="BVJ266" s="86"/>
      <c r="BVK266" s="86"/>
      <c r="BVL266" s="86"/>
      <c r="BVM266" s="86"/>
      <c r="BVN266" s="86"/>
      <c r="BVO266" s="86"/>
      <c r="BVP266" s="86"/>
      <c r="BVQ266" s="86"/>
      <c r="BVR266" s="86"/>
      <c r="BVS266" s="86"/>
      <c r="BVT266" s="86"/>
      <c r="BVU266" s="86"/>
      <c r="BVV266" s="86"/>
      <c r="BVW266" s="86"/>
      <c r="BVX266" s="86"/>
      <c r="BVY266" s="86"/>
      <c r="BVZ266" s="86"/>
      <c r="BWA266" s="86"/>
      <c r="BWB266" s="86"/>
      <c r="BWC266" s="86"/>
      <c r="BWD266" s="86"/>
      <c r="BWE266" s="86"/>
      <c r="BWF266" s="86"/>
      <c r="BWG266" s="86"/>
      <c r="BWH266" s="86"/>
      <c r="BWI266" s="86"/>
      <c r="BWJ266" s="86"/>
      <c r="BWK266" s="86"/>
      <c r="BWL266" s="86"/>
      <c r="BWM266" s="86"/>
      <c r="BWN266" s="86"/>
      <c r="BWO266" s="86"/>
      <c r="BWP266" s="86"/>
      <c r="BWQ266" s="86"/>
      <c r="BWR266" s="86"/>
      <c r="BWS266" s="86"/>
      <c r="BWT266" s="86"/>
      <c r="BWU266" s="86"/>
      <c r="BWV266" s="86"/>
      <c r="BWW266" s="86"/>
      <c r="BWX266" s="86"/>
      <c r="BWY266" s="86"/>
      <c r="BWZ266" s="86"/>
      <c r="BXA266" s="86"/>
      <c r="BXB266" s="86"/>
      <c r="BXC266" s="86"/>
      <c r="BXD266" s="86"/>
      <c r="BXE266" s="86"/>
      <c r="BXF266" s="86"/>
      <c r="BXG266" s="86"/>
      <c r="BXH266" s="86"/>
      <c r="BXI266" s="86"/>
      <c r="BXJ266" s="86"/>
      <c r="BXK266" s="86"/>
      <c r="BXL266" s="86"/>
      <c r="BXM266" s="86"/>
      <c r="BXN266" s="86"/>
      <c r="BXO266" s="86"/>
      <c r="BXP266" s="86"/>
      <c r="BXQ266" s="86"/>
      <c r="BXR266" s="86"/>
      <c r="BXS266" s="86"/>
      <c r="BXT266" s="86"/>
      <c r="BXU266" s="86"/>
      <c r="BXV266" s="86"/>
      <c r="BXW266" s="86"/>
      <c r="BXX266" s="86"/>
      <c r="BXY266" s="86"/>
      <c r="BXZ266" s="86"/>
      <c r="BYA266" s="86"/>
      <c r="BYB266" s="86"/>
      <c r="BYC266" s="86"/>
      <c r="BYD266" s="86"/>
      <c r="BYE266" s="86"/>
      <c r="BYF266" s="86"/>
      <c r="BYG266" s="86"/>
      <c r="BYH266" s="86"/>
      <c r="BYI266" s="86"/>
      <c r="BYJ266" s="86"/>
      <c r="BYK266" s="86"/>
      <c r="BYL266" s="86"/>
      <c r="BYM266" s="86"/>
      <c r="BYN266" s="86"/>
      <c r="BYO266" s="86"/>
      <c r="BYP266" s="86"/>
      <c r="BYQ266" s="86"/>
      <c r="BYR266" s="86"/>
      <c r="BYS266" s="86"/>
      <c r="BYT266" s="86"/>
      <c r="BYU266" s="86"/>
      <c r="BYV266" s="86"/>
      <c r="BYW266" s="86"/>
      <c r="BYX266" s="86"/>
      <c r="BYY266" s="86"/>
      <c r="BYZ266" s="86"/>
      <c r="BZA266" s="86"/>
      <c r="BZB266" s="86"/>
      <c r="BZC266" s="86"/>
      <c r="BZD266" s="86"/>
      <c r="BZE266" s="86"/>
      <c r="BZF266" s="86"/>
      <c r="BZG266" s="86"/>
      <c r="BZH266" s="86"/>
      <c r="BZI266" s="86"/>
      <c r="BZJ266" s="86"/>
      <c r="BZK266" s="86"/>
      <c r="BZL266" s="86"/>
      <c r="BZM266" s="86"/>
      <c r="BZN266" s="86"/>
      <c r="BZO266" s="86"/>
      <c r="BZP266" s="86"/>
      <c r="BZQ266" s="86"/>
      <c r="BZR266" s="86"/>
      <c r="BZS266" s="86"/>
      <c r="BZT266" s="86"/>
      <c r="BZU266" s="86"/>
      <c r="BZV266" s="86"/>
      <c r="BZW266" s="86"/>
      <c r="BZX266" s="86"/>
      <c r="BZY266" s="86"/>
      <c r="BZZ266" s="86"/>
      <c r="CAA266" s="86"/>
      <c r="CAB266" s="86"/>
      <c r="CAC266" s="86"/>
      <c r="CAD266" s="86"/>
      <c r="CAE266" s="86"/>
      <c r="CAF266" s="86"/>
      <c r="CAG266" s="86"/>
      <c r="CAH266" s="86"/>
      <c r="CAI266" s="86"/>
      <c r="CAJ266" s="86"/>
      <c r="CAK266" s="86"/>
      <c r="CAL266" s="86"/>
      <c r="CAM266" s="86"/>
      <c r="CAN266" s="86"/>
      <c r="CAO266" s="86"/>
      <c r="CAP266" s="86"/>
      <c r="CAQ266" s="86"/>
      <c r="CAR266" s="86"/>
      <c r="CAS266" s="86"/>
      <c r="CAT266" s="86"/>
      <c r="CAU266" s="86"/>
      <c r="CAV266" s="86"/>
      <c r="CAW266" s="86"/>
      <c r="CAX266" s="86"/>
      <c r="CAY266" s="86"/>
      <c r="CAZ266" s="86"/>
      <c r="CBA266" s="86"/>
      <c r="CBB266" s="86"/>
      <c r="CBC266" s="86"/>
      <c r="CBD266" s="86"/>
      <c r="CBE266" s="86"/>
      <c r="CBF266" s="86"/>
      <c r="CBG266" s="86"/>
      <c r="CBH266" s="86"/>
      <c r="CBI266" s="86"/>
      <c r="CBJ266" s="86"/>
      <c r="CBK266" s="86"/>
      <c r="CBL266" s="86"/>
      <c r="CBM266" s="86"/>
      <c r="CBN266" s="86"/>
      <c r="CBO266" s="86"/>
      <c r="CBP266" s="86"/>
      <c r="CBQ266" s="86"/>
      <c r="CBR266" s="86"/>
      <c r="CBS266" s="86"/>
      <c r="CBT266" s="86"/>
      <c r="CBU266" s="86"/>
      <c r="CBV266" s="86"/>
      <c r="CBW266" s="86"/>
      <c r="CBX266" s="86"/>
      <c r="CBY266" s="86"/>
      <c r="CBZ266" s="86"/>
      <c r="CCA266" s="86"/>
      <c r="CCB266" s="86"/>
      <c r="CCC266" s="86"/>
      <c r="CCD266" s="86"/>
      <c r="CCE266" s="86"/>
      <c r="CCF266" s="86"/>
      <c r="CCG266" s="86"/>
      <c r="CCH266" s="86"/>
      <c r="CCI266" s="86"/>
      <c r="CCJ266" s="86"/>
      <c r="CCK266" s="86"/>
      <c r="CCL266" s="86"/>
      <c r="CCM266" s="86"/>
      <c r="CCN266" s="86"/>
      <c r="CCO266" s="86"/>
      <c r="CCP266" s="86"/>
      <c r="CCQ266" s="86"/>
      <c r="CCR266" s="86"/>
      <c r="CCS266" s="86"/>
      <c r="CCT266" s="86"/>
      <c r="CCU266" s="86"/>
      <c r="CCV266" s="86"/>
      <c r="CCW266" s="86"/>
      <c r="CCX266" s="86"/>
      <c r="CCY266" s="86"/>
      <c r="CCZ266" s="86"/>
      <c r="CDA266" s="86"/>
      <c r="CDB266" s="86"/>
      <c r="CDC266" s="86"/>
      <c r="CDD266" s="86"/>
      <c r="CDE266" s="86"/>
      <c r="CDF266" s="86"/>
      <c r="CDG266" s="86"/>
      <c r="CDH266" s="86"/>
      <c r="CDI266" s="86"/>
      <c r="CDJ266" s="86"/>
      <c r="CDK266" s="86"/>
      <c r="CDL266" s="86"/>
      <c r="CDM266" s="86"/>
      <c r="CDN266" s="86"/>
      <c r="CDO266" s="86"/>
      <c r="CDP266" s="86"/>
      <c r="CDQ266" s="86"/>
      <c r="CDR266" s="86"/>
      <c r="CDS266" s="86"/>
      <c r="CDT266" s="86"/>
      <c r="CDU266" s="86"/>
      <c r="CDV266" s="86"/>
      <c r="CDW266" s="86"/>
      <c r="CDX266" s="86"/>
      <c r="CDY266" s="86"/>
      <c r="CDZ266" s="86"/>
      <c r="CEA266" s="86"/>
      <c r="CEB266" s="86"/>
      <c r="CEC266" s="86"/>
      <c r="CED266" s="86"/>
      <c r="CEE266" s="86"/>
      <c r="CEF266" s="86"/>
      <c r="CEG266" s="86"/>
      <c r="CEH266" s="86"/>
      <c r="CEI266" s="86"/>
      <c r="CEJ266" s="86"/>
      <c r="CEK266" s="86"/>
      <c r="CEL266" s="86"/>
      <c r="CEM266" s="86"/>
      <c r="CEN266" s="86"/>
      <c r="CEO266" s="86"/>
      <c r="CEP266" s="86"/>
      <c r="CEQ266" s="86"/>
      <c r="CER266" s="86"/>
      <c r="CES266" s="86"/>
      <c r="CET266" s="86"/>
      <c r="CEU266" s="86"/>
      <c r="CEV266" s="86"/>
      <c r="CEW266" s="86"/>
      <c r="CEX266" s="86"/>
      <c r="CEY266" s="86"/>
      <c r="CEZ266" s="86"/>
      <c r="CFA266" s="86"/>
      <c r="CFB266" s="86"/>
      <c r="CFC266" s="86"/>
      <c r="CFD266" s="86"/>
      <c r="CFE266" s="86"/>
      <c r="CFF266" s="86"/>
      <c r="CFG266" s="86"/>
      <c r="CFH266" s="86"/>
      <c r="CFI266" s="86"/>
      <c r="CFJ266" s="86"/>
      <c r="CFK266" s="86"/>
      <c r="CFL266" s="86"/>
      <c r="CFM266" s="86"/>
      <c r="CFN266" s="86"/>
      <c r="CFO266" s="86"/>
    </row>
    <row r="267" customFormat="false" ht="12.75" hidden="false" customHeight="true" outlineLevel="0" collapsed="false">
      <c r="A267" s="86" t="s">
        <v>830</v>
      </c>
      <c r="B267" s="86" t="s">
        <v>2646</v>
      </c>
      <c r="C267" s="86" t="s">
        <v>2653</v>
      </c>
      <c r="D267" s="86"/>
      <c r="E267" s="86"/>
      <c r="F267" s="86"/>
      <c r="G267" s="86"/>
      <c r="H267" s="86" t="s">
        <v>2654</v>
      </c>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c r="CT267" s="86"/>
      <c r="CU267" s="86"/>
      <c r="CV267" s="86"/>
      <c r="CW267" s="86"/>
      <c r="CX267" s="86"/>
      <c r="CY267" s="86"/>
      <c r="CZ267" s="86"/>
      <c r="DA267" s="86"/>
      <c r="DB267" s="86"/>
      <c r="DC267" s="86"/>
      <c r="DD267" s="86"/>
      <c r="DE267" s="86"/>
      <c r="DF267" s="86"/>
      <c r="DG267" s="86"/>
      <c r="DH267" s="86"/>
      <c r="DI267" s="86"/>
      <c r="DJ267" s="86"/>
      <c r="DK267" s="86"/>
      <c r="DL267" s="86"/>
      <c r="DM267" s="86"/>
      <c r="DN267" s="86"/>
      <c r="DO267" s="86"/>
      <c r="DP267" s="86"/>
      <c r="DQ267" s="86"/>
      <c r="DR267" s="86"/>
      <c r="DS267" s="86"/>
      <c r="DT267" s="86"/>
      <c r="DU267" s="86"/>
      <c r="DV267" s="86"/>
      <c r="DW267" s="86"/>
      <c r="DX267" s="86"/>
      <c r="DY267" s="86"/>
      <c r="DZ267" s="86"/>
      <c r="EA267" s="86"/>
      <c r="EB267" s="86"/>
      <c r="EC267" s="86"/>
      <c r="ED267" s="86"/>
      <c r="EE267" s="86"/>
      <c r="EF267" s="86"/>
      <c r="EG267" s="86"/>
      <c r="EH267" s="86"/>
      <c r="EI267" s="86"/>
      <c r="EJ267" s="86"/>
      <c r="EK267" s="86"/>
      <c r="EL267" s="86"/>
      <c r="EM267" s="86"/>
      <c r="EN267" s="86"/>
      <c r="EO267" s="86"/>
      <c r="EP267" s="86"/>
      <c r="EQ267" s="86"/>
      <c r="ER267" s="86"/>
      <c r="ES267" s="86"/>
      <c r="ET267" s="86"/>
      <c r="EU267" s="86"/>
      <c r="EV267" s="86"/>
      <c r="EW267" s="86"/>
      <c r="EX267" s="86"/>
      <c r="EY267" s="86"/>
      <c r="EZ267" s="86"/>
      <c r="FA267" s="86"/>
      <c r="FB267" s="86"/>
      <c r="FC267" s="86"/>
      <c r="FD267" s="86"/>
      <c r="FE267" s="86"/>
      <c r="FF267" s="86"/>
      <c r="FG267" s="86"/>
      <c r="FH267" s="86"/>
      <c r="FI267" s="86"/>
      <c r="FJ267" s="86"/>
      <c r="FK267" s="86"/>
      <c r="FL267" s="86"/>
      <c r="FM267" s="86"/>
      <c r="FN267" s="86"/>
      <c r="FO267" s="86"/>
      <c r="FP267" s="86"/>
      <c r="FQ267" s="86"/>
      <c r="FR267" s="86"/>
      <c r="FS267" s="86"/>
      <c r="FT267" s="86"/>
      <c r="FU267" s="86"/>
      <c r="FV267" s="86"/>
      <c r="FW267" s="86"/>
      <c r="FX267" s="86"/>
      <c r="FY267" s="86"/>
      <c r="FZ267" s="86"/>
      <c r="GA267" s="86"/>
      <c r="GB267" s="86"/>
      <c r="GC267" s="86"/>
      <c r="GD267" s="86"/>
      <c r="GE267" s="86"/>
      <c r="GF267" s="86"/>
      <c r="GG267" s="86"/>
      <c r="GH267" s="86"/>
      <c r="GI267" s="86"/>
      <c r="GJ267" s="86"/>
      <c r="GK267" s="86"/>
      <c r="GL267" s="86"/>
      <c r="GM267" s="86"/>
      <c r="GN267" s="86"/>
      <c r="GO267" s="86"/>
      <c r="GP267" s="86"/>
      <c r="GQ267" s="86"/>
      <c r="GR267" s="86"/>
      <c r="GS267" s="86"/>
      <c r="GT267" s="86"/>
      <c r="GU267" s="86"/>
      <c r="GV267" s="86"/>
      <c r="GW267" s="86"/>
      <c r="GX267" s="86"/>
      <c r="GY267" s="86"/>
      <c r="GZ267" s="86"/>
      <c r="HA267" s="86"/>
      <c r="HB267" s="86"/>
      <c r="HC267" s="86"/>
      <c r="HD267" s="86"/>
      <c r="HE267" s="86"/>
      <c r="HF267" s="86"/>
      <c r="HG267" s="86"/>
      <c r="HH267" s="86"/>
      <c r="HI267" s="86"/>
      <c r="HJ267" s="86"/>
      <c r="HK267" s="86"/>
      <c r="HL267" s="86"/>
      <c r="HM267" s="86"/>
      <c r="HN267" s="86"/>
      <c r="HO267" s="86"/>
      <c r="HP267" s="86"/>
      <c r="HQ267" s="86"/>
      <c r="HR267" s="86"/>
      <c r="HS267" s="86"/>
      <c r="HT267" s="86"/>
      <c r="HU267" s="86"/>
      <c r="HV267" s="86"/>
      <c r="HW267" s="86"/>
      <c r="HX267" s="86"/>
      <c r="HY267" s="86"/>
      <c r="HZ267" s="86"/>
      <c r="IA267" s="86"/>
      <c r="IB267" s="86"/>
      <c r="IC267" s="86"/>
      <c r="ID267" s="86"/>
      <c r="IE267" s="86"/>
      <c r="IF267" s="86"/>
      <c r="IG267" s="86"/>
      <c r="IH267" s="86"/>
      <c r="II267" s="86"/>
      <c r="IJ267" s="86"/>
      <c r="IK267" s="86"/>
      <c r="IL267" s="86"/>
      <c r="IM267" s="86"/>
      <c r="IN267" s="86"/>
      <c r="IO267" s="86"/>
      <c r="IP267" s="86"/>
      <c r="IQ267" s="86"/>
      <c r="IR267" s="86"/>
      <c r="IS267" s="86"/>
      <c r="IT267" s="86"/>
      <c r="IU267" s="86"/>
      <c r="IV267" s="86"/>
      <c r="IW267" s="86"/>
      <c r="IX267" s="86"/>
      <c r="IY267" s="86"/>
      <c r="IZ267" s="86"/>
      <c r="JA267" s="86"/>
      <c r="JB267" s="86"/>
      <c r="JC267" s="86"/>
      <c r="JD267" s="86"/>
      <c r="JE267" s="86"/>
      <c r="JF267" s="86"/>
      <c r="JG267" s="86"/>
      <c r="JH267" s="86"/>
      <c r="JI267" s="86"/>
      <c r="JJ267" s="86"/>
      <c r="JK267" s="86"/>
      <c r="JL267" s="86"/>
      <c r="JM267" s="86"/>
      <c r="JN267" s="86"/>
      <c r="JO267" s="86"/>
      <c r="JP267" s="86"/>
      <c r="JQ267" s="86"/>
      <c r="JR267" s="86"/>
      <c r="JS267" s="86"/>
      <c r="JT267" s="86"/>
      <c r="JU267" s="86"/>
      <c r="JV267" s="86"/>
      <c r="JW267" s="86"/>
      <c r="JX267" s="86"/>
      <c r="JY267" s="86"/>
      <c r="JZ267" s="86"/>
      <c r="KA267" s="86"/>
      <c r="KB267" s="86"/>
      <c r="KC267" s="86"/>
      <c r="KD267" s="86"/>
      <c r="KE267" s="86"/>
      <c r="KF267" s="86"/>
      <c r="KG267" s="86"/>
      <c r="KH267" s="86"/>
      <c r="KI267" s="86"/>
      <c r="KJ267" s="86"/>
      <c r="KK267" s="86"/>
      <c r="KL267" s="86"/>
      <c r="KM267" s="86"/>
      <c r="KN267" s="86"/>
      <c r="KO267" s="86"/>
      <c r="KP267" s="86"/>
      <c r="KQ267" s="86"/>
      <c r="KR267" s="86"/>
      <c r="KS267" s="86"/>
      <c r="KT267" s="86"/>
      <c r="KU267" s="86"/>
      <c r="KV267" s="86"/>
      <c r="KW267" s="86"/>
      <c r="KX267" s="86"/>
      <c r="KY267" s="86"/>
      <c r="KZ267" s="86"/>
      <c r="LA267" s="86"/>
      <c r="LB267" s="86"/>
      <c r="LC267" s="86"/>
      <c r="LD267" s="86"/>
      <c r="LE267" s="86"/>
      <c r="LF267" s="86"/>
      <c r="LG267" s="86"/>
      <c r="LH267" s="86"/>
      <c r="LI267" s="86"/>
      <c r="LJ267" s="86"/>
      <c r="LK267" s="86"/>
      <c r="LL267" s="86"/>
      <c r="LM267" s="86"/>
      <c r="LN267" s="86"/>
      <c r="LO267" s="86"/>
      <c r="LP267" s="86"/>
      <c r="LQ267" s="86"/>
      <c r="LR267" s="86"/>
      <c r="LS267" s="86"/>
      <c r="LT267" s="86"/>
      <c r="LU267" s="86"/>
      <c r="LV267" s="86"/>
      <c r="LW267" s="86"/>
      <c r="LX267" s="86"/>
      <c r="LY267" s="86"/>
      <c r="LZ267" s="86"/>
      <c r="MA267" s="86"/>
      <c r="MB267" s="86"/>
      <c r="MC267" s="86"/>
      <c r="MD267" s="86"/>
      <c r="ME267" s="86"/>
      <c r="MF267" s="86"/>
      <c r="MG267" s="86"/>
      <c r="MH267" s="86"/>
      <c r="MI267" s="86"/>
      <c r="MJ267" s="86"/>
      <c r="MK267" s="86"/>
      <c r="ML267" s="86"/>
      <c r="MM267" s="86"/>
      <c r="MN267" s="86"/>
      <c r="MO267" s="86"/>
      <c r="MP267" s="86"/>
      <c r="MQ267" s="86"/>
      <c r="MR267" s="86"/>
      <c r="MS267" s="86"/>
      <c r="MT267" s="86"/>
      <c r="MU267" s="86"/>
      <c r="MV267" s="86"/>
      <c r="MW267" s="86"/>
      <c r="MX267" s="86"/>
      <c r="MY267" s="86"/>
      <c r="MZ267" s="86"/>
      <c r="NA267" s="86"/>
      <c r="NB267" s="86"/>
      <c r="NC267" s="86"/>
      <c r="ND267" s="86"/>
      <c r="NE267" s="86"/>
      <c r="NF267" s="86"/>
      <c r="NG267" s="86"/>
      <c r="NH267" s="86"/>
      <c r="NI267" s="86"/>
      <c r="NJ267" s="86"/>
      <c r="NK267" s="86"/>
      <c r="NL267" s="86"/>
      <c r="NM267" s="86"/>
      <c r="NN267" s="86"/>
      <c r="NO267" s="86"/>
      <c r="NP267" s="86"/>
      <c r="NQ267" s="86"/>
      <c r="NR267" s="86"/>
      <c r="NS267" s="86"/>
      <c r="NT267" s="86"/>
      <c r="NU267" s="86"/>
      <c r="NV267" s="86"/>
      <c r="NW267" s="86"/>
      <c r="NX267" s="86"/>
      <c r="NY267" s="86"/>
      <c r="NZ267" s="86"/>
      <c r="OA267" s="86"/>
      <c r="OB267" s="86"/>
      <c r="OC267" s="86"/>
      <c r="OD267" s="86"/>
      <c r="OE267" s="86"/>
      <c r="OF267" s="86"/>
      <c r="OG267" s="86"/>
      <c r="OH267" s="86"/>
      <c r="OI267" s="86"/>
      <c r="OJ267" s="86"/>
      <c r="OK267" s="86"/>
      <c r="OL267" s="86"/>
      <c r="OM267" s="86"/>
      <c r="ON267" s="86"/>
      <c r="OO267" s="86"/>
      <c r="OP267" s="86"/>
      <c r="OQ267" s="86"/>
      <c r="OR267" s="86"/>
      <c r="OS267" s="86"/>
      <c r="OT267" s="86"/>
      <c r="OU267" s="86"/>
      <c r="OV267" s="86"/>
      <c r="OW267" s="86"/>
      <c r="OX267" s="86"/>
      <c r="OY267" s="86"/>
      <c r="OZ267" s="86"/>
      <c r="PA267" s="86"/>
      <c r="PB267" s="86"/>
      <c r="PC267" s="86"/>
      <c r="PD267" s="86"/>
      <c r="PE267" s="86"/>
      <c r="PF267" s="86"/>
      <c r="PG267" s="86"/>
      <c r="PH267" s="86"/>
      <c r="PI267" s="86"/>
      <c r="PJ267" s="86"/>
      <c r="PK267" s="86"/>
      <c r="PL267" s="86"/>
      <c r="PM267" s="86"/>
      <c r="PN267" s="86"/>
      <c r="PO267" s="86"/>
      <c r="PP267" s="86"/>
      <c r="PQ267" s="86"/>
      <c r="PR267" s="86"/>
      <c r="PS267" s="86"/>
      <c r="PT267" s="86"/>
      <c r="PU267" s="86"/>
      <c r="PV267" s="86"/>
      <c r="PW267" s="86"/>
      <c r="PX267" s="86"/>
      <c r="PY267" s="86"/>
      <c r="PZ267" s="86"/>
      <c r="QA267" s="86"/>
      <c r="QB267" s="86"/>
      <c r="QC267" s="86"/>
      <c r="QD267" s="86"/>
      <c r="QE267" s="86"/>
      <c r="QF267" s="86"/>
      <c r="QG267" s="86"/>
      <c r="QH267" s="86"/>
      <c r="QI267" s="86"/>
      <c r="QJ267" s="86"/>
      <c r="QK267" s="86"/>
      <c r="QL267" s="86"/>
      <c r="QM267" s="86"/>
      <c r="QN267" s="86"/>
      <c r="QO267" s="86"/>
      <c r="QP267" s="86"/>
      <c r="QQ267" s="86"/>
      <c r="QR267" s="86"/>
      <c r="QS267" s="86"/>
      <c r="QT267" s="86"/>
      <c r="QU267" s="86"/>
      <c r="QV267" s="86"/>
      <c r="QW267" s="86"/>
      <c r="QX267" s="86"/>
      <c r="QY267" s="86"/>
      <c r="QZ267" s="86"/>
      <c r="RA267" s="86"/>
      <c r="RB267" s="86"/>
      <c r="RC267" s="86"/>
      <c r="RD267" s="86"/>
      <c r="RE267" s="86"/>
      <c r="RF267" s="86"/>
      <c r="RG267" s="86"/>
      <c r="RH267" s="86"/>
      <c r="RI267" s="86"/>
      <c r="RJ267" s="86"/>
      <c r="RK267" s="86"/>
      <c r="RL267" s="86"/>
      <c r="RM267" s="86"/>
      <c r="RN267" s="86"/>
      <c r="RO267" s="86"/>
      <c r="RP267" s="86"/>
      <c r="RQ267" s="86"/>
      <c r="RR267" s="86"/>
      <c r="RS267" s="86"/>
      <c r="RT267" s="86"/>
      <c r="RU267" s="86"/>
      <c r="RV267" s="86"/>
      <c r="RW267" s="86"/>
      <c r="RX267" s="86"/>
      <c r="RY267" s="86"/>
      <c r="RZ267" s="86"/>
      <c r="SA267" s="86"/>
      <c r="SB267" s="86"/>
      <c r="SC267" s="86"/>
      <c r="SD267" s="86"/>
      <c r="SE267" s="86"/>
      <c r="SF267" s="86"/>
      <c r="SG267" s="86"/>
      <c r="SH267" s="86"/>
      <c r="SI267" s="86"/>
      <c r="SJ267" s="86"/>
      <c r="SK267" s="86"/>
      <c r="SL267" s="86"/>
      <c r="SM267" s="86"/>
      <c r="SN267" s="86"/>
      <c r="SO267" s="86"/>
      <c r="SP267" s="86"/>
      <c r="SQ267" s="86"/>
      <c r="SR267" s="86"/>
      <c r="SS267" s="86"/>
      <c r="ST267" s="86"/>
      <c r="SU267" s="86"/>
      <c r="SV267" s="86"/>
      <c r="SW267" s="86"/>
      <c r="SX267" s="86"/>
      <c r="SY267" s="86"/>
      <c r="SZ267" s="86"/>
      <c r="TA267" s="86"/>
      <c r="TB267" s="86"/>
      <c r="TC267" s="86"/>
      <c r="TD267" s="86"/>
      <c r="TE267" s="86"/>
      <c r="TF267" s="86"/>
      <c r="TG267" s="86"/>
      <c r="TH267" s="86"/>
      <c r="TI267" s="86"/>
      <c r="TJ267" s="86"/>
      <c r="TK267" s="86"/>
      <c r="TL267" s="86"/>
      <c r="TM267" s="86"/>
      <c r="TN267" s="86"/>
      <c r="TO267" s="86"/>
      <c r="TP267" s="86"/>
      <c r="TQ267" s="86"/>
      <c r="TR267" s="86"/>
      <c r="TS267" s="86"/>
      <c r="TT267" s="86"/>
      <c r="TU267" s="86"/>
      <c r="TV267" s="86"/>
      <c r="TW267" s="86"/>
      <c r="TX267" s="86"/>
      <c r="TY267" s="86"/>
      <c r="TZ267" s="86"/>
      <c r="UA267" s="86"/>
      <c r="UB267" s="86"/>
      <c r="UC267" s="86"/>
      <c r="UD267" s="86"/>
      <c r="UE267" s="86"/>
      <c r="UF267" s="86"/>
      <c r="UG267" s="86"/>
      <c r="UH267" s="86"/>
      <c r="UI267" s="86"/>
      <c r="UJ267" s="86"/>
      <c r="UK267" s="86"/>
      <c r="UL267" s="86"/>
      <c r="UM267" s="86"/>
      <c r="UN267" s="86"/>
      <c r="UO267" s="86"/>
      <c r="UP267" s="86"/>
      <c r="UQ267" s="86"/>
      <c r="UR267" s="86"/>
      <c r="US267" s="86"/>
      <c r="UT267" s="86"/>
      <c r="UU267" s="86"/>
      <c r="UV267" s="86"/>
      <c r="UW267" s="86"/>
      <c r="UX267" s="86"/>
      <c r="UY267" s="86"/>
      <c r="UZ267" s="86"/>
      <c r="VA267" s="86"/>
      <c r="VB267" s="86"/>
      <c r="VC267" s="86"/>
      <c r="VD267" s="86"/>
      <c r="VE267" s="86"/>
      <c r="VF267" s="86"/>
      <c r="VG267" s="86"/>
      <c r="VH267" s="86"/>
      <c r="VI267" s="86"/>
      <c r="VJ267" s="86"/>
      <c r="VK267" s="86"/>
      <c r="VL267" s="86"/>
      <c r="VM267" s="86"/>
      <c r="VN267" s="86"/>
      <c r="VO267" s="86"/>
      <c r="VP267" s="86"/>
      <c r="VQ267" s="86"/>
      <c r="VR267" s="86"/>
      <c r="VS267" s="86"/>
      <c r="VT267" s="86"/>
      <c r="VU267" s="86"/>
      <c r="VV267" s="86"/>
      <c r="VW267" s="86"/>
      <c r="VX267" s="86"/>
      <c r="VY267" s="86"/>
      <c r="VZ267" s="86"/>
      <c r="WA267" s="86"/>
      <c r="WB267" s="86"/>
      <c r="WC267" s="86"/>
      <c r="WD267" s="86"/>
      <c r="WE267" s="86"/>
      <c r="WF267" s="86"/>
      <c r="WG267" s="86"/>
      <c r="WH267" s="86"/>
      <c r="WI267" s="86"/>
      <c r="WJ267" s="86"/>
      <c r="WK267" s="86"/>
      <c r="WL267" s="86"/>
      <c r="WM267" s="86"/>
      <c r="WN267" s="86"/>
      <c r="WO267" s="86"/>
      <c r="WP267" s="86"/>
      <c r="WQ267" s="86"/>
      <c r="WR267" s="86"/>
      <c r="WS267" s="86"/>
      <c r="WT267" s="86"/>
      <c r="WU267" s="86"/>
      <c r="WV267" s="86"/>
      <c r="WW267" s="86"/>
      <c r="WX267" s="86"/>
      <c r="WY267" s="86"/>
      <c r="WZ267" s="86"/>
      <c r="XA267" s="86"/>
      <c r="XB267" s="86"/>
      <c r="XC267" s="86"/>
      <c r="XD267" s="86"/>
      <c r="XE267" s="86"/>
      <c r="XF267" s="86"/>
      <c r="XG267" s="86"/>
      <c r="XH267" s="86"/>
      <c r="XI267" s="86"/>
      <c r="XJ267" s="86"/>
      <c r="XK267" s="86"/>
      <c r="XL267" s="86"/>
      <c r="XM267" s="86"/>
      <c r="XN267" s="86"/>
      <c r="XO267" s="86"/>
      <c r="XP267" s="86"/>
      <c r="XQ267" s="86"/>
      <c r="XR267" s="86"/>
      <c r="XS267" s="86"/>
      <c r="XT267" s="86"/>
      <c r="XU267" s="86"/>
      <c r="XV267" s="86"/>
      <c r="XW267" s="86"/>
      <c r="XX267" s="86"/>
      <c r="XY267" s="86"/>
      <c r="XZ267" s="86"/>
      <c r="YA267" s="86"/>
      <c r="YB267" s="86"/>
      <c r="YC267" s="86"/>
      <c r="YD267" s="86"/>
      <c r="YE267" s="86"/>
      <c r="YF267" s="86"/>
      <c r="YG267" s="86"/>
      <c r="YH267" s="86"/>
      <c r="YI267" s="86"/>
      <c r="YJ267" s="86"/>
      <c r="YK267" s="86"/>
      <c r="YL267" s="86"/>
      <c r="YM267" s="86"/>
      <c r="YN267" s="86"/>
      <c r="YO267" s="86"/>
      <c r="YP267" s="86"/>
      <c r="YQ267" s="86"/>
      <c r="YR267" s="86"/>
      <c r="YS267" s="86"/>
      <c r="YT267" s="86"/>
      <c r="YU267" s="86"/>
      <c r="YV267" s="86"/>
      <c r="YW267" s="86"/>
      <c r="YX267" s="86"/>
      <c r="YY267" s="86"/>
      <c r="YZ267" s="86"/>
      <c r="ZA267" s="86"/>
      <c r="ZB267" s="86"/>
      <c r="ZC267" s="86"/>
      <c r="ZD267" s="86"/>
      <c r="ZE267" s="86"/>
      <c r="ZF267" s="86"/>
      <c r="ZG267" s="86"/>
      <c r="ZH267" s="86"/>
      <c r="ZI267" s="86"/>
      <c r="ZJ267" s="86"/>
      <c r="ZK267" s="86"/>
      <c r="ZL267" s="86"/>
      <c r="ZM267" s="86"/>
      <c r="ZN267" s="86"/>
      <c r="ZO267" s="86"/>
      <c r="ZP267" s="86"/>
      <c r="ZQ267" s="86"/>
      <c r="ZR267" s="86"/>
      <c r="ZS267" s="86"/>
      <c r="ZT267" s="86"/>
      <c r="ZU267" s="86"/>
      <c r="ZV267" s="86"/>
      <c r="ZW267" s="86"/>
      <c r="ZX267" s="86"/>
      <c r="ZY267" s="86"/>
      <c r="ZZ267" s="86"/>
      <c r="AAA267" s="86"/>
      <c r="AAB267" s="86"/>
      <c r="AAC267" s="86"/>
      <c r="AAD267" s="86"/>
      <c r="AAE267" s="86"/>
      <c r="AAF267" s="86"/>
      <c r="AAG267" s="86"/>
      <c r="AAH267" s="86"/>
      <c r="AAI267" s="86"/>
      <c r="AAJ267" s="86"/>
      <c r="AAK267" s="86"/>
      <c r="AAL267" s="86"/>
      <c r="AAM267" s="86"/>
      <c r="AAN267" s="86"/>
      <c r="AAO267" s="86"/>
      <c r="AAP267" s="86"/>
      <c r="AAQ267" s="86"/>
      <c r="AAR267" s="86"/>
      <c r="AAS267" s="86"/>
      <c r="AAT267" s="86"/>
      <c r="AAU267" s="86"/>
      <c r="AAV267" s="86"/>
      <c r="AAW267" s="86"/>
      <c r="AAX267" s="86"/>
      <c r="AAY267" s="86"/>
      <c r="AAZ267" s="86"/>
      <c r="ABA267" s="86"/>
      <c r="ABB267" s="86"/>
      <c r="ABC267" s="86"/>
      <c r="ABD267" s="86"/>
      <c r="ABE267" s="86"/>
      <c r="ABF267" s="86"/>
      <c r="ABG267" s="86"/>
      <c r="ABH267" s="86"/>
      <c r="ABI267" s="86"/>
      <c r="ABJ267" s="86"/>
      <c r="ABK267" s="86"/>
      <c r="ABL267" s="86"/>
      <c r="ABM267" s="86"/>
      <c r="ABN267" s="86"/>
      <c r="ABO267" s="86"/>
      <c r="ABP267" s="86"/>
      <c r="ABQ267" s="86"/>
      <c r="ABR267" s="86"/>
      <c r="ABS267" s="86"/>
      <c r="ABT267" s="86"/>
      <c r="ABU267" s="86"/>
      <c r="ABV267" s="86"/>
      <c r="ABW267" s="86"/>
      <c r="ABX267" s="86"/>
      <c r="ABY267" s="86"/>
      <c r="ABZ267" s="86"/>
      <c r="ACA267" s="86"/>
      <c r="ACB267" s="86"/>
      <c r="ACC267" s="86"/>
      <c r="ACD267" s="86"/>
      <c r="ACE267" s="86"/>
      <c r="ACF267" s="86"/>
      <c r="ACG267" s="86"/>
      <c r="ACH267" s="86"/>
      <c r="ACI267" s="86"/>
      <c r="ACJ267" s="86"/>
      <c r="ACK267" s="86"/>
      <c r="ACL267" s="86"/>
      <c r="ACM267" s="86"/>
      <c r="ACN267" s="86"/>
      <c r="ACO267" s="86"/>
      <c r="ACP267" s="86"/>
      <c r="ACQ267" s="86"/>
      <c r="ACR267" s="86"/>
      <c r="ACS267" s="86"/>
      <c r="ACT267" s="86"/>
      <c r="ACU267" s="86"/>
      <c r="ACV267" s="86"/>
      <c r="ACW267" s="86"/>
      <c r="ACX267" s="86"/>
      <c r="ACY267" s="86"/>
      <c r="ACZ267" s="86"/>
      <c r="ADA267" s="86"/>
      <c r="ADB267" s="86"/>
      <c r="ADC267" s="86"/>
      <c r="ADD267" s="86"/>
      <c r="ADE267" s="86"/>
      <c r="ADF267" s="86"/>
      <c r="ADG267" s="86"/>
      <c r="ADH267" s="86"/>
      <c r="ADI267" s="86"/>
      <c r="ADJ267" s="86"/>
      <c r="ADK267" s="86"/>
      <c r="ADL267" s="86"/>
      <c r="ADM267" s="86"/>
      <c r="ADN267" s="86"/>
      <c r="ADO267" s="86"/>
      <c r="ADP267" s="86"/>
      <c r="ADQ267" s="86"/>
      <c r="ADR267" s="86"/>
      <c r="ADS267" s="86"/>
      <c r="ADT267" s="86"/>
      <c r="ADU267" s="86"/>
      <c r="ADV267" s="86"/>
      <c r="ADW267" s="86"/>
      <c r="ADX267" s="86"/>
      <c r="ADY267" s="86"/>
      <c r="ADZ267" s="86"/>
      <c r="AEA267" s="86"/>
      <c r="AEB267" s="86"/>
      <c r="AEC267" s="86"/>
      <c r="AED267" s="86"/>
      <c r="AEE267" s="86"/>
      <c r="AEF267" s="86"/>
      <c r="AEG267" s="86"/>
      <c r="AEH267" s="86"/>
      <c r="AEI267" s="86"/>
      <c r="AEJ267" s="86"/>
      <c r="AEK267" s="86"/>
      <c r="AEL267" s="86"/>
      <c r="AEM267" s="86"/>
      <c r="AEN267" s="86"/>
      <c r="AEO267" s="86"/>
      <c r="AEP267" s="86"/>
      <c r="AEQ267" s="86"/>
      <c r="AER267" s="86"/>
      <c r="AES267" s="86"/>
      <c r="AET267" s="86"/>
      <c r="AEU267" s="86"/>
      <c r="AEV267" s="86"/>
      <c r="AEW267" s="86"/>
      <c r="AEX267" s="86"/>
      <c r="AEY267" s="86"/>
      <c r="AEZ267" s="86"/>
      <c r="AFA267" s="86"/>
      <c r="AFB267" s="86"/>
      <c r="AFC267" s="86"/>
      <c r="AFD267" s="86"/>
      <c r="AFE267" s="86"/>
      <c r="AFF267" s="86"/>
      <c r="AFG267" s="86"/>
      <c r="AFH267" s="86"/>
      <c r="AFI267" s="86"/>
      <c r="AFJ267" s="86"/>
      <c r="AFK267" s="86"/>
      <c r="AFL267" s="86"/>
      <c r="AFM267" s="86"/>
      <c r="AFN267" s="86"/>
      <c r="AFO267" s="86"/>
      <c r="AFP267" s="86"/>
      <c r="AFQ267" s="86"/>
      <c r="AFR267" s="86"/>
      <c r="AFS267" s="86"/>
      <c r="AFT267" s="86"/>
      <c r="AFU267" s="86"/>
      <c r="AFV267" s="86"/>
      <c r="AFW267" s="86"/>
      <c r="AFX267" s="86"/>
      <c r="AFY267" s="86"/>
      <c r="AFZ267" s="86"/>
      <c r="AGA267" s="86"/>
      <c r="AGB267" s="86"/>
      <c r="AGC267" s="86"/>
      <c r="AGD267" s="86"/>
      <c r="AGE267" s="86"/>
      <c r="AGF267" s="86"/>
      <c r="AGG267" s="86"/>
      <c r="AGH267" s="86"/>
      <c r="AGI267" s="86"/>
      <c r="AGJ267" s="86"/>
      <c r="AGK267" s="86"/>
      <c r="AGL267" s="86"/>
      <c r="AGM267" s="86"/>
      <c r="AGN267" s="86"/>
      <c r="AGO267" s="86"/>
      <c r="AGP267" s="86"/>
      <c r="AGQ267" s="86"/>
      <c r="AGR267" s="86"/>
      <c r="AGS267" s="86"/>
      <c r="AGT267" s="86"/>
      <c r="AGU267" s="86"/>
      <c r="AGV267" s="86"/>
      <c r="AGW267" s="86"/>
      <c r="AGX267" s="86"/>
      <c r="AGY267" s="86"/>
      <c r="AGZ267" s="86"/>
      <c r="AHA267" s="86"/>
      <c r="AHB267" s="86"/>
      <c r="AHC267" s="86"/>
      <c r="AHD267" s="86"/>
      <c r="AHE267" s="86"/>
      <c r="AHF267" s="86"/>
      <c r="AHG267" s="86"/>
      <c r="AHH267" s="86"/>
      <c r="AHI267" s="86"/>
      <c r="AHJ267" s="86"/>
      <c r="AHK267" s="86"/>
      <c r="AHL267" s="86"/>
      <c r="AHM267" s="86"/>
      <c r="AHN267" s="86"/>
      <c r="AHO267" s="86"/>
      <c r="AHP267" s="86"/>
      <c r="AHQ267" s="86"/>
      <c r="AHR267" s="86"/>
      <c r="AHS267" s="86"/>
      <c r="AHT267" s="86"/>
      <c r="AHU267" s="86"/>
      <c r="AHV267" s="86"/>
      <c r="AHW267" s="86"/>
      <c r="AHX267" s="86"/>
      <c r="AHY267" s="86"/>
      <c r="AHZ267" s="86"/>
      <c r="AIA267" s="86"/>
      <c r="AIB267" s="86"/>
      <c r="AIC267" s="86"/>
      <c r="AID267" s="86"/>
      <c r="AIE267" s="86"/>
      <c r="AIF267" s="86"/>
      <c r="AIG267" s="86"/>
      <c r="AIH267" s="86"/>
      <c r="AII267" s="86"/>
      <c r="AIJ267" s="86"/>
      <c r="AIK267" s="86"/>
      <c r="AIL267" s="86"/>
      <c r="AIM267" s="86"/>
      <c r="AIN267" s="86"/>
      <c r="AIO267" s="86"/>
      <c r="AIP267" s="86"/>
      <c r="AIQ267" s="86"/>
      <c r="AIR267" s="86"/>
      <c r="AIS267" s="86"/>
      <c r="AIT267" s="86"/>
      <c r="AIU267" s="86"/>
      <c r="AIV267" s="86"/>
      <c r="AIW267" s="86"/>
      <c r="AIX267" s="86"/>
      <c r="AIY267" s="86"/>
      <c r="AIZ267" s="86"/>
      <c r="AJA267" s="86"/>
      <c r="AJB267" s="86"/>
      <c r="AJC267" s="86"/>
      <c r="AJD267" s="86"/>
      <c r="AJE267" s="86"/>
      <c r="AJF267" s="86"/>
      <c r="AJG267" s="86"/>
      <c r="AJH267" s="86"/>
      <c r="AJI267" s="86"/>
      <c r="AJJ267" s="86"/>
      <c r="AJK267" s="86"/>
      <c r="AJL267" s="86"/>
      <c r="AJM267" s="86"/>
      <c r="AJN267" s="86"/>
      <c r="AJO267" s="86"/>
      <c r="AJP267" s="86"/>
      <c r="AJQ267" s="86"/>
      <c r="AJR267" s="86"/>
      <c r="AJS267" s="86"/>
      <c r="AJT267" s="86"/>
      <c r="AJU267" s="86"/>
      <c r="AJV267" s="86"/>
      <c r="AJW267" s="86"/>
      <c r="AJX267" s="86"/>
      <c r="AJY267" s="86"/>
      <c r="AJZ267" s="86"/>
      <c r="AKA267" s="86"/>
      <c r="AKB267" s="86"/>
      <c r="AKC267" s="86"/>
      <c r="AKD267" s="86"/>
      <c r="AKE267" s="86"/>
      <c r="AKF267" s="86"/>
      <c r="AKG267" s="86"/>
      <c r="AKH267" s="86"/>
      <c r="AKI267" s="86"/>
      <c r="AKJ267" s="86"/>
      <c r="AKK267" s="86"/>
      <c r="AKL267" s="86"/>
      <c r="AKM267" s="86"/>
      <c r="AKN267" s="86"/>
      <c r="AKO267" s="86"/>
      <c r="AKP267" s="86"/>
      <c r="AKQ267" s="86"/>
      <c r="AKR267" s="86"/>
      <c r="AKS267" s="86"/>
      <c r="AKT267" s="86"/>
      <c r="AKU267" s="86"/>
      <c r="AKV267" s="86"/>
      <c r="AKW267" s="86"/>
      <c r="AKX267" s="86"/>
      <c r="AKY267" s="86"/>
      <c r="AKZ267" s="86"/>
      <c r="ALA267" s="86"/>
      <c r="ALB267" s="86"/>
      <c r="ALC267" s="86"/>
      <c r="ALD267" s="86"/>
      <c r="ALE267" s="86"/>
      <c r="ALF267" s="86"/>
      <c r="ALG267" s="86"/>
      <c r="ALH267" s="86"/>
      <c r="ALI267" s="86"/>
      <c r="ALJ267" s="86"/>
      <c r="ALK267" s="86"/>
      <c r="ALL267" s="86"/>
      <c r="ALM267" s="86"/>
      <c r="ALN267" s="86"/>
      <c r="ALO267" s="86"/>
      <c r="ALP267" s="86"/>
      <c r="ALQ267" s="86"/>
      <c r="ALR267" s="86"/>
      <c r="ALS267" s="86"/>
      <c r="ALT267" s="86"/>
      <c r="ALU267" s="86"/>
      <c r="ALV267" s="86"/>
      <c r="ALW267" s="86"/>
      <c r="ALX267" s="86"/>
      <c r="ALY267" s="86"/>
      <c r="ALZ267" s="86"/>
      <c r="AMA267" s="86"/>
      <c r="AMB267" s="86"/>
      <c r="AMC267" s="86"/>
      <c r="AMD267" s="86"/>
      <c r="AME267" s="86"/>
      <c r="AMF267" s="86"/>
      <c r="AMG267" s="86"/>
      <c r="AMH267" s="86"/>
      <c r="AMI267" s="86"/>
      <c r="AMJ267" s="86"/>
      <c r="AMK267" s="86"/>
      <c r="AML267" s="86"/>
      <c r="AMM267" s="86"/>
      <c r="AMN267" s="86"/>
      <c r="AMO267" s="86"/>
      <c r="AMP267" s="86"/>
      <c r="AMQ267" s="86"/>
      <c r="AMR267" s="86"/>
      <c r="AMS267" s="86"/>
      <c r="AMT267" s="86"/>
      <c r="AMU267" s="86"/>
      <c r="AMV267" s="86"/>
      <c r="AMW267" s="86"/>
      <c r="AMX267" s="86"/>
      <c r="AMY267" s="86"/>
      <c r="AMZ267" s="86"/>
      <c r="ANA267" s="86"/>
      <c r="ANB267" s="86"/>
      <c r="ANC267" s="86"/>
      <c r="AND267" s="86"/>
      <c r="ANE267" s="86"/>
      <c r="ANF267" s="86"/>
      <c r="ANG267" s="86"/>
      <c r="ANH267" s="86"/>
      <c r="ANI267" s="86"/>
      <c r="ANJ267" s="86"/>
      <c r="ANK267" s="86"/>
      <c r="ANL267" s="86"/>
      <c r="ANM267" s="86"/>
      <c r="ANN267" s="86"/>
      <c r="ANO267" s="86"/>
      <c r="ANP267" s="86"/>
      <c r="ANQ267" s="86"/>
      <c r="ANR267" s="86"/>
      <c r="ANS267" s="86"/>
      <c r="ANT267" s="86"/>
      <c r="ANU267" s="86"/>
      <c r="ANV267" s="86"/>
      <c r="ANW267" s="86"/>
      <c r="ANX267" s="86"/>
      <c r="ANY267" s="86"/>
      <c r="ANZ267" s="86"/>
      <c r="AOA267" s="86"/>
      <c r="AOB267" s="86"/>
      <c r="AOC267" s="86"/>
      <c r="AOD267" s="86"/>
      <c r="AOE267" s="86"/>
      <c r="AOF267" s="86"/>
      <c r="AOG267" s="86"/>
      <c r="AOH267" s="86"/>
      <c r="AOI267" s="86"/>
      <c r="AOJ267" s="86"/>
      <c r="AOK267" s="86"/>
      <c r="AOL267" s="86"/>
      <c r="AOM267" s="86"/>
      <c r="AON267" s="86"/>
      <c r="AOO267" s="86"/>
      <c r="AOP267" s="86"/>
      <c r="AOQ267" s="86"/>
      <c r="AOR267" s="86"/>
      <c r="AOS267" s="86"/>
      <c r="AOT267" s="86"/>
      <c r="AOU267" s="86"/>
      <c r="AOV267" s="86"/>
      <c r="AOW267" s="86"/>
      <c r="AOX267" s="86"/>
      <c r="AOY267" s="86"/>
      <c r="AOZ267" s="86"/>
      <c r="APA267" s="86"/>
      <c r="APB267" s="86"/>
      <c r="APC267" s="86"/>
      <c r="APD267" s="86"/>
      <c r="APE267" s="86"/>
      <c r="APF267" s="86"/>
      <c r="APG267" s="86"/>
      <c r="APH267" s="86"/>
      <c r="API267" s="86"/>
      <c r="APJ267" s="86"/>
      <c r="APK267" s="86"/>
      <c r="APL267" s="86"/>
      <c r="APM267" s="86"/>
      <c r="APN267" s="86"/>
      <c r="APO267" s="86"/>
      <c r="APP267" s="86"/>
      <c r="APQ267" s="86"/>
      <c r="APR267" s="86"/>
      <c r="APS267" s="86"/>
      <c r="APT267" s="86"/>
      <c r="APU267" s="86"/>
      <c r="APV267" s="86"/>
      <c r="APW267" s="86"/>
      <c r="APX267" s="86"/>
      <c r="APY267" s="86"/>
      <c r="APZ267" s="86"/>
      <c r="AQA267" s="86"/>
      <c r="AQB267" s="86"/>
      <c r="AQC267" s="86"/>
      <c r="AQD267" s="86"/>
      <c r="AQE267" s="86"/>
      <c r="AQF267" s="86"/>
      <c r="AQG267" s="86"/>
      <c r="AQH267" s="86"/>
      <c r="AQI267" s="86"/>
      <c r="AQJ267" s="86"/>
      <c r="AQK267" s="86"/>
      <c r="AQL267" s="86"/>
      <c r="AQM267" s="86"/>
      <c r="AQN267" s="86"/>
      <c r="AQO267" s="86"/>
      <c r="AQP267" s="86"/>
      <c r="AQQ267" s="86"/>
      <c r="AQR267" s="86"/>
      <c r="AQS267" s="86"/>
      <c r="AQT267" s="86"/>
      <c r="AQU267" s="86"/>
      <c r="AQV267" s="86"/>
      <c r="AQW267" s="86"/>
      <c r="AQX267" s="86"/>
      <c r="AQY267" s="86"/>
      <c r="AQZ267" s="86"/>
      <c r="ARA267" s="86"/>
      <c r="ARB267" s="86"/>
      <c r="ARC267" s="86"/>
      <c r="ARD267" s="86"/>
      <c r="ARE267" s="86"/>
      <c r="ARF267" s="86"/>
      <c r="ARG267" s="86"/>
      <c r="ARH267" s="86"/>
      <c r="ARI267" s="86"/>
      <c r="ARJ267" s="86"/>
      <c r="ARK267" s="86"/>
      <c r="ARL267" s="86"/>
      <c r="ARM267" s="86"/>
      <c r="ARN267" s="86"/>
      <c r="ARO267" s="86"/>
      <c r="ARP267" s="86"/>
      <c r="ARQ267" s="86"/>
      <c r="ARR267" s="86"/>
      <c r="ARS267" s="86"/>
      <c r="ART267" s="86"/>
      <c r="ARU267" s="86"/>
      <c r="ARV267" s="86"/>
      <c r="ARW267" s="86"/>
      <c r="ARX267" s="86"/>
      <c r="ARY267" s="86"/>
      <c r="ARZ267" s="86"/>
      <c r="ASA267" s="86"/>
      <c r="ASB267" s="86"/>
      <c r="ASC267" s="86"/>
      <c r="ASD267" s="86"/>
      <c r="ASE267" s="86"/>
      <c r="ASF267" s="86"/>
      <c r="ASG267" s="86"/>
      <c r="ASH267" s="86"/>
      <c r="ASI267" s="86"/>
      <c r="ASJ267" s="86"/>
      <c r="ASK267" s="86"/>
      <c r="ASL267" s="86"/>
      <c r="ASM267" s="86"/>
      <c r="ASN267" s="86"/>
      <c r="ASO267" s="86"/>
      <c r="ASP267" s="86"/>
      <c r="ASQ267" s="86"/>
      <c r="ASR267" s="86"/>
      <c r="ASS267" s="86"/>
      <c r="AST267" s="86"/>
      <c r="ASU267" s="86"/>
      <c r="ASV267" s="86"/>
      <c r="ASW267" s="86"/>
      <c r="ASX267" s="86"/>
      <c r="ASY267" s="86"/>
      <c r="ASZ267" s="86"/>
      <c r="ATA267" s="86"/>
      <c r="ATB267" s="86"/>
      <c r="ATC267" s="86"/>
      <c r="ATD267" s="86"/>
      <c r="ATE267" s="86"/>
      <c r="ATF267" s="86"/>
      <c r="ATG267" s="86"/>
      <c r="ATH267" s="86"/>
      <c r="ATI267" s="86"/>
      <c r="ATJ267" s="86"/>
      <c r="ATK267" s="86"/>
      <c r="ATL267" s="86"/>
      <c r="ATM267" s="86"/>
      <c r="ATN267" s="86"/>
      <c r="ATO267" s="86"/>
      <c r="ATP267" s="86"/>
      <c r="ATQ267" s="86"/>
      <c r="ATR267" s="86"/>
      <c r="ATS267" s="86"/>
      <c r="ATT267" s="86"/>
      <c r="ATU267" s="86"/>
      <c r="ATV267" s="86"/>
      <c r="ATW267" s="86"/>
      <c r="ATX267" s="86"/>
      <c r="ATY267" s="86"/>
      <c r="ATZ267" s="86"/>
      <c r="AUA267" s="86"/>
      <c r="AUB267" s="86"/>
      <c r="AUC267" s="86"/>
      <c r="AUD267" s="86"/>
      <c r="AUE267" s="86"/>
      <c r="AUF267" s="86"/>
      <c r="AUG267" s="86"/>
      <c r="AUH267" s="86"/>
      <c r="AUI267" s="86"/>
      <c r="AUJ267" s="86"/>
      <c r="AUK267" s="86"/>
      <c r="AUL267" s="86"/>
      <c r="AUM267" s="86"/>
      <c r="AUN267" s="86"/>
      <c r="AUO267" s="86"/>
      <c r="AUP267" s="86"/>
      <c r="AUQ267" s="86"/>
      <c r="AUR267" s="86"/>
      <c r="AUS267" s="86"/>
      <c r="AUT267" s="86"/>
      <c r="AUU267" s="86"/>
      <c r="AUV267" s="86"/>
      <c r="AUW267" s="86"/>
      <c r="AUX267" s="86"/>
      <c r="AUY267" s="86"/>
      <c r="AUZ267" s="86"/>
      <c r="AVA267" s="86"/>
      <c r="AVB267" s="86"/>
      <c r="AVC267" s="86"/>
      <c r="AVD267" s="86"/>
      <c r="AVE267" s="86"/>
      <c r="AVF267" s="86"/>
      <c r="AVG267" s="86"/>
      <c r="AVH267" s="86"/>
      <c r="AVI267" s="86"/>
      <c r="AVJ267" s="86"/>
      <c r="AVK267" s="86"/>
      <c r="AVL267" s="86"/>
      <c r="AVM267" s="86"/>
      <c r="AVN267" s="86"/>
      <c r="AVO267" s="86"/>
      <c r="AVP267" s="86"/>
      <c r="AVQ267" s="86"/>
      <c r="AVR267" s="86"/>
      <c r="AVS267" s="86"/>
      <c r="AVT267" s="86"/>
      <c r="AVU267" s="86"/>
      <c r="AVV267" s="86"/>
      <c r="AVW267" s="86"/>
      <c r="AVX267" s="86"/>
      <c r="AVY267" s="86"/>
      <c r="AVZ267" s="86"/>
      <c r="AWA267" s="86"/>
      <c r="AWB267" s="86"/>
      <c r="AWC267" s="86"/>
      <c r="AWD267" s="86"/>
      <c r="AWE267" s="86"/>
      <c r="AWF267" s="86"/>
      <c r="AWG267" s="86"/>
      <c r="AWH267" s="86"/>
      <c r="AWI267" s="86"/>
      <c r="AWJ267" s="86"/>
      <c r="AWK267" s="86"/>
      <c r="AWL267" s="86"/>
      <c r="AWM267" s="86"/>
      <c r="AWN267" s="86"/>
      <c r="AWO267" s="86"/>
      <c r="AWP267" s="86"/>
      <c r="AWQ267" s="86"/>
      <c r="AWR267" s="86"/>
      <c r="AWS267" s="86"/>
      <c r="AWT267" s="86"/>
      <c r="AWU267" s="86"/>
      <c r="AWV267" s="86"/>
      <c r="AWW267" s="86"/>
      <c r="AWX267" s="86"/>
      <c r="AWY267" s="86"/>
      <c r="AWZ267" s="86"/>
      <c r="AXA267" s="86"/>
      <c r="AXB267" s="86"/>
      <c r="AXC267" s="86"/>
      <c r="AXD267" s="86"/>
      <c r="AXE267" s="86"/>
      <c r="AXF267" s="86"/>
      <c r="AXG267" s="86"/>
      <c r="AXH267" s="86"/>
      <c r="AXI267" s="86"/>
      <c r="AXJ267" s="86"/>
      <c r="AXK267" s="86"/>
      <c r="AXL267" s="86"/>
      <c r="AXM267" s="86"/>
      <c r="AXN267" s="86"/>
      <c r="AXO267" s="86"/>
      <c r="AXP267" s="86"/>
      <c r="AXQ267" s="86"/>
      <c r="AXR267" s="86"/>
      <c r="AXS267" s="86"/>
      <c r="AXT267" s="86"/>
      <c r="AXU267" s="86"/>
      <c r="AXV267" s="86"/>
      <c r="AXW267" s="86"/>
      <c r="AXX267" s="86"/>
      <c r="AXY267" s="86"/>
      <c r="AXZ267" s="86"/>
      <c r="AYA267" s="86"/>
      <c r="AYB267" s="86"/>
      <c r="AYC267" s="86"/>
      <c r="AYD267" s="86"/>
      <c r="AYE267" s="86"/>
      <c r="AYF267" s="86"/>
      <c r="AYG267" s="86"/>
      <c r="AYH267" s="86"/>
      <c r="AYI267" s="86"/>
      <c r="AYJ267" s="86"/>
      <c r="AYK267" s="86"/>
      <c r="AYL267" s="86"/>
      <c r="AYM267" s="86"/>
      <c r="AYN267" s="86"/>
      <c r="AYO267" s="86"/>
      <c r="AYP267" s="86"/>
      <c r="AYQ267" s="86"/>
      <c r="AYR267" s="86"/>
      <c r="AYS267" s="86"/>
      <c r="AYT267" s="86"/>
      <c r="AYU267" s="86"/>
      <c r="AYV267" s="86"/>
      <c r="AYW267" s="86"/>
      <c r="AYX267" s="86"/>
      <c r="AYY267" s="86"/>
      <c r="AYZ267" s="86"/>
      <c r="AZA267" s="86"/>
      <c r="AZB267" s="86"/>
      <c r="AZC267" s="86"/>
      <c r="AZD267" s="86"/>
      <c r="AZE267" s="86"/>
      <c r="AZF267" s="86"/>
      <c r="AZG267" s="86"/>
      <c r="AZH267" s="86"/>
      <c r="AZI267" s="86"/>
      <c r="AZJ267" s="86"/>
      <c r="AZK267" s="86"/>
      <c r="AZL267" s="86"/>
      <c r="AZM267" s="86"/>
      <c r="AZN267" s="86"/>
      <c r="AZO267" s="86"/>
      <c r="AZP267" s="86"/>
      <c r="AZQ267" s="86"/>
      <c r="AZR267" s="86"/>
      <c r="AZS267" s="86"/>
      <c r="AZT267" s="86"/>
      <c r="AZU267" s="86"/>
      <c r="AZV267" s="86"/>
      <c r="AZW267" s="86"/>
      <c r="AZX267" s="86"/>
      <c r="AZY267" s="86"/>
      <c r="AZZ267" s="86"/>
      <c r="BAA267" s="86"/>
      <c r="BAB267" s="86"/>
      <c r="BAC267" s="86"/>
      <c r="BAD267" s="86"/>
      <c r="BAE267" s="86"/>
      <c r="BAF267" s="86"/>
      <c r="BAG267" s="86"/>
      <c r="BAH267" s="86"/>
      <c r="BAI267" s="86"/>
      <c r="BAJ267" s="86"/>
      <c r="BAK267" s="86"/>
      <c r="BAL267" s="86"/>
      <c r="BAM267" s="86"/>
      <c r="BAN267" s="86"/>
      <c r="BAO267" s="86"/>
      <c r="BAP267" s="86"/>
      <c r="BAQ267" s="86"/>
      <c r="BAR267" s="86"/>
      <c r="BAS267" s="86"/>
      <c r="BAT267" s="86"/>
      <c r="BAU267" s="86"/>
      <c r="BAV267" s="86"/>
      <c r="BAW267" s="86"/>
      <c r="BAX267" s="86"/>
      <c r="BAY267" s="86"/>
      <c r="BAZ267" s="86"/>
      <c r="BBA267" s="86"/>
      <c r="BBB267" s="86"/>
      <c r="BBC267" s="86"/>
      <c r="BBD267" s="86"/>
      <c r="BBE267" s="86"/>
      <c r="BBF267" s="86"/>
      <c r="BBG267" s="86"/>
      <c r="BBH267" s="86"/>
      <c r="BBI267" s="86"/>
      <c r="BBJ267" s="86"/>
      <c r="BBK267" s="86"/>
      <c r="BBL267" s="86"/>
      <c r="BBM267" s="86"/>
      <c r="BBN267" s="86"/>
      <c r="BBO267" s="86"/>
      <c r="BBP267" s="86"/>
      <c r="BBQ267" s="86"/>
      <c r="BBR267" s="86"/>
      <c r="BBS267" s="86"/>
      <c r="BBT267" s="86"/>
      <c r="BBU267" s="86"/>
      <c r="BBV267" s="86"/>
      <c r="BBW267" s="86"/>
      <c r="BBX267" s="86"/>
      <c r="BBY267" s="86"/>
      <c r="BBZ267" s="86"/>
      <c r="BCA267" s="86"/>
      <c r="BCB267" s="86"/>
      <c r="BCC267" s="86"/>
      <c r="BCD267" s="86"/>
      <c r="BCE267" s="86"/>
      <c r="BCF267" s="86"/>
      <c r="BCG267" s="86"/>
      <c r="BCH267" s="86"/>
      <c r="BCI267" s="86"/>
      <c r="BCJ267" s="86"/>
      <c r="BCK267" s="86"/>
      <c r="BCL267" s="86"/>
      <c r="BCM267" s="86"/>
      <c r="BCN267" s="86"/>
      <c r="BCO267" s="86"/>
      <c r="BCP267" s="86"/>
      <c r="BCQ267" s="86"/>
      <c r="BCR267" s="86"/>
      <c r="BCS267" s="86"/>
      <c r="BCT267" s="86"/>
      <c r="BCU267" s="86"/>
      <c r="BCV267" s="86"/>
      <c r="BCW267" s="86"/>
      <c r="BCX267" s="86"/>
      <c r="BCY267" s="86"/>
      <c r="BCZ267" s="86"/>
      <c r="BDA267" s="86"/>
      <c r="BDB267" s="86"/>
      <c r="BDC267" s="86"/>
      <c r="BDD267" s="86"/>
      <c r="BDE267" s="86"/>
      <c r="BDF267" s="86"/>
      <c r="BDG267" s="86"/>
      <c r="BDH267" s="86"/>
      <c r="BDI267" s="86"/>
      <c r="BDJ267" s="86"/>
      <c r="BDK267" s="86"/>
      <c r="BDL267" s="86"/>
      <c r="BDM267" s="86"/>
      <c r="BDN267" s="86"/>
      <c r="BDO267" s="86"/>
      <c r="BDP267" s="86"/>
      <c r="BDQ267" s="86"/>
      <c r="BDR267" s="86"/>
      <c r="BDS267" s="86"/>
      <c r="BDT267" s="86"/>
      <c r="BDU267" s="86"/>
      <c r="BDV267" s="86"/>
      <c r="BDW267" s="86"/>
      <c r="BDX267" s="86"/>
      <c r="BDY267" s="86"/>
      <c r="BDZ267" s="86"/>
      <c r="BEA267" s="86"/>
      <c r="BEB267" s="86"/>
      <c r="BEC267" s="86"/>
      <c r="BED267" s="86"/>
      <c r="BEE267" s="86"/>
      <c r="BEF267" s="86"/>
      <c r="BEG267" s="86"/>
      <c r="BEH267" s="86"/>
      <c r="BEI267" s="86"/>
      <c r="BEJ267" s="86"/>
      <c r="BEK267" s="86"/>
      <c r="BEL267" s="86"/>
      <c r="BEM267" s="86"/>
      <c r="BEN267" s="86"/>
      <c r="BEO267" s="86"/>
      <c r="BEP267" s="86"/>
      <c r="BEQ267" s="86"/>
      <c r="BER267" s="86"/>
      <c r="BES267" s="86"/>
      <c r="BET267" s="86"/>
      <c r="BEU267" s="86"/>
      <c r="BEV267" s="86"/>
      <c r="BEW267" s="86"/>
      <c r="BEX267" s="86"/>
      <c r="BEY267" s="86"/>
      <c r="BEZ267" s="86"/>
      <c r="BFA267" s="86"/>
      <c r="BFB267" s="86"/>
      <c r="BFC267" s="86"/>
      <c r="BFD267" s="86"/>
      <c r="BFE267" s="86"/>
      <c r="BFF267" s="86"/>
      <c r="BFG267" s="86"/>
      <c r="BFH267" s="86"/>
      <c r="BFI267" s="86"/>
      <c r="BFJ267" s="86"/>
      <c r="BFK267" s="86"/>
      <c r="BFL267" s="86"/>
      <c r="BFM267" s="86"/>
      <c r="BFN267" s="86"/>
      <c r="BFO267" s="86"/>
      <c r="BFP267" s="86"/>
      <c r="BFQ267" s="86"/>
      <c r="BFR267" s="86"/>
      <c r="BFS267" s="86"/>
      <c r="BFT267" s="86"/>
      <c r="BFU267" s="86"/>
      <c r="BFV267" s="86"/>
      <c r="BFW267" s="86"/>
      <c r="BFX267" s="86"/>
      <c r="BFY267" s="86"/>
      <c r="BFZ267" s="86"/>
      <c r="BGA267" s="86"/>
      <c r="BGB267" s="86"/>
      <c r="BGC267" s="86"/>
      <c r="BGD267" s="86"/>
      <c r="BGE267" s="86"/>
      <c r="BGF267" s="86"/>
      <c r="BGG267" s="86"/>
      <c r="BGH267" s="86"/>
      <c r="BGI267" s="86"/>
      <c r="BGJ267" s="86"/>
      <c r="BGK267" s="86"/>
      <c r="BGL267" s="86"/>
      <c r="BGM267" s="86"/>
      <c r="BGN267" s="86"/>
      <c r="BGO267" s="86"/>
      <c r="BGP267" s="86"/>
      <c r="BGQ267" s="86"/>
      <c r="BGR267" s="86"/>
      <c r="BGS267" s="86"/>
      <c r="BGT267" s="86"/>
      <c r="BGU267" s="86"/>
      <c r="BGV267" s="86"/>
      <c r="BGW267" s="86"/>
      <c r="BGX267" s="86"/>
      <c r="BGY267" s="86"/>
      <c r="BGZ267" s="86"/>
      <c r="BHA267" s="86"/>
      <c r="BHB267" s="86"/>
      <c r="BHC267" s="86"/>
      <c r="BHD267" s="86"/>
      <c r="BHE267" s="86"/>
      <c r="BHF267" s="86"/>
      <c r="BHG267" s="86"/>
      <c r="BHH267" s="86"/>
      <c r="BHI267" s="86"/>
      <c r="BHJ267" s="86"/>
      <c r="BHK267" s="86"/>
      <c r="BHL267" s="86"/>
      <c r="BHM267" s="86"/>
      <c r="BHN267" s="86"/>
      <c r="BHO267" s="86"/>
      <c r="BHP267" s="86"/>
      <c r="BHQ267" s="86"/>
      <c r="BHR267" s="86"/>
      <c r="BHS267" s="86"/>
      <c r="BHT267" s="86"/>
      <c r="BHU267" s="86"/>
      <c r="BHV267" s="86"/>
      <c r="BHW267" s="86"/>
      <c r="BHX267" s="86"/>
      <c r="BHY267" s="86"/>
      <c r="BHZ267" s="86"/>
      <c r="BIA267" s="86"/>
      <c r="BIB267" s="86"/>
      <c r="BIC267" s="86"/>
      <c r="BID267" s="86"/>
      <c r="BIE267" s="86"/>
      <c r="BIF267" s="86"/>
      <c r="BIG267" s="86"/>
      <c r="BIH267" s="86"/>
      <c r="BII267" s="86"/>
      <c r="BIJ267" s="86"/>
      <c r="BIK267" s="86"/>
      <c r="BIL267" s="86"/>
      <c r="BIM267" s="86"/>
      <c r="BIN267" s="86"/>
      <c r="BIO267" s="86"/>
      <c r="BIP267" s="86"/>
      <c r="BIQ267" s="86"/>
      <c r="BIR267" s="86"/>
      <c r="BIS267" s="86"/>
      <c r="BIT267" s="86"/>
      <c r="BIU267" s="86"/>
      <c r="BIV267" s="86"/>
      <c r="BIW267" s="86"/>
      <c r="BIX267" s="86"/>
      <c r="BIY267" s="86"/>
      <c r="BIZ267" s="86"/>
      <c r="BJA267" s="86"/>
      <c r="BJB267" s="86"/>
      <c r="BJC267" s="86"/>
      <c r="BJD267" s="86"/>
      <c r="BJE267" s="86"/>
      <c r="BJF267" s="86"/>
      <c r="BJG267" s="86"/>
      <c r="BJH267" s="86"/>
      <c r="BJI267" s="86"/>
      <c r="BJJ267" s="86"/>
      <c r="BJK267" s="86"/>
      <c r="BJL267" s="86"/>
      <c r="BJM267" s="86"/>
      <c r="BJN267" s="86"/>
      <c r="BJO267" s="86"/>
      <c r="BJP267" s="86"/>
      <c r="BJQ267" s="86"/>
      <c r="BJR267" s="86"/>
      <c r="BJS267" s="86"/>
      <c r="BJT267" s="86"/>
      <c r="BJU267" s="86"/>
      <c r="BJV267" s="86"/>
      <c r="BJW267" s="86"/>
      <c r="BJX267" s="86"/>
      <c r="BJY267" s="86"/>
      <c r="BJZ267" s="86"/>
      <c r="BKA267" s="86"/>
      <c r="BKB267" s="86"/>
      <c r="BKC267" s="86"/>
      <c r="BKD267" s="86"/>
      <c r="BKE267" s="86"/>
      <c r="BKF267" s="86"/>
      <c r="BKG267" s="86"/>
      <c r="BKH267" s="86"/>
      <c r="BKI267" s="86"/>
      <c r="BKJ267" s="86"/>
      <c r="BKK267" s="86"/>
      <c r="BKL267" s="86"/>
      <c r="BKM267" s="86"/>
      <c r="BKN267" s="86"/>
      <c r="BKO267" s="86"/>
      <c r="BKP267" s="86"/>
      <c r="BKQ267" s="86"/>
      <c r="BKR267" s="86"/>
      <c r="BKS267" s="86"/>
      <c r="BKT267" s="86"/>
      <c r="BKU267" s="86"/>
      <c r="BKV267" s="86"/>
      <c r="BKW267" s="86"/>
      <c r="BKX267" s="86"/>
      <c r="BKY267" s="86"/>
      <c r="BKZ267" s="86"/>
      <c r="BLA267" s="86"/>
      <c r="BLB267" s="86"/>
      <c r="BLC267" s="86"/>
      <c r="BLD267" s="86"/>
      <c r="BLE267" s="86"/>
      <c r="BLF267" s="86"/>
      <c r="BLG267" s="86"/>
      <c r="BLH267" s="86"/>
      <c r="BLI267" s="86"/>
      <c r="BLJ267" s="86"/>
      <c r="BLK267" s="86"/>
      <c r="BLL267" s="86"/>
      <c r="BLM267" s="86"/>
      <c r="BLN267" s="86"/>
      <c r="BLO267" s="86"/>
      <c r="BLP267" s="86"/>
      <c r="BLQ267" s="86"/>
      <c r="BLR267" s="86"/>
      <c r="BLS267" s="86"/>
      <c r="BLT267" s="86"/>
      <c r="BLU267" s="86"/>
      <c r="BLV267" s="86"/>
      <c r="BLW267" s="86"/>
      <c r="BLX267" s="86"/>
      <c r="BLY267" s="86"/>
      <c r="BLZ267" s="86"/>
      <c r="BMA267" s="86"/>
      <c r="BMB267" s="86"/>
      <c r="BMC267" s="86"/>
      <c r="BMD267" s="86"/>
      <c r="BME267" s="86"/>
      <c r="BMF267" s="86"/>
      <c r="BMG267" s="86"/>
      <c r="BMH267" s="86"/>
      <c r="BMI267" s="86"/>
      <c r="BMJ267" s="86"/>
      <c r="BMK267" s="86"/>
      <c r="BML267" s="86"/>
      <c r="BMM267" s="86"/>
      <c r="BMN267" s="86"/>
      <c r="BMO267" s="86"/>
      <c r="BMP267" s="86"/>
      <c r="BMQ267" s="86"/>
      <c r="BMR267" s="86"/>
      <c r="BMS267" s="86"/>
      <c r="BMT267" s="86"/>
      <c r="BMU267" s="86"/>
      <c r="BMV267" s="86"/>
      <c r="BMW267" s="86"/>
      <c r="BMX267" s="86"/>
      <c r="BMY267" s="86"/>
      <c r="BMZ267" s="86"/>
      <c r="BNA267" s="86"/>
      <c r="BNB267" s="86"/>
      <c r="BNC267" s="86"/>
      <c r="BND267" s="86"/>
      <c r="BNE267" s="86"/>
      <c r="BNF267" s="86"/>
      <c r="BNG267" s="86"/>
      <c r="BNH267" s="86"/>
      <c r="BNI267" s="86"/>
      <c r="BNJ267" s="86"/>
      <c r="BNK267" s="86"/>
      <c r="BNL267" s="86"/>
      <c r="BNM267" s="86"/>
      <c r="BNN267" s="86"/>
      <c r="BNO267" s="86"/>
      <c r="BNP267" s="86"/>
      <c r="BNQ267" s="86"/>
      <c r="BNR267" s="86"/>
      <c r="BNS267" s="86"/>
      <c r="BNT267" s="86"/>
      <c r="BNU267" s="86"/>
      <c r="BNV267" s="86"/>
      <c r="BNW267" s="86"/>
      <c r="BNX267" s="86"/>
      <c r="BNY267" s="86"/>
      <c r="BNZ267" s="86"/>
      <c r="BOA267" s="86"/>
      <c r="BOB267" s="86"/>
      <c r="BOC267" s="86"/>
      <c r="BOD267" s="86"/>
      <c r="BOE267" s="86"/>
      <c r="BOF267" s="86"/>
      <c r="BOG267" s="86"/>
      <c r="BOH267" s="86"/>
      <c r="BOI267" s="86"/>
      <c r="BOJ267" s="86"/>
      <c r="BOK267" s="86"/>
      <c r="BOL267" s="86"/>
      <c r="BOM267" s="86"/>
      <c r="BON267" s="86"/>
      <c r="BOO267" s="86"/>
      <c r="BOP267" s="86"/>
      <c r="BOQ267" s="86"/>
      <c r="BOR267" s="86"/>
      <c r="BOS267" s="86"/>
      <c r="BOT267" s="86"/>
      <c r="BOU267" s="86"/>
      <c r="BOV267" s="86"/>
      <c r="BOW267" s="86"/>
      <c r="BOX267" s="86"/>
      <c r="BOY267" s="86"/>
      <c r="BOZ267" s="86"/>
      <c r="BPA267" s="86"/>
      <c r="BPB267" s="86"/>
      <c r="BPC267" s="86"/>
      <c r="BPD267" s="86"/>
      <c r="BPE267" s="86"/>
      <c r="BPF267" s="86"/>
      <c r="BPG267" s="86"/>
      <c r="BPH267" s="86"/>
      <c r="BPI267" s="86"/>
      <c r="BPJ267" s="86"/>
      <c r="BPK267" s="86"/>
      <c r="BPL267" s="86"/>
      <c r="BPM267" s="86"/>
      <c r="BPN267" s="86"/>
      <c r="BPO267" s="86"/>
      <c r="BPP267" s="86"/>
      <c r="BPQ267" s="86"/>
      <c r="BPR267" s="86"/>
      <c r="BPS267" s="86"/>
      <c r="BPT267" s="86"/>
      <c r="BPU267" s="86"/>
      <c r="BPV267" s="86"/>
      <c r="BPW267" s="86"/>
      <c r="BPX267" s="86"/>
      <c r="BPY267" s="86"/>
      <c r="BPZ267" s="86"/>
      <c r="BQA267" s="86"/>
      <c r="BQB267" s="86"/>
      <c r="BQC267" s="86"/>
      <c r="BQD267" s="86"/>
      <c r="BQE267" s="86"/>
      <c r="BQF267" s="86"/>
      <c r="BQG267" s="86"/>
      <c r="BQH267" s="86"/>
      <c r="BQI267" s="86"/>
      <c r="BQJ267" s="86"/>
      <c r="BQK267" s="86"/>
      <c r="BQL267" s="86"/>
      <c r="BQM267" s="86"/>
      <c r="BQN267" s="86"/>
      <c r="BQO267" s="86"/>
      <c r="BQP267" s="86"/>
      <c r="BQQ267" s="86"/>
      <c r="BQR267" s="86"/>
      <c r="BQS267" s="86"/>
      <c r="BQT267" s="86"/>
      <c r="BQU267" s="86"/>
      <c r="BQV267" s="86"/>
      <c r="BQW267" s="86"/>
      <c r="BQX267" s="86"/>
      <c r="BQY267" s="86"/>
      <c r="BQZ267" s="86"/>
      <c r="BRA267" s="86"/>
      <c r="BRB267" s="86"/>
      <c r="BRC267" s="86"/>
      <c r="BRD267" s="86"/>
      <c r="BRE267" s="86"/>
      <c r="BRF267" s="86"/>
      <c r="BRG267" s="86"/>
      <c r="BRH267" s="86"/>
      <c r="BRI267" s="86"/>
      <c r="BRJ267" s="86"/>
      <c r="BRK267" s="86"/>
      <c r="BRL267" s="86"/>
      <c r="BRM267" s="86"/>
      <c r="BRN267" s="86"/>
      <c r="BRO267" s="86"/>
      <c r="BRP267" s="86"/>
      <c r="BRQ267" s="86"/>
      <c r="BRR267" s="86"/>
      <c r="BRS267" s="86"/>
      <c r="BRT267" s="86"/>
      <c r="BRU267" s="86"/>
      <c r="BRV267" s="86"/>
      <c r="BRW267" s="86"/>
      <c r="BRX267" s="86"/>
      <c r="BRY267" s="86"/>
      <c r="BRZ267" s="86"/>
      <c r="BSA267" s="86"/>
      <c r="BSB267" s="86"/>
      <c r="BSC267" s="86"/>
      <c r="BSD267" s="86"/>
      <c r="BSE267" s="86"/>
      <c r="BSF267" s="86"/>
      <c r="BSG267" s="86"/>
      <c r="BSH267" s="86"/>
      <c r="BSI267" s="86"/>
      <c r="BSJ267" s="86"/>
      <c r="BSK267" s="86"/>
      <c r="BSL267" s="86"/>
      <c r="BSM267" s="86"/>
      <c r="BSN267" s="86"/>
      <c r="BSO267" s="86"/>
      <c r="BSP267" s="86"/>
      <c r="BSQ267" s="86"/>
      <c r="BSR267" s="86"/>
      <c r="BSS267" s="86"/>
      <c r="BST267" s="86"/>
      <c r="BSU267" s="86"/>
      <c r="BSV267" s="86"/>
      <c r="BSW267" s="86"/>
      <c r="BSX267" s="86"/>
      <c r="BSY267" s="86"/>
      <c r="BSZ267" s="86"/>
      <c r="BTA267" s="86"/>
      <c r="BTB267" s="86"/>
      <c r="BTC267" s="86"/>
      <c r="BTD267" s="86"/>
      <c r="BTE267" s="86"/>
      <c r="BTF267" s="86"/>
      <c r="BTG267" s="86"/>
      <c r="BTH267" s="86"/>
      <c r="BTI267" s="86"/>
      <c r="BTJ267" s="86"/>
      <c r="BTK267" s="86"/>
      <c r="BTL267" s="86"/>
      <c r="BTM267" s="86"/>
      <c r="BTN267" s="86"/>
      <c r="BTO267" s="86"/>
      <c r="BTP267" s="86"/>
      <c r="BTQ267" s="86"/>
      <c r="BTR267" s="86"/>
      <c r="BTS267" s="86"/>
      <c r="BTT267" s="86"/>
      <c r="BTU267" s="86"/>
      <c r="BTV267" s="86"/>
      <c r="BTW267" s="86"/>
      <c r="BTX267" s="86"/>
      <c r="BTY267" s="86"/>
      <c r="BTZ267" s="86"/>
      <c r="BUA267" s="86"/>
      <c r="BUB267" s="86"/>
      <c r="BUC267" s="86"/>
      <c r="BUD267" s="86"/>
      <c r="BUE267" s="86"/>
      <c r="BUF267" s="86"/>
      <c r="BUG267" s="86"/>
      <c r="BUH267" s="86"/>
      <c r="BUI267" s="86"/>
      <c r="BUJ267" s="86"/>
      <c r="BUK267" s="86"/>
      <c r="BUL267" s="86"/>
      <c r="BUM267" s="86"/>
      <c r="BUN267" s="86"/>
      <c r="BUO267" s="86"/>
      <c r="BUP267" s="86"/>
      <c r="BUQ267" s="86"/>
      <c r="BUR267" s="86"/>
      <c r="BUS267" s="86"/>
      <c r="BUT267" s="86"/>
      <c r="BUU267" s="86"/>
      <c r="BUV267" s="86"/>
      <c r="BUW267" s="86"/>
      <c r="BUX267" s="86"/>
      <c r="BUY267" s="86"/>
      <c r="BUZ267" s="86"/>
      <c r="BVA267" s="86"/>
      <c r="BVB267" s="86"/>
      <c r="BVC267" s="86"/>
      <c r="BVD267" s="86"/>
      <c r="BVE267" s="86"/>
      <c r="BVF267" s="86"/>
      <c r="BVG267" s="86"/>
      <c r="BVH267" s="86"/>
      <c r="BVI267" s="86"/>
      <c r="BVJ267" s="86"/>
      <c r="BVK267" s="86"/>
      <c r="BVL267" s="86"/>
      <c r="BVM267" s="86"/>
      <c r="BVN267" s="86"/>
      <c r="BVO267" s="86"/>
      <c r="BVP267" s="86"/>
      <c r="BVQ267" s="86"/>
      <c r="BVR267" s="86"/>
      <c r="BVS267" s="86"/>
      <c r="BVT267" s="86"/>
      <c r="BVU267" s="86"/>
      <c r="BVV267" s="86"/>
      <c r="BVW267" s="86"/>
      <c r="BVX267" s="86"/>
      <c r="BVY267" s="86"/>
      <c r="BVZ267" s="86"/>
      <c r="BWA267" s="86"/>
      <c r="BWB267" s="86"/>
      <c r="BWC267" s="86"/>
      <c r="BWD267" s="86"/>
      <c r="BWE267" s="86"/>
      <c r="BWF267" s="86"/>
      <c r="BWG267" s="86"/>
      <c r="BWH267" s="86"/>
      <c r="BWI267" s="86"/>
      <c r="BWJ267" s="86"/>
      <c r="BWK267" s="86"/>
      <c r="BWL267" s="86"/>
      <c r="BWM267" s="86"/>
      <c r="BWN267" s="86"/>
      <c r="BWO267" s="86"/>
      <c r="BWP267" s="86"/>
      <c r="BWQ267" s="86"/>
      <c r="BWR267" s="86"/>
      <c r="BWS267" s="86"/>
      <c r="BWT267" s="86"/>
      <c r="BWU267" s="86"/>
      <c r="BWV267" s="86"/>
      <c r="BWW267" s="86"/>
      <c r="BWX267" s="86"/>
      <c r="BWY267" s="86"/>
      <c r="BWZ267" s="86"/>
      <c r="BXA267" s="86"/>
      <c r="BXB267" s="86"/>
      <c r="BXC267" s="86"/>
      <c r="BXD267" s="86"/>
      <c r="BXE267" s="86"/>
      <c r="BXF267" s="86"/>
      <c r="BXG267" s="86"/>
      <c r="BXH267" s="86"/>
      <c r="BXI267" s="86"/>
      <c r="BXJ267" s="86"/>
      <c r="BXK267" s="86"/>
      <c r="BXL267" s="86"/>
      <c r="BXM267" s="86"/>
      <c r="BXN267" s="86"/>
      <c r="BXO267" s="86"/>
      <c r="BXP267" s="86"/>
      <c r="BXQ267" s="86"/>
      <c r="BXR267" s="86"/>
      <c r="BXS267" s="86"/>
      <c r="BXT267" s="86"/>
      <c r="BXU267" s="86"/>
      <c r="BXV267" s="86"/>
      <c r="BXW267" s="86"/>
      <c r="BXX267" s="86"/>
      <c r="BXY267" s="86"/>
      <c r="BXZ267" s="86"/>
      <c r="BYA267" s="86"/>
      <c r="BYB267" s="86"/>
      <c r="BYC267" s="86"/>
      <c r="BYD267" s="86"/>
      <c r="BYE267" s="86"/>
      <c r="BYF267" s="86"/>
      <c r="BYG267" s="86"/>
      <c r="BYH267" s="86"/>
      <c r="BYI267" s="86"/>
      <c r="BYJ267" s="86"/>
      <c r="BYK267" s="86"/>
      <c r="BYL267" s="86"/>
      <c r="BYM267" s="86"/>
      <c r="BYN267" s="86"/>
      <c r="BYO267" s="86"/>
      <c r="BYP267" s="86"/>
      <c r="BYQ267" s="86"/>
      <c r="BYR267" s="86"/>
      <c r="BYS267" s="86"/>
      <c r="BYT267" s="86"/>
      <c r="BYU267" s="86"/>
      <c r="BYV267" s="86"/>
      <c r="BYW267" s="86"/>
      <c r="BYX267" s="86"/>
      <c r="BYY267" s="86"/>
      <c r="BYZ267" s="86"/>
      <c r="BZA267" s="86"/>
      <c r="BZB267" s="86"/>
      <c r="BZC267" s="86"/>
      <c r="BZD267" s="86"/>
      <c r="BZE267" s="86"/>
      <c r="BZF267" s="86"/>
      <c r="BZG267" s="86"/>
      <c r="BZH267" s="86"/>
      <c r="BZI267" s="86"/>
      <c r="BZJ267" s="86"/>
      <c r="BZK267" s="86"/>
      <c r="BZL267" s="86"/>
      <c r="BZM267" s="86"/>
      <c r="BZN267" s="86"/>
      <c r="BZO267" s="86"/>
      <c r="BZP267" s="86"/>
      <c r="BZQ267" s="86"/>
      <c r="BZR267" s="86"/>
      <c r="BZS267" s="86"/>
      <c r="BZT267" s="86"/>
      <c r="BZU267" s="86"/>
      <c r="BZV267" s="86"/>
      <c r="BZW267" s="86"/>
      <c r="BZX267" s="86"/>
      <c r="BZY267" s="86"/>
      <c r="BZZ267" s="86"/>
      <c r="CAA267" s="86"/>
      <c r="CAB267" s="86"/>
      <c r="CAC267" s="86"/>
      <c r="CAD267" s="86"/>
      <c r="CAE267" s="86"/>
      <c r="CAF267" s="86"/>
      <c r="CAG267" s="86"/>
      <c r="CAH267" s="86"/>
      <c r="CAI267" s="86"/>
      <c r="CAJ267" s="86"/>
      <c r="CAK267" s="86"/>
      <c r="CAL267" s="86"/>
      <c r="CAM267" s="86"/>
      <c r="CAN267" s="86"/>
      <c r="CAO267" s="86"/>
      <c r="CAP267" s="86"/>
      <c r="CAQ267" s="86"/>
      <c r="CAR267" s="86"/>
      <c r="CAS267" s="86"/>
      <c r="CAT267" s="86"/>
      <c r="CAU267" s="86"/>
      <c r="CAV267" s="86"/>
      <c r="CAW267" s="86"/>
      <c r="CAX267" s="86"/>
      <c r="CAY267" s="86"/>
      <c r="CAZ267" s="86"/>
      <c r="CBA267" s="86"/>
      <c r="CBB267" s="86"/>
      <c r="CBC267" s="86"/>
      <c r="CBD267" s="86"/>
      <c r="CBE267" s="86"/>
      <c r="CBF267" s="86"/>
      <c r="CBG267" s="86"/>
      <c r="CBH267" s="86"/>
      <c r="CBI267" s="86"/>
      <c r="CBJ267" s="86"/>
      <c r="CBK267" s="86"/>
      <c r="CBL267" s="86"/>
      <c r="CBM267" s="86"/>
      <c r="CBN267" s="86"/>
      <c r="CBO267" s="86"/>
      <c r="CBP267" s="86"/>
      <c r="CBQ267" s="86"/>
      <c r="CBR267" s="86"/>
      <c r="CBS267" s="86"/>
      <c r="CBT267" s="86"/>
      <c r="CBU267" s="86"/>
      <c r="CBV267" s="86"/>
      <c r="CBW267" s="86"/>
      <c r="CBX267" s="86"/>
      <c r="CBY267" s="86"/>
      <c r="CBZ267" s="86"/>
      <c r="CCA267" s="86"/>
      <c r="CCB267" s="86"/>
      <c r="CCC267" s="86"/>
      <c r="CCD267" s="86"/>
      <c r="CCE267" s="86"/>
      <c r="CCF267" s="86"/>
      <c r="CCG267" s="86"/>
      <c r="CCH267" s="86"/>
      <c r="CCI267" s="86"/>
      <c r="CCJ267" s="86"/>
      <c r="CCK267" s="86"/>
      <c r="CCL267" s="86"/>
      <c r="CCM267" s="86"/>
      <c r="CCN267" s="86"/>
      <c r="CCO267" s="86"/>
      <c r="CCP267" s="86"/>
      <c r="CCQ267" s="86"/>
      <c r="CCR267" s="86"/>
      <c r="CCS267" s="86"/>
      <c r="CCT267" s="86"/>
      <c r="CCU267" s="86"/>
      <c r="CCV267" s="86"/>
      <c r="CCW267" s="86"/>
      <c r="CCX267" s="86"/>
      <c r="CCY267" s="86"/>
      <c r="CCZ267" s="86"/>
      <c r="CDA267" s="86"/>
      <c r="CDB267" s="86"/>
      <c r="CDC267" s="86"/>
      <c r="CDD267" s="86"/>
      <c r="CDE267" s="86"/>
      <c r="CDF267" s="86"/>
      <c r="CDG267" s="86"/>
      <c r="CDH267" s="86"/>
      <c r="CDI267" s="86"/>
      <c r="CDJ267" s="86"/>
      <c r="CDK267" s="86"/>
      <c r="CDL267" s="86"/>
      <c r="CDM267" s="86"/>
      <c r="CDN267" s="86"/>
      <c r="CDO267" s="86"/>
      <c r="CDP267" s="86"/>
      <c r="CDQ267" s="86"/>
      <c r="CDR267" s="86"/>
      <c r="CDS267" s="86"/>
      <c r="CDT267" s="86"/>
      <c r="CDU267" s="86"/>
      <c r="CDV267" s="86"/>
      <c r="CDW267" s="86"/>
      <c r="CDX267" s="86"/>
      <c r="CDY267" s="86"/>
      <c r="CDZ267" s="86"/>
      <c r="CEA267" s="86"/>
      <c r="CEB267" s="86"/>
      <c r="CEC267" s="86"/>
      <c r="CED267" s="86"/>
      <c r="CEE267" s="86"/>
      <c r="CEF267" s="86"/>
      <c r="CEG267" s="86"/>
      <c r="CEH267" s="86"/>
      <c r="CEI267" s="86"/>
      <c r="CEJ267" s="86"/>
      <c r="CEK267" s="86"/>
      <c r="CEL267" s="86"/>
      <c r="CEM267" s="86"/>
      <c r="CEN267" s="86"/>
      <c r="CEO267" s="86"/>
      <c r="CEP267" s="86"/>
      <c r="CEQ267" s="86"/>
      <c r="CER267" s="86"/>
      <c r="CES267" s="86"/>
      <c r="CET267" s="86"/>
      <c r="CEU267" s="86"/>
      <c r="CEV267" s="86"/>
      <c r="CEW267" s="86"/>
      <c r="CEX267" s="86"/>
      <c r="CEY267" s="86"/>
      <c r="CEZ267" s="86"/>
      <c r="CFA267" s="86"/>
      <c r="CFB267" s="86"/>
      <c r="CFC267" s="86"/>
      <c r="CFD267" s="86"/>
      <c r="CFE267" s="86"/>
      <c r="CFF267" s="86"/>
      <c r="CFG267" s="86"/>
      <c r="CFH267" s="86"/>
      <c r="CFI267" s="86"/>
      <c r="CFJ267" s="86"/>
      <c r="CFK267" s="86"/>
      <c r="CFL267" s="86"/>
      <c r="CFM267" s="86"/>
      <c r="CFN267" s="86"/>
      <c r="CFO267" s="86"/>
    </row>
    <row r="268" customFormat="false" ht="12.75" hidden="false" customHeight="true" outlineLevel="0" collapsed="false">
      <c r="A268" s="86" t="s">
        <v>830</v>
      </c>
      <c r="B268" s="86" t="s">
        <v>2646</v>
      </c>
      <c r="C268" s="86" t="s">
        <v>2655</v>
      </c>
      <c r="D268" s="86"/>
      <c r="E268" s="86"/>
      <c r="F268" s="86"/>
      <c r="G268" s="86"/>
      <c r="H268" s="86" t="s">
        <v>2656</v>
      </c>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c r="CT268" s="86"/>
      <c r="CU268" s="86"/>
      <c r="CV268" s="86"/>
      <c r="CW268" s="86"/>
      <c r="CX268" s="86"/>
      <c r="CY268" s="86"/>
      <c r="CZ268" s="86"/>
      <c r="DA268" s="86"/>
      <c r="DB268" s="86"/>
      <c r="DC268" s="86"/>
      <c r="DD268" s="86"/>
      <c r="DE268" s="86"/>
      <c r="DF268" s="86"/>
      <c r="DG268" s="86"/>
      <c r="DH268" s="86"/>
      <c r="DI268" s="86"/>
      <c r="DJ268" s="86"/>
      <c r="DK268" s="86"/>
      <c r="DL268" s="86"/>
      <c r="DM268" s="86"/>
      <c r="DN268" s="86"/>
      <c r="DO268" s="86"/>
      <c r="DP268" s="86"/>
      <c r="DQ268" s="86"/>
      <c r="DR268" s="86"/>
      <c r="DS268" s="86"/>
      <c r="DT268" s="86"/>
      <c r="DU268" s="86"/>
      <c r="DV268" s="86"/>
      <c r="DW268" s="86"/>
      <c r="DX268" s="86"/>
      <c r="DY268" s="86"/>
      <c r="DZ268" s="86"/>
      <c r="EA268" s="86"/>
      <c r="EB268" s="86"/>
      <c r="EC268" s="86"/>
      <c r="ED268" s="86"/>
      <c r="EE268" s="86"/>
      <c r="EF268" s="86"/>
      <c r="EG268" s="86"/>
      <c r="EH268" s="86"/>
      <c r="EI268" s="86"/>
      <c r="EJ268" s="86"/>
      <c r="EK268" s="86"/>
      <c r="EL268" s="86"/>
      <c r="EM268" s="86"/>
      <c r="EN268" s="86"/>
      <c r="EO268" s="86"/>
      <c r="EP268" s="86"/>
      <c r="EQ268" s="86"/>
      <c r="ER268" s="86"/>
      <c r="ES268" s="86"/>
      <c r="ET268" s="86"/>
      <c r="EU268" s="86"/>
      <c r="EV268" s="86"/>
      <c r="EW268" s="86"/>
      <c r="EX268" s="86"/>
      <c r="EY268" s="86"/>
      <c r="EZ268" s="86"/>
      <c r="FA268" s="86"/>
      <c r="FB268" s="86"/>
      <c r="FC268" s="86"/>
      <c r="FD268" s="86"/>
      <c r="FE268" s="86"/>
      <c r="FF268" s="86"/>
      <c r="FG268" s="86"/>
      <c r="FH268" s="86"/>
      <c r="FI268" s="86"/>
      <c r="FJ268" s="86"/>
      <c r="FK268" s="86"/>
      <c r="FL268" s="86"/>
      <c r="FM268" s="86"/>
      <c r="FN268" s="86"/>
      <c r="FO268" s="86"/>
      <c r="FP268" s="86"/>
      <c r="FQ268" s="86"/>
      <c r="FR268" s="86"/>
      <c r="FS268" s="86"/>
      <c r="FT268" s="86"/>
      <c r="FU268" s="86"/>
      <c r="FV268" s="86"/>
      <c r="FW268" s="86"/>
      <c r="FX268" s="86"/>
      <c r="FY268" s="86"/>
      <c r="FZ268" s="86"/>
      <c r="GA268" s="86"/>
      <c r="GB268" s="86"/>
      <c r="GC268" s="86"/>
      <c r="GD268" s="86"/>
      <c r="GE268" s="86"/>
      <c r="GF268" s="86"/>
      <c r="GG268" s="86"/>
      <c r="GH268" s="86"/>
      <c r="GI268" s="86"/>
      <c r="GJ268" s="86"/>
      <c r="GK268" s="86"/>
      <c r="GL268" s="86"/>
      <c r="GM268" s="86"/>
      <c r="GN268" s="86"/>
      <c r="GO268" s="86"/>
      <c r="GP268" s="86"/>
      <c r="GQ268" s="86"/>
      <c r="GR268" s="86"/>
      <c r="GS268" s="86"/>
      <c r="GT268" s="86"/>
      <c r="GU268" s="86"/>
      <c r="GV268" s="86"/>
      <c r="GW268" s="86"/>
      <c r="GX268" s="86"/>
      <c r="GY268" s="86"/>
      <c r="GZ268" s="86"/>
      <c r="HA268" s="86"/>
      <c r="HB268" s="86"/>
      <c r="HC268" s="86"/>
      <c r="HD268" s="86"/>
      <c r="HE268" s="86"/>
      <c r="HF268" s="86"/>
      <c r="HG268" s="86"/>
      <c r="HH268" s="86"/>
      <c r="HI268" s="86"/>
      <c r="HJ268" s="86"/>
      <c r="HK268" s="86"/>
      <c r="HL268" s="86"/>
      <c r="HM268" s="86"/>
      <c r="HN268" s="86"/>
      <c r="HO268" s="86"/>
      <c r="HP268" s="86"/>
      <c r="HQ268" s="86"/>
      <c r="HR268" s="86"/>
      <c r="HS268" s="86"/>
      <c r="HT268" s="86"/>
      <c r="HU268" s="86"/>
      <c r="HV268" s="86"/>
      <c r="HW268" s="86"/>
      <c r="HX268" s="86"/>
      <c r="HY268" s="86"/>
      <c r="HZ268" s="86"/>
      <c r="IA268" s="86"/>
      <c r="IB268" s="86"/>
      <c r="IC268" s="86"/>
      <c r="ID268" s="86"/>
      <c r="IE268" s="86"/>
      <c r="IF268" s="86"/>
      <c r="IG268" s="86"/>
      <c r="IH268" s="86"/>
      <c r="II268" s="86"/>
      <c r="IJ268" s="86"/>
      <c r="IK268" s="86"/>
      <c r="IL268" s="86"/>
      <c r="IM268" s="86"/>
      <c r="IN268" s="86"/>
      <c r="IO268" s="86"/>
      <c r="IP268" s="86"/>
      <c r="IQ268" s="86"/>
      <c r="IR268" s="86"/>
      <c r="IS268" s="86"/>
      <c r="IT268" s="86"/>
      <c r="IU268" s="86"/>
      <c r="IV268" s="86"/>
      <c r="IW268" s="86"/>
      <c r="IX268" s="86"/>
      <c r="IY268" s="86"/>
      <c r="IZ268" s="86"/>
      <c r="JA268" s="86"/>
      <c r="JB268" s="86"/>
      <c r="JC268" s="86"/>
      <c r="JD268" s="86"/>
      <c r="JE268" s="86"/>
      <c r="JF268" s="86"/>
      <c r="JG268" s="86"/>
      <c r="JH268" s="86"/>
      <c r="JI268" s="86"/>
      <c r="JJ268" s="86"/>
      <c r="JK268" s="86"/>
      <c r="JL268" s="86"/>
      <c r="JM268" s="86"/>
      <c r="JN268" s="86"/>
      <c r="JO268" s="86"/>
      <c r="JP268" s="86"/>
      <c r="JQ268" s="86"/>
      <c r="JR268" s="86"/>
      <c r="JS268" s="86"/>
      <c r="JT268" s="86"/>
      <c r="JU268" s="86"/>
      <c r="JV268" s="86"/>
      <c r="JW268" s="86"/>
      <c r="JX268" s="86"/>
      <c r="JY268" s="86"/>
      <c r="JZ268" s="86"/>
      <c r="KA268" s="86"/>
      <c r="KB268" s="86"/>
      <c r="KC268" s="86"/>
      <c r="KD268" s="86"/>
      <c r="KE268" s="86"/>
      <c r="KF268" s="86"/>
      <c r="KG268" s="86"/>
      <c r="KH268" s="86"/>
      <c r="KI268" s="86"/>
      <c r="KJ268" s="86"/>
      <c r="KK268" s="86"/>
      <c r="KL268" s="86"/>
      <c r="KM268" s="86"/>
      <c r="KN268" s="86"/>
      <c r="KO268" s="86"/>
      <c r="KP268" s="86"/>
      <c r="KQ268" s="86"/>
      <c r="KR268" s="86"/>
      <c r="KS268" s="86"/>
      <c r="KT268" s="86"/>
      <c r="KU268" s="86"/>
      <c r="KV268" s="86"/>
      <c r="KW268" s="86"/>
      <c r="KX268" s="86"/>
      <c r="KY268" s="86"/>
      <c r="KZ268" s="86"/>
      <c r="LA268" s="86"/>
      <c r="LB268" s="86"/>
      <c r="LC268" s="86"/>
      <c r="LD268" s="86"/>
      <c r="LE268" s="86"/>
      <c r="LF268" s="86"/>
      <c r="LG268" s="86"/>
      <c r="LH268" s="86"/>
      <c r="LI268" s="86"/>
      <c r="LJ268" s="86"/>
      <c r="LK268" s="86"/>
      <c r="LL268" s="86"/>
      <c r="LM268" s="86"/>
      <c r="LN268" s="86"/>
      <c r="LO268" s="86"/>
      <c r="LP268" s="86"/>
      <c r="LQ268" s="86"/>
      <c r="LR268" s="86"/>
      <c r="LS268" s="86"/>
      <c r="LT268" s="86"/>
      <c r="LU268" s="86"/>
      <c r="LV268" s="86"/>
      <c r="LW268" s="86"/>
      <c r="LX268" s="86"/>
      <c r="LY268" s="86"/>
      <c r="LZ268" s="86"/>
      <c r="MA268" s="86"/>
      <c r="MB268" s="86"/>
      <c r="MC268" s="86"/>
      <c r="MD268" s="86"/>
      <c r="ME268" s="86"/>
      <c r="MF268" s="86"/>
      <c r="MG268" s="86"/>
      <c r="MH268" s="86"/>
      <c r="MI268" s="86"/>
      <c r="MJ268" s="86"/>
      <c r="MK268" s="86"/>
      <c r="ML268" s="86"/>
      <c r="MM268" s="86"/>
      <c r="MN268" s="86"/>
      <c r="MO268" s="86"/>
      <c r="MP268" s="86"/>
      <c r="MQ268" s="86"/>
      <c r="MR268" s="86"/>
      <c r="MS268" s="86"/>
      <c r="MT268" s="86"/>
      <c r="MU268" s="86"/>
      <c r="MV268" s="86"/>
      <c r="MW268" s="86"/>
      <c r="MX268" s="86"/>
      <c r="MY268" s="86"/>
      <c r="MZ268" s="86"/>
      <c r="NA268" s="86"/>
      <c r="NB268" s="86"/>
      <c r="NC268" s="86"/>
      <c r="ND268" s="86"/>
      <c r="NE268" s="86"/>
      <c r="NF268" s="86"/>
      <c r="NG268" s="86"/>
      <c r="NH268" s="86"/>
      <c r="NI268" s="86"/>
      <c r="NJ268" s="86"/>
      <c r="NK268" s="86"/>
      <c r="NL268" s="86"/>
      <c r="NM268" s="86"/>
      <c r="NN268" s="86"/>
      <c r="NO268" s="86"/>
      <c r="NP268" s="86"/>
      <c r="NQ268" s="86"/>
      <c r="NR268" s="86"/>
      <c r="NS268" s="86"/>
      <c r="NT268" s="86"/>
      <c r="NU268" s="86"/>
      <c r="NV268" s="86"/>
      <c r="NW268" s="86"/>
      <c r="NX268" s="86"/>
      <c r="NY268" s="86"/>
      <c r="NZ268" s="86"/>
      <c r="OA268" s="86"/>
      <c r="OB268" s="86"/>
      <c r="OC268" s="86"/>
      <c r="OD268" s="86"/>
      <c r="OE268" s="86"/>
      <c r="OF268" s="86"/>
      <c r="OG268" s="86"/>
      <c r="OH268" s="86"/>
      <c r="OI268" s="86"/>
      <c r="OJ268" s="86"/>
      <c r="OK268" s="86"/>
      <c r="OL268" s="86"/>
      <c r="OM268" s="86"/>
      <c r="ON268" s="86"/>
      <c r="OO268" s="86"/>
      <c r="OP268" s="86"/>
      <c r="OQ268" s="86"/>
      <c r="OR268" s="86"/>
      <c r="OS268" s="86"/>
      <c r="OT268" s="86"/>
      <c r="OU268" s="86"/>
      <c r="OV268" s="86"/>
      <c r="OW268" s="86"/>
      <c r="OX268" s="86"/>
      <c r="OY268" s="86"/>
      <c r="OZ268" s="86"/>
      <c r="PA268" s="86"/>
      <c r="PB268" s="86"/>
      <c r="PC268" s="86"/>
      <c r="PD268" s="86"/>
      <c r="PE268" s="86"/>
      <c r="PF268" s="86"/>
      <c r="PG268" s="86"/>
      <c r="PH268" s="86"/>
      <c r="PI268" s="86"/>
      <c r="PJ268" s="86"/>
      <c r="PK268" s="86"/>
      <c r="PL268" s="86"/>
      <c r="PM268" s="86"/>
      <c r="PN268" s="86"/>
      <c r="PO268" s="86"/>
      <c r="PP268" s="86"/>
      <c r="PQ268" s="86"/>
      <c r="PR268" s="86"/>
      <c r="PS268" s="86"/>
      <c r="PT268" s="86"/>
      <c r="PU268" s="86"/>
      <c r="PV268" s="86"/>
      <c r="PW268" s="86"/>
      <c r="PX268" s="86"/>
      <c r="PY268" s="86"/>
      <c r="PZ268" s="86"/>
      <c r="QA268" s="86"/>
      <c r="QB268" s="86"/>
      <c r="QC268" s="86"/>
      <c r="QD268" s="86"/>
      <c r="QE268" s="86"/>
      <c r="QF268" s="86"/>
      <c r="QG268" s="86"/>
      <c r="QH268" s="86"/>
      <c r="QI268" s="86"/>
      <c r="QJ268" s="86"/>
      <c r="QK268" s="86"/>
      <c r="QL268" s="86"/>
      <c r="QM268" s="86"/>
      <c r="QN268" s="86"/>
      <c r="QO268" s="86"/>
      <c r="QP268" s="86"/>
      <c r="QQ268" s="86"/>
      <c r="QR268" s="86"/>
      <c r="QS268" s="86"/>
      <c r="QT268" s="86"/>
      <c r="QU268" s="86"/>
      <c r="QV268" s="86"/>
      <c r="QW268" s="86"/>
      <c r="QX268" s="86"/>
      <c r="QY268" s="86"/>
      <c r="QZ268" s="86"/>
      <c r="RA268" s="86"/>
      <c r="RB268" s="86"/>
      <c r="RC268" s="86"/>
      <c r="RD268" s="86"/>
      <c r="RE268" s="86"/>
      <c r="RF268" s="86"/>
      <c r="RG268" s="86"/>
      <c r="RH268" s="86"/>
      <c r="RI268" s="86"/>
      <c r="RJ268" s="86"/>
      <c r="RK268" s="86"/>
      <c r="RL268" s="86"/>
      <c r="RM268" s="86"/>
      <c r="RN268" s="86"/>
      <c r="RO268" s="86"/>
      <c r="RP268" s="86"/>
      <c r="RQ268" s="86"/>
      <c r="RR268" s="86"/>
      <c r="RS268" s="86"/>
      <c r="RT268" s="86"/>
      <c r="RU268" s="86"/>
      <c r="RV268" s="86"/>
      <c r="RW268" s="86"/>
      <c r="RX268" s="86"/>
      <c r="RY268" s="86"/>
      <c r="RZ268" s="86"/>
      <c r="SA268" s="86"/>
      <c r="SB268" s="86"/>
      <c r="SC268" s="86"/>
      <c r="SD268" s="86"/>
      <c r="SE268" s="86"/>
      <c r="SF268" s="86"/>
      <c r="SG268" s="86"/>
      <c r="SH268" s="86"/>
      <c r="SI268" s="86"/>
      <c r="SJ268" s="86"/>
      <c r="SK268" s="86"/>
      <c r="SL268" s="86"/>
      <c r="SM268" s="86"/>
      <c r="SN268" s="86"/>
      <c r="SO268" s="86"/>
      <c r="SP268" s="86"/>
      <c r="SQ268" s="86"/>
      <c r="SR268" s="86"/>
      <c r="SS268" s="86"/>
      <c r="ST268" s="86"/>
      <c r="SU268" s="86"/>
      <c r="SV268" s="86"/>
      <c r="SW268" s="86"/>
      <c r="SX268" s="86"/>
      <c r="SY268" s="86"/>
      <c r="SZ268" s="86"/>
      <c r="TA268" s="86"/>
      <c r="TB268" s="86"/>
      <c r="TC268" s="86"/>
      <c r="TD268" s="86"/>
      <c r="TE268" s="86"/>
      <c r="TF268" s="86"/>
      <c r="TG268" s="86"/>
      <c r="TH268" s="86"/>
      <c r="TI268" s="86"/>
      <c r="TJ268" s="86"/>
      <c r="TK268" s="86"/>
      <c r="TL268" s="86"/>
      <c r="TM268" s="86"/>
      <c r="TN268" s="86"/>
      <c r="TO268" s="86"/>
      <c r="TP268" s="86"/>
      <c r="TQ268" s="86"/>
      <c r="TR268" s="86"/>
      <c r="TS268" s="86"/>
      <c r="TT268" s="86"/>
      <c r="TU268" s="86"/>
      <c r="TV268" s="86"/>
      <c r="TW268" s="86"/>
      <c r="TX268" s="86"/>
      <c r="TY268" s="86"/>
      <c r="TZ268" s="86"/>
      <c r="UA268" s="86"/>
      <c r="UB268" s="86"/>
      <c r="UC268" s="86"/>
      <c r="UD268" s="86"/>
      <c r="UE268" s="86"/>
      <c r="UF268" s="86"/>
      <c r="UG268" s="86"/>
      <c r="UH268" s="86"/>
      <c r="UI268" s="86"/>
      <c r="UJ268" s="86"/>
      <c r="UK268" s="86"/>
      <c r="UL268" s="86"/>
      <c r="UM268" s="86"/>
      <c r="UN268" s="86"/>
      <c r="UO268" s="86"/>
      <c r="UP268" s="86"/>
      <c r="UQ268" s="86"/>
      <c r="UR268" s="86"/>
      <c r="US268" s="86"/>
      <c r="UT268" s="86"/>
      <c r="UU268" s="86"/>
      <c r="UV268" s="86"/>
      <c r="UW268" s="86"/>
      <c r="UX268" s="86"/>
      <c r="UY268" s="86"/>
      <c r="UZ268" s="86"/>
      <c r="VA268" s="86"/>
      <c r="VB268" s="86"/>
      <c r="VC268" s="86"/>
      <c r="VD268" s="86"/>
      <c r="VE268" s="86"/>
      <c r="VF268" s="86"/>
      <c r="VG268" s="86"/>
      <c r="VH268" s="86"/>
      <c r="VI268" s="86"/>
      <c r="VJ268" s="86"/>
      <c r="VK268" s="86"/>
      <c r="VL268" s="86"/>
      <c r="VM268" s="86"/>
      <c r="VN268" s="86"/>
      <c r="VO268" s="86"/>
      <c r="VP268" s="86"/>
      <c r="VQ268" s="86"/>
      <c r="VR268" s="86"/>
      <c r="VS268" s="86"/>
      <c r="VT268" s="86"/>
      <c r="VU268" s="86"/>
      <c r="VV268" s="86"/>
      <c r="VW268" s="86"/>
      <c r="VX268" s="86"/>
      <c r="VY268" s="86"/>
      <c r="VZ268" s="86"/>
      <c r="WA268" s="86"/>
      <c r="WB268" s="86"/>
      <c r="WC268" s="86"/>
      <c r="WD268" s="86"/>
      <c r="WE268" s="86"/>
      <c r="WF268" s="86"/>
      <c r="WG268" s="86"/>
      <c r="WH268" s="86"/>
      <c r="WI268" s="86"/>
      <c r="WJ268" s="86"/>
      <c r="WK268" s="86"/>
      <c r="WL268" s="86"/>
      <c r="WM268" s="86"/>
      <c r="WN268" s="86"/>
      <c r="WO268" s="86"/>
      <c r="WP268" s="86"/>
      <c r="WQ268" s="86"/>
      <c r="WR268" s="86"/>
      <c r="WS268" s="86"/>
      <c r="WT268" s="86"/>
      <c r="WU268" s="86"/>
      <c r="WV268" s="86"/>
      <c r="WW268" s="86"/>
      <c r="WX268" s="86"/>
      <c r="WY268" s="86"/>
      <c r="WZ268" s="86"/>
      <c r="XA268" s="86"/>
      <c r="XB268" s="86"/>
      <c r="XC268" s="86"/>
      <c r="XD268" s="86"/>
      <c r="XE268" s="86"/>
      <c r="XF268" s="86"/>
      <c r="XG268" s="86"/>
      <c r="XH268" s="86"/>
      <c r="XI268" s="86"/>
      <c r="XJ268" s="86"/>
      <c r="XK268" s="86"/>
      <c r="XL268" s="86"/>
      <c r="XM268" s="86"/>
      <c r="XN268" s="86"/>
      <c r="XO268" s="86"/>
      <c r="XP268" s="86"/>
      <c r="XQ268" s="86"/>
      <c r="XR268" s="86"/>
      <c r="XS268" s="86"/>
      <c r="XT268" s="86"/>
      <c r="XU268" s="86"/>
      <c r="XV268" s="86"/>
      <c r="XW268" s="86"/>
      <c r="XX268" s="86"/>
      <c r="XY268" s="86"/>
      <c r="XZ268" s="86"/>
      <c r="YA268" s="86"/>
      <c r="YB268" s="86"/>
      <c r="YC268" s="86"/>
      <c r="YD268" s="86"/>
      <c r="YE268" s="86"/>
      <c r="YF268" s="86"/>
      <c r="YG268" s="86"/>
      <c r="YH268" s="86"/>
      <c r="YI268" s="86"/>
      <c r="YJ268" s="86"/>
      <c r="YK268" s="86"/>
      <c r="YL268" s="86"/>
      <c r="YM268" s="86"/>
      <c r="YN268" s="86"/>
      <c r="YO268" s="86"/>
      <c r="YP268" s="86"/>
      <c r="YQ268" s="86"/>
      <c r="YR268" s="86"/>
      <c r="YS268" s="86"/>
      <c r="YT268" s="86"/>
      <c r="YU268" s="86"/>
      <c r="YV268" s="86"/>
      <c r="YW268" s="86"/>
      <c r="YX268" s="86"/>
      <c r="YY268" s="86"/>
      <c r="YZ268" s="86"/>
      <c r="ZA268" s="86"/>
      <c r="ZB268" s="86"/>
      <c r="ZC268" s="86"/>
      <c r="ZD268" s="86"/>
      <c r="ZE268" s="86"/>
      <c r="ZF268" s="86"/>
      <c r="ZG268" s="86"/>
      <c r="ZH268" s="86"/>
      <c r="ZI268" s="86"/>
      <c r="ZJ268" s="86"/>
      <c r="ZK268" s="86"/>
      <c r="ZL268" s="86"/>
      <c r="ZM268" s="86"/>
      <c r="ZN268" s="86"/>
      <c r="ZO268" s="86"/>
      <c r="ZP268" s="86"/>
      <c r="ZQ268" s="86"/>
      <c r="ZR268" s="86"/>
      <c r="ZS268" s="86"/>
      <c r="ZT268" s="86"/>
      <c r="ZU268" s="86"/>
      <c r="ZV268" s="86"/>
      <c r="ZW268" s="86"/>
      <c r="ZX268" s="86"/>
      <c r="ZY268" s="86"/>
      <c r="ZZ268" s="86"/>
      <c r="AAA268" s="86"/>
      <c r="AAB268" s="86"/>
      <c r="AAC268" s="86"/>
      <c r="AAD268" s="86"/>
      <c r="AAE268" s="86"/>
      <c r="AAF268" s="86"/>
      <c r="AAG268" s="86"/>
      <c r="AAH268" s="86"/>
      <c r="AAI268" s="86"/>
      <c r="AAJ268" s="86"/>
      <c r="AAK268" s="86"/>
      <c r="AAL268" s="86"/>
      <c r="AAM268" s="86"/>
      <c r="AAN268" s="86"/>
      <c r="AAO268" s="86"/>
      <c r="AAP268" s="86"/>
      <c r="AAQ268" s="86"/>
      <c r="AAR268" s="86"/>
      <c r="AAS268" s="86"/>
      <c r="AAT268" s="86"/>
      <c r="AAU268" s="86"/>
      <c r="AAV268" s="86"/>
      <c r="AAW268" s="86"/>
      <c r="AAX268" s="86"/>
      <c r="AAY268" s="86"/>
      <c r="AAZ268" s="86"/>
      <c r="ABA268" s="86"/>
      <c r="ABB268" s="86"/>
      <c r="ABC268" s="86"/>
      <c r="ABD268" s="86"/>
      <c r="ABE268" s="86"/>
      <c r="ABF268" s="86"/>
      <c r="ABG268" s="86"/>
      <c r="ABH268" s="86"/>
      <c r="ABI268" s="86"/>
      <c r="ABJ268" s="86"/>
      <c r="ABK268" s="86"/>
      <c r="ABL268" s="86"/>
      <c r="ABM268" s="86"/>
      <c r="ABN268" s="86"/>
      <c r="ABO268" s="86"/>
      <c r="ABP268" s="86"/>
      <c r="ABQ268" s="86"/>
      <c r="ABR268" s="86"/>
      <c r="ABS268" s="86"/>
      <c r="ABT268" s="86"/>
      <c r="ABU268" s="86"/>
      <c r="ABV268" s="86"/>
      <c r="ABW268" s="86"/>
      <c r="ABX268" s="86"/>
      <c r="ABY268" s="86"/>
      <c r="ABZ268" s="86"/>
      <c r="ACA268" s="86"/>
      <c r="ACB268" s="86"/>
      <c r="ACC268" s="86"/>
      <c r="ACD268" s="86"/>
      <c r="ACE268" s="86"/>
      <c r="ACF268" s="86"/>
      <c r="ACG268" s="86"/>
      <c r="ACH268" s="86"/>
      <c r="ACI268" s="86"/>
      <c r="ACJ268" s="86"/>
      <c r="ACK268" s="86"/>
      <c r="ACL268" s="86"/>
      <c r="ACM268" s="86"/>
      <c r="ACN268" s="86"/>
      <c r="ACO268" s="86"/>
      <c r="ACP268" s="86"/>
      <c r="ACQ268" s="86"/>
      <c r="ACR268" s="86"/>
      <c r="ACS268" s="86"/>
      <c r="ACT268" s="86"/>
      <c r="ACU268" s="86"/>
      <c r="ACV268" s="86"/>
      <c r="ACW268" s="86"/>
      <c r="ACX268" s="86"/>
      <c r="ACY268" s="86"/>
      <c r="ACZ268" s="86"/>
      <c r="ADA268" s="86"/>
      <c r="ADB268" s="86"/>
      <c r="ADC268" s="86"/>
      <c r="ADD268" s="86"/>
      <c r="ADE268" s="86"/>
      <c r="ADF268" s="86"/>
      <c r="ADG268" s="86"/>
      <c r="ADH268" s="86"/>
      <c r="ADI268" s="86"/>
      <c r="ADJ268" s="86"/>
      <c r="ADK268" s="86"/>
      <c r="ADL268" s="86"/>
      <c r="ADM268" s="86"/>
      <c r="ADN268" s="86"/>
      <c r="ADO268" s="86"/>
      <c r="ADP268" s="86"/>
      <c r="ADQ268" s="86"/>
      <c r="ADR268" s="86"/>
      <c r="ADS268" s="86"/>
      <c r="ADT268" s="86"/>
      <c r="ADU268" s="86"/>
      <c r="ADV268" s="86"/>
      <c r="ADW268" s="86"/>
      <c r="ADX268" s="86"/>
      <c r="ADY268" s="86"/>
      <c r="ADZ268" s="86"/>
      <c r="AEA268" s="86"/>
      <c r="AEB268" s="86"/>
      <c r="AEC268" s="86"/>
      <c r="AED268" s="86"/>
      <c r="AEE268" s="86"/>
      <c r="AEF268" s="86"/>
      <c r="AEG268" s="86"/>
      <c r="AEH268" s="86"/>
      <c r="AEI268" s="86"/>
      <c r="AEJ268" s="86"/>
      <c r="AEK268" s="86"/>
      <c r="AEL268" s="86"/>
      <c r="AEM268" s="86"/>
      <c r="AEN268" s="86"/>
      <c r="AEO268" s="86"/>
      <c r="AEP268" s="86"/>
      <c r="AEQ268" s="86"/>
      <c r="AER268" s="86"/>
      <c r="AES268" s="86"/>
      <c r="AET268" s="86"/>
      <c r="AEU268" s="86"/>
      <c r="AEV268" s="86"/>
      <c r="AEW268" s="86"/>
      <c r="AEX268" s="86"/>
      <c r="AEY268" s="86"/>
      <c r="AEZ268" s="86"/>
      <c r="AFA268" s="86"/>
      <c r="AFB268" s="86"/>
      <c r="AFC268" s="86"/>
      <c r="AFD268" s="86"/>
      <c r="AFE268" s="86"/>
      <c r="AFF268" s="86"/>
      <c r="AFG268" s="86"/>
      <c r="AFH268" s="86"/>
      <c r="AFI268" s="86"/>
      <c r="AFJ268" s="86"/>
      <c r="AFK268" s="86"/>
      <c r="AFL268" s="86"/>
      <c r="AFM268" s="86"/>
      <c r="AFN268" s="86"/>
      <c r="AFO268" s="86"/>
      <c r="AFP268" s="86"/>
      <c r="AFQ268" s="86"/>
      <c r="AFR268" s="86"/>
      <c r="AFS268" s="86"/>
      <c r="AFT268" s="86"/>
      <c r="AFU268" s="86"/>
      <c r="AFV268" s="86"/>
      <c r="AFW268" s="86"/>
      <c r="AFX268" s="86"/>
      <c r="AFY268" s="86"/>
      <c r="AFZ268" s="86"/>
      <c r="AGA268" s="86"/>
      <c r="AGB268" s="86"/>
      <c r="AGC268" s="86"/>
      <c r="AGD268" s="86"/>
      <c r="AGE268" s="86"/>
      <c r="AGF268" s="86"/>
      <c r="AGG268" s="86"/>
      <c r="AGH268" s="86"/>
      <c r="AGI268" s="86"/>
      <c r="AGJ268" s="86"/>
      <c r="AGK268" s="86"/>
      <c r="AGL268" s="86"/>
      <c r="AGM268" s="86"/>
      <c r="AGN268" s="86"/>
      <c r="AGO268" s="86"/>
      <c r="AGP268" s="86"/>
      <c r="AGQ268" s="86"/>
      <c r="AGR268" s="86"/>
      <c r="AGS268" s="86"/>
      <c r="AGT268" s="86"/>
      <c r="AGU268" s="86"/>
      <c r="AGV268" s="86"/>
      <c r="AGW268" s="86"/>
      <c r="AGX268" s="86"/>
      <c r="AGY268" s="86"/>
      <c r="AGZ268" s="86"/>
      <c r="AHA268" s="86"/>
      <c r="AHB268" s="86"/>
      <c r="AHC268" s="86"/>
      <c r="AHD268" s="86"/>
      <c r="AHE268" s="86"/>
      <c r="AHF268" s="86"/>
      <c r="AHG268" s="86"/>
      <c r="AHH268" s="86"/>
      <c r="AHI268" s="86"/>
      <c r="AHJ268" s="86"/>
      <c r="AHK268" s="86"/>
      <c r="AHL268" s="86"/>
      <c r="AHM268" s="86"/>
      <c r="AHN268" s="86"/>
      <c r="AHO268" s="86"/>
      <c r="AHP268" s="86"/>
      <c r="AHQ268" s="86"/>
      <c r="AHR268" s="86"/>
      <c r="AHS268" s="86"/>
      <c r="AHT268" s="86"/>
      <c r="AHU268" s="86"/>
      <c r="AHV268" s="86"/>
      <c r="AHW268" s="86"/>
      <c r="AHX268" s="86"/>
      <c r="AHY268" s="86"/>
      <c r="AHZ268" s="86"/>
      <c r="AIA268" s="86"/>
      <c r="AIB268" s="86"/>
      <c r="AIC268" s="86"/>
      <c r="AID268" s="86"/>
      <c r="AIE268" s="86"/>
      <c r="AIF268" s="86"/>
      <c r="AIG268" s="86"/>
      <c r="AIH268" s="86"/>
      <c r="AII268" s="86"/>
      <c r="AIJ268" s="86"/>
      <c r="AIK268" s="86"/>
      <c r="AIL268" s="86"/>
      <c r="AIM268" s="86"/>
      <c r="AIN268" s="86"/>
      <c r="AIO268" s="86"/>
      <c r="AIP268" s="86"/>
      <c r="AIQ268" s="86"/>
      <c r="AIR268" s="86"/>
      <c r="AIS268" s="86"/>
      <c r="AIT268" s="86"/>
      <c r="AIU268" s="86"/>
      <c r="AIV268" s="86"/>
      <c r="AIW268" s="86"/>
      <c r="AIX268" s="86"/>
      <c r="AIY268" s="86"/>
      <c r="AIZ268" s="86"/>
      <c r="AJA268" s="86"/>
      <c r="AJB268" s="86"/>
      <c r="AJC268" s="86"/>
      <c r="AJD268" s="86"/>
      <c r="AJE268" s="86"/>
      <c r="AJF268" s="86"/>
      <c r="AJG268" s="86"/>
      <c r="AJH268" s="86"/>
      <c r="AJI268" s="86"/>
      <c r="AJJ268" s="86"/>
      <c r="AJK268" s="86"/>
      <c r="AJL268" s="86"/>
      <c r="AJM268" s="86"/>
      <c r="AJN268" s="86"/>
      <c r="AJO268" s="86"/>
      <c r="AJP268" s="86"/>
      <c r="AJQ268" s="86"/>
      <c r="AJR268" s="86"/>
      <c r="AJS268" s="86"/>
      <c r="AJT268" s="86"/>
      <c r="AJU268" s="86"/>
      <c r="AJV268" s="86"/>
      <c r="AJW268" s="86"/>
      <c r="AJX268" s="86"/>
      <c r="AJY268" s="86"/>
      <c r="AJZ268" s="86"/>
      <c r="AKA268" s="86"/>
      <c r="AKB268" s="86"/>
      <c r="AKC268" s="86"/>
      <c r="AKD268" s="86"/>
      <c r="AKE268" s="86"/>
      <c r="AKF268" s="86"/>
      <c r="AKG268" s="86"/>
      <c r="AKH268" s="86"/>
      <c r="AKI268" s="86"/>
      <c r="AKJ268" s="86"/>
      <c r="AKK268" s="86"/>
      <c r="AKL268" s="86"/>
      <c r="AKM268" s="86"/>
      <c r="AKN268" s="86"/>
      <c r="AKO268" s="86"/>
      <c r="AKP268" s="86"/>
      <c r="AKQ268" s="86"/>
      <c r="AKR268" s="86"/>
      <c r="AKS268" s="86"/>
      <c r="AKT268" s="86"/>
      <c r="AKU268" s="86"/>
      <c r="AKV268" s="86"/>
      <c r="AKW268" s="86"/>
      <c r="AKX268" s="86"/>
      <c r="AKY268" s="86"/>
      <c r="AKZ268" s="86"/>
      <c r="ALA268" s="86"/>
      <c r="ALB268" s="86"/>
      <c r="ALC268" s="86"/>
      <c r="ALD268" s="86"/>
      <c r="ALE268" s="86"/>
      <c r="ALF268" s="86"/>
      <c r="ALG268" s="86"/>
      <c r="ALH268" s="86"/>
      <c r="ALI268" s="86"/>
      <c r="ALJ268" s="86"/>
      <c r="ALK268" s="86"/>
      <c r="ALL268" s="86"/>
      <c r="ALM268" s="86"/>
      <c r="ALN268" s="86"/>
      <c r="ALO268" s="86"/>
      <c r="ALP268" s="86"/>
      <c r="ALQ268" s="86"/>
      <c r="ALR268" s="86"/>
      <c r="ALS268" s="86"/>
      <c r="ALT268" s="86"/>
      <c r="ALU268" s="86"/>
      <c r="ALV268" s="86"/>
      <c r="ALW268" s="86"/>
      <c r="ALX268" s="86"/>
      <c r="ALY268" s="86"/>
      <c r="ALZ268" s="86"/>
      <c r="AMA268" s="86"/>
      <c r="AMB268" s="86"/>
      <c r="AMC268" s="86"/>
      <c r="AMD268" s="86"/>
      <c r="AME268" s="86"/>
      <c r="AMF268" s="86"/>
      <c r="AMG268" s="86"/>
      <c r="AMH268" s="86"/>
      <c r="AMI268" s="86"/>
      <c r="AMJ268" s="86"/>
      <c r="AMK268" s="86"/>
      <c r="AML268" s="86"/>
      <c r="AMM268" s="86"/>
      <c r="AMN268" s="86"/>
      <c r="AMO268" s="86"/>
      <c r="AMP268" s="86"/>
      <c r="AMQ268" s="86"/>
      <c r="AMR268" s="86"/>
      <c r="AMS268" s="86"/>
      <c r="AMT268" s="86"/>
      <c r="AMU268" s="86"/>
      <c r="AMV268" s="86"/>
      <c r="AMW268" s="86"/>
      <c r="AMX268" s="86"/>
      <c r="AMY268" s="86"/>
      <c r="AMZ268" s="86"/>
      <c r="ANA268" s="86"/>
      <c r="ANB268" s="86"/>
      <c r="ANC268" s="86"/>
      <c r="AND268" s="86"/>
      <c r="ANE268" s="86"/>
      <c r="ANF268" s="86"/>
      <c r="ANG268" s="86"/>
      <c r="ANH268" s="86"/>
      <c r="ANI268" s="86"/>
      <c r="ANJ268" s="86"/>
      <c r="ANK268" s="86"/>
      <c r="ANL268" s="86"/>
      <c r="ANM268" s="86"/>
      <c r="ANN268" s="86"/>
      <c r="ANO268" s="86"/>
      <c r="ANP268" s="86"/>
      <c r="ANQ268" s="86"/>
      <c r="ANR268" s="86"/>
      <c r="ANS268" s="86"/>
      <c r="ANT268" s="86"/>
      <c r="ANU268" s="86"/>
      <c r="ANV268" s="86"/>
      <c r="ANW268" s="86"/>
      <c r="ANX268" s="86"/>
      <c r="ANY268" s="86"/>
      <c r="ANZ268" s="86"/>
      <c r="AOA268" s="86"/>
      <c r="AOB268" s="86"/>
      <c r="AOC268" s="86"/>
      <c r="AOD268" s="86"/>
      <c r="AOE268" s="86"/>
      <c r="AOF268" s="86"/>
      <c r="AOG268" s="86"/>
      <c r="AOH268" s="86"/>
      <c r="AOI268" s="86"/>
      <c r="AOJ268" s="86"/>
      <c r="AOK268" s="86"/>
      <c r="AOL268" s="86"/>
      <c r="AOM268" s="86"/>
      <c r="AON268" s="86"/>
      <c r="AOO268" s="86"/>
      <c r="AOP268" s="86"/>
      <c r="AOQ268" s="86"/>
      <c r="AOR268" s="86"/>
      <c r="AOS268" s="86"/>
      <c r="AOT268" s="86"/>
      <c r="AOU268" s="86"/>
      <c r="AOV268" s="86"/>
      <c r="AOW268" s="86"/>
      <c r="AOX268" s="86"/>
      <c r="AOY268" s="86"/>
      <c r="AOZ268" s="86"/>
      <c r="APA268" s="86"/>
      <c r="APB268" s="86"/>
      <c r="APC268" s="86"/>
      <c r="APD268" s="86"/>
      <c r="APE268" s="86"/>
      <c r="APF268" s="86"/>
      <c r="APG268" s="86"/>
      <c r="APH268" s="86"/>
      <c r="API268" s="86"/>
      <c r="APJ268" s="86"/>
      <c r="APK268" s="86"/>
      <c r="APL268" s="86"/>
      <c r="APM268" s="86"/>
      <c r="APN268" s="86"/>
      <c r="APO268" s="86"/>
      <c r="APP268" s="86"/>
      <c r="APQ268" s="86"/>
      <c r="APR268" s="86"/>
      <c r="APS268" s="86"/>
      <c r="APT268" s="86"/>
      <c r="APU268" s="86"/>
      <c r="APV268" s="86"/>
      <c r="APW268" s="86"/>
      <c r="APX268" s="86"/>
      <c r="APY268" s="86"/>
      <c r="APZ268" s="86"/>
      <c r="AQA268" s="86"/>
      <c r="AQB268" s="86"/>
      <c r="AQC268" s="86"/>
      <c r="AQD268" s="86"/>
      <c r="AQE268" s="86"/>
      <c r="AQF268" s="86"/>
      <c r="AQG268" s="86"/>
      <c r="AQH268" s="86"/>
      <c r="AQI268" s="86"/>
      <c r="AQJ268" s="86"/>
      <c r="AQK268" s="86"/>
      <c r="AQL268" s="86"/>
      <c r="AQM268" s="86"/>
      <c r="AQN268" s="86"/>
      <c r="AQO268" s="86"/>
      <c r="AQP268" s="86"/>
      <c r="AQQ268" s="86"/>
      <c r="AQR268" s="86"/>
      <c r="AQS268" s="86"/>
      <c r="AQT268" s="86"/>
      <c r="AQU268" s="86"/>
      <c r="AQV268" s="86"/>
      <c r="AQW268" s="86"/>
      <c r="AQX268" s="86"/>
      <c r="AQY268" s="86"/>
      <c r="AQZ268" s="86"/>
      <c r="ARA268" s="86"/>
      <c r="ARB268" s="86"/>
      <c r="ARC268" s="86"/>
      <c r="ARD268" s="86"/>
      <c r="ARE268" s="86"/>
      <c r="ARF268" s="86"/>
      <c r="ARG268" s="86"/>
      <c r="ARH268" s="86"/>
      <c r="ARI268" s="86"/>
      <c r="ARJ268" s="86"/>
      <c r="ARK268" s="86"/>
      <c r="ARL268" s="86"/>
      <c r="ARM268" s="86"/>
      <c r="ARN268" s="86"/>
      <c r="ARO268" s="86"/>
      <c r="ARP268" s="86"/>
      <c r="ARQ268" s="86"/>
      <c r="ARR268" s="86"/>
      <c r="ARS268" s="86"/>
      <c r="ART268" s="86"/>
      <c r="ARU268" s="86"/>
      <c r="ARV268" s="86"/>
      <c r="ARW268" s="86"/>
      <c r="ARX268" s="86"/>
      <c r="ARY268" s="86"/>
      <c r="ARZ268" s="86"/>
      <c r="ASA268" s="86"/>
      <c r="ASB268" s="86"/>
      <c r="ASC268" s="86"/>
      <c r="ASD268" s="86"/>
      <c r="ASE268" s="86"/>
      <c r="ASF268" s="86"/>
      <c r="ASG268" s="86"/>
      <c r="ASH268" s="86"/>
      <c r="ASI268" s="86"/>
      <c r="ASJ268" s="86"/>
      <c r="ASK268" s="86"/>
      <c r="ASL268" s="86"/>
      <c r="ASM268" s="86"/>
      <c r="ASN268" s="86"/>
      <c r="ASO268" s="86"/>
      <c r="ASP268" s="86"/>
      <c r="ASQ268" s="86"/>
      <c r="ASR268" s="86"/>
      <c r="ASS268" s="86"/>
      <c r="AST268" s="86"/>
      <c r="ASU268" s="86"/>
      <c r="ASV268" s="86"/>
      <c r="ASW268" s="86"/>
      <c r="ASX268" s="86"/>
      <c r="ASY268" s="86"/>
      <c r="ASZ268" s="86"/>
      <c r="ATA268" s="86"/>
      <c r="ATB268" s="86"/>
      <c r="ATC268" s="86"/>
      <c r="ATD268" s="86"/>
      <c r="ATE268" s="86"/>
      <c r="ATF268" s="86"/>
      <c r="ATG268" s="86"/>
      <c r="ATH268" s="86"/>
      <c r="ATI268" s="86"/>
      <c r="ATJ268" s="86"/>
      <c r="ATK268" s="86"/>
      <c r="ATL268" s="86"/>
      <c r="ATM268" s="86"/>
      <c r="ATN268" s="86"/>
      <c r="ATO268" s="86"/>
      <c r="ATP268" s="86"/>
      <c r="ATQ268" s="86"/>
      <c r="ATR268" s="86"/>
      <c r="ATS268" s="86"/>
      <c r="ATT268" s="86"/>
      <c r="ATU268" s="86"/>
      <c r="ATV268" s="86"/>
      <c r="ATW268" s="86"/>
      <c r="ATX268" s="86"/>
      <c r="ATY268" s="86"/>
      <c r="ATZ268" s="86"/>
      <c r="AUA268" s="86"/>
      <c r="AUB268" s="86"/>
      <c r="AUC268" s="86"/>
      <c r="AUD268" s="86"/>
      <c r="AUE268" s="86"/>
      <c r="AUF268" s="86"/>
      <c r="AUG268" s="86"/>
      <c r="AUH268" s="86"/>
      <c r="AUI268" s="86"/>
      <c r="AUJ268" s="86"/>
      <c r="AUK268" s="86"/>
      <c r="AUL268" s="86"/>
      <c r="AUM268" s="86"/>
      <c r="AUN268" s="86"/>
      <c r="AUO268" s="86"/>
      <c r="AUP268" s="86"/>
      <c r="AUQ268" s="86"/>
      <c r="AUR268" s="86"/>
      <c r="AUS268" s="86"/>
      <c r="AUT268" s="86"/>
      <c r="AUU268" s="86"/>
      <c r="AUV268" s="86"/>
      <c r="AUW268" s="86"/>
      <c r="AUX268" s="86"/>
      <c r="AUY268" s="86"/>
      <c r="AUZ268" s="86"/>
      <c r="AVA268" s="86"/>
      <c r="AVB268" s="86"/>
      <c r="AVC268" s="86"/>
      <c r="AVD268" s="86"/>
      <c r="AVE268" s="86"/>
      <c r="AVF268" s="86"/>
      <c r="AVG268" s="86"/>
      <c r="AVH268" s="86"/>
      <c r="AVI268" s="86"/>
      <c r="AVJ268" s="86"/>
      <c r="AVK268" s="86"/>
      <c r="AVL268" s="86"/>
      <c r="AVM268" s="86"/>
      <c r="AVN268" s="86"/>
      <c r="AVO268" s="86"/>
      <c r="AVP268" s="86"/>
      <c r="AVQ268" s="86"/>
      <c r="AVR268" s="86"/>
      <c r="AVS268" s="86"/>
      <c r="AVT268" s="86"/>
      <c r="AVU268" s="86"/>
      <c r="AVV268" s="86"/>
      <c r="AVW268" s="86"/>
      <c r="AVX268" s="86"/>
      <c r="AVY268" s="86"/>
      <c r="AVZ268" s="86"/>
      <c r="AWA268" s="86"/>
      <c r="AWB268" s="86"/>
      <c r="AWC268" s="86"/>
      <c r="AWD268" s="86"/>
      <c r="AWE268" s="86"/>
      <c r="AWF268" s="86"/>
      <c r="AWG268" s="86"/>
      <c r="AWH268" s="86"/>
      <c r="AWI268" s="86"/>
      <c r="AWJ268" s="86"/>
      <c r="AWK268" s="86"/>
      <c r="AWL268" s="86"/>
      <c r="AWM268" s="86"/>
      <c r="AWN268" s="86"/>
      <c r="AWO268" s="86"/>
      <c r="AWP268" s="86"/>
      <c r="AWQ268" s="86"/>
      <c r="AWR268" s="86"/>
      <c r="AWS268" s="86"/>
      <c r="AWT268" s="86"/>
      <c r="AWU268" s="86"/>
      <c r="AWV268" s="86"/>
      <c r="AWW268" s="86"/>
      <c r="AWX268" s="86"/>
      <c r="AWY268" s="86"/>
      <c r="AWZ268" s="86"/>
      <c r="AXA268" s="86"/>
      <c r="AXB268" s="86"/>
      <c r="AXC268" s="86"/>
      <c r="AXD268" s="86"/>
      <c r="AXE268" s="86"/>
      <c r="AXF268" s="86"/>
      <c r="AXG268" s="86"/>
      <c r="AXH268" s="86"/>
      <c r="AXI268" s="86"/>
      <c r="AXJ268" s="86"/>
      <c r="AXK268" s="86"/>
      <c r="AXL268" s="86"/>
      <c r="AXM268" s="86"/>
      <c r="AXN268" s="86"/>
      <c r="AXO268" s="86"/>
      <c r="AXP268" s="86"/>
      <c r="AXQ268" s="86"/>
      <c r="AXR268" s="86"/>
      <c r="AXS268" s="86"/>
      <c r="AXT268" s="86"/>
      <c r="AXU268" s="86"/>
      <c r="AXV268" s="86"/>
      <c r="AXW268" s="86"/>
      <c r="AXX268" s="86"/>
      <c r="AXY268" s="86"/>
      <c r="AXZ268" s="86"/>
      <c r="AYA268" s="86"/>
      <c r="AYB268" s="86"/>
      <c r="AYC268" s="86"/>
      <c r="AYD268" s="86"/>
      <c r="AYE268" s="86"/>
      <c r="AYF268" s="86"/>
      <c r="AYG268" s="86"/>
      <c r="AYH268" s="86"/>
      <c r="AYI268" s="86"/>
      <c r="AYJ268" s="86"/>
      <c r="AYK268" s="86"/>
      <c r="AYL268" s="86"/>
      <c r="AYM268" s="86"/>
      <c r="AYN268" s="86"/>
      <c r="AYO268" s="86"/>
      <c r="AYP268" s="86"/>
      <c r="AYQ268" s="86"/>
      <c r="AYR268" s="86"/>
      <c r="AYS268" s="86"/>
      <c r="AYT268" s="86"/>
      <c r="AYU268" s="86"/>
      <c r="AYV268" s="86"/>
      <c r="AYW268" s="86"/>
      <c r="AYX268" s="86"/>
      <c r="AYY268" s="86"/>
      <c r="AYZ268" s="86"/>
      <c r="AZA268" s="86"/>
      <c r="AZB268" s="86"/>
      <c r="AZC268" s="86"/>
      <c r="AZD268" s="86"/>
      <c r="AZE268" s="86"/>
      <c r="AZF268" s="86"/>
      <c r="AZG268" s="86"/>
      <c r="AZH268" s="86"/>
      <c r="AZI268" s="86"/>
      <c r="AZJ268" s="86"/>
      <c r="AZK268" s="86"/>
      <c r="AZL268" s="86"/>
      <c r="AZM268" s="86"/>
      <c r="AZN268" s="86"/>
      <c r="AZO268" s="86"/>
      <c r="AZP268" s="86"/>
      <c r="AZQ268" s="86"/>
      <c r="AZR268" s="86"/>
      <c r="AZS268" s="86"/>
      <c r="AZT268" s="86"/>
      <c r="AZU268" s="86"/>
      <c r="AZV268" s="86"/>
      <c r="AZW268" s="86"/>
      <c r="AZX268" s="86"/>
      <c r="AZY268" s="86"/>
      <c r="AZZ268" s="86"/>
      <c r="BAA268" s="86"/>
      <c r="BAB268" s="86"/>
      <c r="BAC268" s="86"/>
      <c r="BAD268" s="86"/>
      <c r="BAE268" s="86"/>
      <c r="BAF268" s="86"/>
      <c r="BAG268" s="86"/>
      <c r="BAH268" s="86"/>
      <c r="BAI268" s="86"/>
      <c r="BAJ268" s="86"/>
      <c r="BAK268" s="86"/>
      <c r="BAL268" s="86"/>
      <c r="BAM268" s="86"/>
      <c r="BAN268" s="86"/>
      <c r="BAO268" s="86"/>
      <c r="BAP268" s="86"/>
      <c r="BAQ268" s="86"/>
      <c r="BAR268" s="86"/>
      <c r="BAS268" s="86"/>
      <c r="BAT268" s="86"/>
      <c r="BAU268" s="86"/>
      <c r="BAV268" s="86"/>
      <c r="BAW268" s="86"/>
      <c r="BAX268" s="86"/>
      <c r="BAY268" s="86"/>
      <c r="BAZ268" s="86"/>
      <c r="BBA268" s="86"/>
      <c r="BBB268" s="86"/>
      <c r="BBC268" s="86"/>
      <c r="BBD268" s="86"/>
      <c r="BBE268" s="86"/>
      <c r="BBF268" s="86"/>
      <c r="BBG268" s="86"/>
      <c r="BBH268" s="86"/>
      <c r="BBI268" s="86"/>
      <c r="BBJ268" s="86"/>
      <c r="BBK268" s="86"/>
      <c r="BBL268" s="86"/>
      <c r="BBM268" s="86"/>
      <c r="BBN268" s="86"/>
      <c r="BBO268" s="86"/>
      <c r="BBP268" s="86"/>
      <c r="BBQ268" s="86"/>
      <c r="BBR268" s="86"/>
      <c r="BBS268" s="86"/>
      <c r="BBT268" s="86"/>
      <c r="BBU268" s="86"/>
      <c r="BBV268" s="86"/>
      <c r="BBW268" s="86"/>
      <c r="BBX268" s="86"/>
      <c r="BBY268" s="86"/>
      <c r="BBZ268" s="86"/>
      <c r="BCA268" s="86"/>
      <c r="BCB268" s="86"/>
      <c r="BCC268" s="86"/>
      <c r="BCD268" s="86"/>
      <c r="BCE268" s="86"/>
      <c r="BCF268" s="86"/>
      <c r="BCG268" s="86"/>
      <c r="BCH268" s="86"/>
      <c r="BCI268" s="86"/>
      <c r="BCJ268" s="86"/>
      <c r="BCK268" s="86"/>
      <c r="BCL268" s="86"/>
      <c r="BCM268" s="86"/>
      <c r="BCN268" s="86"/>
      <c r="BCO268" s="86"/>
      <c r="BCP268" s="86"/>
      <c r="BCQ268" s="86"/>
      <c r="BCR268" s="86"/>
      <c r="BCS268" s="86"/>
      <c r="BCT268" s="86"/>
      <c r="BCU268" s="86"/>
      <c r="BCV268" s="86"/>
      <c r="BCW268" s="86"/>
      <c r="BCX268" s="86"/>
      <c r="BCY268" s="86"/>
      <c r="BCZ268" s="86"/>
      <c r="BDA268" s="86"/>
      <c r="BDB268" s="86"/>
      <c r="BDC268" s="86"/>
      <c r="BDD268" s="86"/>
      <c r="BDE268" s="86"/>
      <c r="BDF268" s="86"/>
      <c r="BDG268" s="86"/>
      <c r="BDH268" s="86"/>
      <c r="BDI268" s="86"/>
      <c r="BDJ268" s="86"/>
      <c r="BDK268" s="86"/>
      <c r="BDL268" s="86"/>
      <c r="BDM268" s="86"/>
      <c r="BDN268" s="86"/>
      <c r="BDO268" s="86"/>
      <c r="BDP268" s="86"/>
      <c r="BDQ268" s="86"/>
      <c r="BDR268" s="86"/>
      <c r="BDS268" s="86"/>
      <c r="BDT268" s="86"/>
      <c r="BDU268" s="86"/>
      <c r="BDV268" s="86"/>
      <c r="BDW268" s="86"/>
      <c r="BDX268" s="86"/>
      <c r="BDY268" s="86"/>
      <c r="BDZ268" s="86"/>
      <c r="BEA268" s="86"/>
      <c r="BEB268" s="86"/>
      <c r="BEC268" s="86"/>
      <c r="BED268" s="86"/>
      <c r="BEE268" s="86"/>
      <c r="BEF268" s="86"/>
      <c r="BEG268" s="86"/>
      <c r="BEH268" s="86"/>
      <c r="BEI268" s="86"/>
      <c r="BEJ268" s="86"/>
      <c r="BEK268" s="86"/>
      <c r="BEL268" s="86"/>
      <c r="BEM268" s="86"/>
      <c r="BEN268" s="86"/>
      <c r="BEO268" s="86"/>
      <c r="BEP268" s="86"/>
      <c r="BEQ268" s="86"/>
      <c r="BER268" s="86"/>
      <c r="BES268" s="86"/>
      <c r="BET268" s="86"/>
      <c r="BEU268" s="86"/>
      <c r="BEV268" s="86"/>
      <c r="BEW268" s="86"/>
      <c r="BEX268" s="86"/>
      <c r="BEY268" s="86"/>
      <c r="BEZ268" s="86"/>
      <c r="BFA268" s="86"/>
      <c r="BFB268" s="86"/>
      <c r="BFC268" s="86"/>
      <c r="BFD268" s="86"/>
      <c r="BFE268" s="86"/>
      <c r="BFF268" s="86"/>
      <c r="BFG268" s="86"/>
      <c r="BFH268" s="86"/>
      <c r="BFI268" s="86"/>
      <c r="BFJ268" s="86"/>
      <c r="BFK268" s="86"/>
      <c r="BFL268" s="86"/>
      <c r="BFM268" s="86"/>
      <c r="BFN268" s="86"/>
      <c r="BFO268" s="86"/>
      <c r="BFP268" s="86"/>
      <c r="BFQ268" s="86"/>
      <c r="BFR268" s="86"/>
      <c r="BFS268" s="86"/>
      <c r="BFT268" s="86"/>
      <c r="BFU268" s="86"/>
      <c r="BFV268" s="86"/>
      <c r="BFW268" s="86"/>
      <c r="BFX268" s="86"/>
      <c r="BFY268" s="86"/>
      <c r="BFZ268" s="86"/>
      <c r="BGA268" s="86"/>
      <c r="BGB268" s="86"/>
      <c r="BGC268" s="86"/>
      <c r="BGD268" s="86"/>
      <c r="BGE268" s="86"/>
      <c r="BGF268" s="86"/>
      <c r="BGG268" s="86"/>
      <c r="BGH268" s="86"/>
      <c r="BGI268" s="86"/>
      <c r="BGJ268" s="86"/>
      <c r="BGK268" s="86"/>
      <c r="BGL268" s="86"/>
      <c r="BGM268" s="86"/>
      <c r="BGN268" s="86"/>
      <c r="BGO268" s="86"/>
      <c r="BGP268" s="86"/>
      <c r="BGQ268" s="86"/>
      <c r="BGR268" s="86"/>
      <c r="BGS268" s="86"/>
      <c r="BGT268" s="86"/>
      <c r="BGU268" s="86"/>
      <c r="BGV268" s="86"/>
      <c r="BGW268" s="86"/>
      <c r="BGX268" s="86"/>
      <c r="BGY268" s="86"/>
      <c r="BGZ268" s="86"/>
      <c r="BHA268" s="86"/>
      <c r="BHB268" s="86"/>
      <c r="BHC268" s="86"/>
      <c r="BHD268" s="86"/>
      <c r="BHE268" s="86"/>
      <c r="BHF268" s="86"/>
      <c r="BHG268" s="86"/>
      <c r="BHH268" s="86"/>
      <c r="BHI268" s="86"/>
      <c r="BHJ268" s="86"/>
      <c r="BHK268" s="86"/>
      <c r="BHL268" s="86"/>
      <c r="BHM268" s="86"/>
      <c r="BHN268" s="86"/>
      <c r="BHO268" s="86"/>
      <c r="BHP268" s="86"/>
      <c r="BHQ268" s="86"/>
      <c r="BHR268" s="86"/>
      <c r="BHS268" s="86"/>
      <c r="BHT268" s="86"/>
      <c r="BHU268" s="86"/>
      <c r="BHV268" s="86"/>
      <c r="BHW268" s="86"/>
      <c r="BHX268" s="86"/>
      <c r="BHY268" s="86"/>
      <c r="BHZ268" s="86"/>
      <c r="BIA268" s="86"/>
      <c r="BIB268" s="86"/>
      <c r="BIC268" s="86"/>
      <c r="BID268" s="86"/>
      <c r="BIE268" s="86"/>
      <c r="BIF268" s="86"/>
      <c r="BIG268" s="86"/>
      <c r="BIH268" s="86"/>
      <c r="BII268" s="86"/>
      <c r="BIJ268" s="86"/>
      <c r="BIK268" s="86"/>
      <c r="BIL268" s="86"/>
      <c r="BIM268" s="86"/>
      <c r="BIN268" s="86"/>
      <c r="BIO268" s="86"/>
      <c r="BIP268" s="86"/>
      <c r="BIQ268" s="86"/>
      <c r="BIR268" s="86"/>
      <c r="BIS268" s="86"/>
      <c r="BIT268" s="86"/>
      <c r="BIU268" s="86"/>
      <c r="BIV268" s="86"/>
      <c r="BIW268" s="86"/>
      <c r="BIX268" s="86"/>
      <c r="BIY268" s="86"/>
      <c r="BIZ268" s="86"/>
      <c r="BJA268" s="86"/>
      <c r="BJB268" s="86"/>
      <c r="BJC268" s="86"/>
      <c r="BJD268" s="86"/>
      <c r="BJE268" s="86"/>
      <c r="BJF268" s="86"/>
      <c r="BJG268" s="86"/>
      <c r="BJH268" s="86"/>
      <c r="BJI268" s="86"/>
      <c r="BJJ268" s="86"/>
      <c r="BJK268" s="86"/>
      <c r="BJL268" s="86"/>
      <c r="BJM268" s="86"/>
      <c r="BJN268" s="86"/>
      <c r="BJO268" s="86"/>
      <c r="BJP268" s="86"/>
      <c r="BJQ268" s="86"/>
      <c r="BJR268" s="86"/>
      <c r="BJS268" s="86"/>
      <c r="BJT268" s="86"/>
      <c r="BJU268" s="86"/>
      <c r="BJV268" s="86"/>
      <c r="BJW268" s="86"/>
      <c r="BJX268" s="86"/>
      <c r="BJY268" s="86"/>
      <c r="BJZ268" s="86"/>
      <c r="BKA268" s="86"/>
      <c r="BKB268" s="86"/>
      <c r="BKC268" s="86"/>
      <c r="BKD268" s="86"/>
      <c r="BKE268" s="86"/>
      <c r="BKF268" s="86"/>
      <c r="BKG268" s="86"/>
      <c r="BKH268" s="86"/>
      <c r="BKI268" s="86"/>
      <c r="BKJ268" s="86"/>
      <c r="BKK268" s="86"/>
      <c r="BKL268" s="86"/>
      <c r="BKM268" s="86"/>
      <c r="BKN268" s="86"/>
      <c r="BKO268" s="86"/>
      <c r="BKP268" s="86"/>
      <c r="BKQ268" s="86"/>
      <c r="BKR268" s="86"/>
      <c r="BKS268" s="86"/>
      <c r="BKT268" s="86"/>
      <c r="BKU268" s="86"/>
      <c r="BKV268" s="86"/>
      <c r="BKW268" s="86"/>
      <c r="BKX268" s="86"/>
      <c r="BKY268" s="86"/>
      <c r="BKZ268" s="86"/>
      <c r="BLA268" s="86"/>
      <c r="BLB268" s="86"/>
      <c r="BLC268" s="86"/>
      <c r="BLD268" s="86"/>
      <c r="BLE268" s="86"/>
      <c r="BLF268" s="86"/>
      <c r="BLG268" s="86"/>
      <c r="BLH268" s="86"/>
      <c r="BLI268" s="86"/>
      <c r="BLJ268" s="86"/>
      <c r="BLK268" s="86"/>
      <c r="BLL268" s="86"/>
      <c r="BLM268" s="86"/>
      <c r="BLN268" s="86"/>
      <c r="BLO268" s="86"/>
      <c r="BLP268" s="86"/>
      <c r="BLQ268" s="86"/>
      <c r="BLR268" s="86"/>
      <c r="BLS268" s="86"/>
      <c r="BLT268" s="86"/>
      <c r="BLU268" s="86"/>
      <c r="BLV268" s="86"/>
      <c r="BLW268" s="86"/>
      <c r="BLX268" s="86"/>
      <c r="BLY268" s="86"/>
      <c r="BLZ268" s="86"/>
      <c r="BMA268" s="86"/>
      <c r="BMB268" s="86"/>
      <c r="BMC268" s="86"/>
      <c r="BMD268" s="86"/>
      <c r="BME268" s="86"/>
      <c r="BMF268" s="86"/>
      <c r="BMG268" s="86"/>
      <c r="BMH268" s="86"/>
      <c r="BMI268" s="86"/>
      <c r="BMJ268" s="86"/>
      <c r="BMK268" s="86"/>
      <c r="BML268" s="86"/>
      <c r="BMM268" s="86"/>
      <c r="BMN268" s="86"/>
      <c r="BMO268" s="86"/>
      <c r="BMP268" s="86"/>
      <c r="BMQ268" s="86"/>
      <c r="BMR268" s="86"/>
      <c r="BMS268" s="86"/>
      <c r="BMT268" s="86"/>
      <c r="BMU268" s="86"/>
      <c r="BMV268" s="86"/>
      <c r="BMW268" s="86"/>
      <c r="BMX268" s="86"/>
      <c r="BMY268" s="86"/>
      <c r="BMZ268" s="86"/>
      <c r="BNA268" s="86"/>
      <c r="BNB268" s="86"/>
      <c r="BNC268" s="86"/>
      <c r="BND268" s="86"/>
      <c r="BNE268" s="86"/>
      <c r="BNF268" s="86"/>
      <c r="BNG268" s="86"/>
      <c r="BNH268" s="86"/>
      <c r="BNI268" s="86"/>
      <c r="BNJ268" s="86"/>
      <c r="BNK268" s="86"/>
      <c r="BNL268" s="86"/>
      <c r="BNM268" s="86"/>
      <c r="BNN268" s="86"/>
      <c r="BNO268" s="86"/>
      <c r="BNP268" s="86"/>
      <c r="BNQ268" s="86"/>
      <c r="BNR268" s="86"/>
      <c r="BNS268" s="86"/>
      <c r="BNT268" s="86"/>
      <c r="BNU268" s="86"/>
      <c r="BNV268" s="86"/>
      <c r="BNW268" s="86"/>
      <c r="BNX268" s="86"/>
      <c r="BNY268" s="86"/>
      <c r="BNZ268" s="86"/>
      <c r="BOA268" s="86"/>
      <c r="BOB268" s="86"/>
      <c r="BOC268" s="86"/>
      <c r="BOD268" s="86"/>
      <c r="BOE268" s="86"/>
      <c r="BOF268" s="86"/>
      <c r="BOG268" s="86"/>
      <c r="BOH268" s="86"/>
      <c r="BOI268" s="86"/>
      <c r="BOJ268" s="86"/>
      <c r="BOK268" s="86"/>
      <c r="BOL268" s="86"/>
      <c r="BOM268" s="86"/>
      <c r="BON268" s="86"/>
      <c r="BOO268" s="86"/>
      <c r="BOP268" s="86"/>
      <c r="BOQ268" s="86"/>
      <c r="BOR268" s="86"/>
      <c r="BOS268" s="86"/>
      <c r="BOT268" s="86"/>
      <c r="BOU268" s="86"/>
      <c r="BOV268" s="86"/>
      <c r="BOW268" s="86"/>
      <c r="BOX268" s="86"/>
      <c r="BOY268" s="86"/>
      <c r="BOZ268" s="86"/>
      <c r="BPA268" s="86"/>
      <c r="BPB268" s="86"/>
      <c r="BPC268" s="86"/>
      <c r="BPD268" s="86"/>
      <c r="BPE268" s="86"/>
      <c r="BPF268" s="86"/>
      <c r="BPG268" s="86"/>
      <c r="BPH268" s="86"/>
      <c r="BPI268" s="86"/>
      <c r="BPJ268" s="86"/>
      <c r="BPK268" s="86"/>
      <c r="BPL268" s="86"/>
      <c r="BPM268" s="86"/>
      <c r="BPN268" s="86"/>
      <c r="BPO268" s="86"/>
      <c r="BPP268" s="86"/>
      <c r="BPQ268" s="86"/>
      <c r="BPR268" s="86"/>
      <c r="BPS268" s="86"/>
      <c r="BPT268" s="86"/>
      <c r="BPU268" s="86"/>
      <c r="BPV268" s="86"/>
      <c r="BPW268" s="86"/>
      <c r="BPX268" s="86"/>
      <c r="BPY268" s="86"/>
      <c r="BPZ268" s="86"/>
      <c r="BQA268" s="86"/>
      <c r="BQB268" s="86"/>
      <c r="BQC268" s="86"/>
      <c r="BQD268" s="86"/>
      <c r="BQE268" s="86"/>
      <c r="BQF268" s="86"/>
      <c r="BQG268" s="86"/>
      <c r="BQH268" s="86"/>
      <c r="BQI268" s="86"/>
      <c r="BQJ268" s="86"/>
      <c r="BQK268" s="86"/>
      <c r="BQL268" s="86"/>
      <c r="BQM268" s="86"/>
      <c r="BQN268" s="86"/>
      <c r="BQO268" s="86"/>
      <c r="BQP268" s="86"/>
      <c r="BQQ268" s="86"/>
      <c r="BQR268" s="86"/>
      <c r="BQS268" s="86"/>
      <c r="BQT268" s="86"/>
      <c r="BQU268" s="86"/>
      <c r="BQV268" s="86"/>
      <c r="BQW268" s="86"/>
      <c r="BQX268" s="86"/>
      <c r="BQY268" s="86"/>
      <c r="BQZ268" s="86"/>
      <c r="BRA268" s="86"/>
      <c r="BRB268" s="86"/>
      <c r="BRC268" s="86"/>
      <c r="BRD268" s="86"/>
      <c r="BRE268" s="86"/>
      <c r="BRF268" s="86"/>
      <c r="BRG268" s="86"/>
      <c r="BRH268" s="86"/>
      <c r="BRI268" s="86"/>
      <c r="BRJ268" s="86"/>
      <c r="BRK268" s="86"/>
      <c r="BRL268" s="86"/>
      <c r="BRM268" s="86"/>
      <c r="BRN268" s="86"/>
      <c r="BRO268" s="86"/>
      <c r="BRP268" s="86"/>
      <c r="BRQ268" s="86"/>
      <c r="BRR268" s="86"/>
      <c r="BRS268" s="86"/>
      <c r="BRT268" s="86"/>
      <c r="BRU268" s="86"/>
      <c r="BRV268" s="86"/>
      <c r="BRW268" s="86"/>
      <c r="BRX268" s="86"/>
      <c r="BRY268" s="86"/>
      <c r="BRZ268" s="86"/>
      <c r="BSA268" s="86"/>
      <c r="BSB268" s="86"/>
      <c r="BSC268" s="86"/>
      <c r="BSD268" s="86"/>
      <c r="BSE268" s="86"/>
      <c r="BSF268" s="86"/>
      <c r="BSG268" s="86"/>
      <c r="BSH268" s="86"/>
      <c r="BSI268" s="86"/>
      <c r="BSJ268" s="86"/>
      <c r="BSK268" s="86"/>
      <c r="BSL268" s="86"/>
      <c r="BSM268" s="86"/>
      <c r="BSN268" s="86"/>
      <c r="BSO268" s="86"/>
      <c r="BSP268" s="86"/>
      <c r="BSQ268" s="86"/>
      <c r="BSR268" s="86"/>
      <c r="BSS268" s="86"/>
      <c r="BST268" s="86"/>
      <c r="BSU268" s="86"/>
      <c r="BSV268" s="86"/>
      <c r="BSW268" s="86"/>
      <c r="BSX268" s="86"/>
      <c r="BSY268" s="86"/>
      <c r="BSZ268" s="86"/>
      <c r="BTA268" s="86"/>
      <c r="BTB268" s="86"/>
      <c r="BTC268" s="86"/>
      <c r="BTD268" s="86"/>
      <c r="BTE268" s="86"/>
      <c r="BTF268" s="86"/>
      <c r="BTG268" s="86"/>
      <c r="BTH268" s="86"/>
      <c r="BTI268" s="86"/>
      <c r="BTJ268" s="86"/>
      <c r="BTK268" s="86"/>
      <c r="BTL268" s="86"/>
      <c r="BTM268" s="86"/>
      <c r="BTN268" s="86"/>
      <c r="BTO268" s="86"/>
      <c r="BTP268" s="86"/>
      <c r="BTQ268" s="86"/>
      <c r="BTR268" s="86"/>
      <c r="BTS268" s="86"/>
      <c r="BTT268" s="86"/>
      <c r="BTU268" s="86"/>
      <c r="BTV268" s="86"/>
      <c r="BTW268" s="86"/>
      <c r="BTX268" s="86"/>
      <c r="BTY268" s="86"/>
      <c r="BTZ268" s="86"/>
      <c r="BUA268" s="86"/>
      <c r="BUB268" s="86"/>
      <c r="BUC268" s="86"/>
      <c r="BUD268" s="86"/>
      <c r="BUE268" s="86"/>
      <c r="BUF268" s="86"/>
      <c r="BUG268" s="86"/>
      <c r="BUH268" s="86"/>
      <c r="BUI268" s="86"/>
      <c r="BUJ268" s="86"/>
      <c r="BUK268" s="86"/>
      <c r="BUL268" s="86"/>
      <c r="BUM268" s="86"/>
      <c r="BUN268" s="86"/>
      <c r="BUO268" s="86"/>
      <c r="BUP268" s="86"/>
      <c r="BUQ268" s="86"/>
      <c r="BUR268" s="86"/>
      <c r="BUS268" s="86"/>
      <c r="BUT268" s="86"/>
      <c r="BUU268" s="86"/>
      <c r="BUV268" s="86"/>
      <c r="BUW268" s="86"/>
      <c r="BUX268" s="86"/>
      <c r="BUY268" s="86"/>
      <c r="BUZ268" s="86"/>
      <c r="BVA268" s="86"/>
      <c r="BVB268" s="86"/>
      <c r="BVC268" s="86"/>
      <c r="BVD268" s="86"/>
      <c r="BVE268" s="86"/>
      <c r="BVF268" s="86"/>
      <c r="BVG268" s="86"/>
      <c r="BVH268" s="86"/>
      <c r="BVI268" s="86"/>
      <c r="BVJ268" s="86"/>
      <c r="BVK268" s="86"/>
      <c r="BVL268" s="86"/>
      <c r="BVM268" s="86"/>
      <c r="BVN268" s="86"/>
      <c r="BVO268" s="86"/>
      <c r="BVP268" s="86"/>
      <c r="BVQ268" s="86"/>
      <c r="BVR268" s="86"/>
      <c r="BVS268" s="86"/>
      <c r="BVT268" s="86"/>
      <c r="BVU268" s="86"/>
      <c r="BVV268" s="86"/>
      <c r="BVW268" s="86"/>
      <c r="BVX268" s="86"/>
      <c r="BVY268" s="86"/>
      <c r="BVZ268" s="86"/>
      <c r="BWA268" s="86"/>
      <c r="BWB268" s="86"/>
      <c r="BWC268" s="86"/>
      <c r="BWD268" s="86"/>
      <c r="BWE268" s="86"/>
      <c r="BWF268" s="86"/>
      <c r="BWG268" s="86"/>
      <c r="BWH268" s="86"/>
      <c r="BWI268" s="86"/>
      <c r="BWJ268" s="86"/>
      <c r="BWK268" s="86"/>
      <c r="BWL268" s="86"/>
      <c r="BWM268" s="86"/>
      <c r="BWN268" s="86"/>
      <c r="BWO268" s="86"/>
      <c r="BWP268" s="86"/>
      <c r="BWQ268" s="86"/>
      <c r="BWR268" s="86"/>
      <c r="BWS268" s="86"/>
      <c r="BWT268" s="86"/>
      <c r="BWU268" s="86"/>
      <c r="BWV268" s="86"/>
      <c r="BWW268" s="86"/>
      <c r="BWX268" s="86"/>
      <c r="BWY268" s="86"/>
      <c r="BWZ268" s="86"/>
      <c r="BXA268" s="86"/>
      <c r="BXB268" s="86"/>
      <c r="BXC268" s="86"/>
      <c r="BXD268" s="86"/>
      <c r="BXE268" s="86"/>
      <c r="BXF268" s="86"/>
      <c r="BXG268" s="86"/>
      <c r="BXH268" s="86"/>
      <c r="BXI268" s="86"/>
      <c r="BXJ268" s="86"/>
      <c r="BXK268" s="86"/>
      <c r="BXL268" s="86"/>
      <c r="BXM268" s="86"/>
      <c r="BXN268" s="86"/>
      <c r="BXO268" s="86"/>
      <c r="BXP268" s="86"/>
      <c r="BXQ268" s="86"/>
      <c r="BXR268" s="86"/>
      <c r="BXS268" s="86"/>
      <c r="BXT268" s="86"/>
      <c r="BXU268" s="86"/>
      <c r="BXV268" s="86"/>
      <c r="BXW268" s="86"/>
      <c r="BXX268" s="86"/>
      <c r="BXY268" s="86"/>
      <c r="BXZ268" s="86"/>
      <c r="BYA268" s="86"/>
      <c r="BYB268" s="86"/>
      <c r="BYC268" s="86"/>
      <c r="BYD268" s="86"/>
      <c r="BYE268" s="86"/>
      <c r="BYF268" s="86"/>
      <c r="BYG268" s="86"/>
      <c r="BYH268" s="86"/>
      <c r="BYI268" s="86"/>
      <c r="BYJ268" s="86"/>
      <c r="BYK268" s="86"/>
      <c r="BYL268" s="86"/>
      <c r="BYM268" s="86"/>
      <c r="BYN268" s="86"/>
      <c r="BYO268" s="86"/>
      <c r="BYP268" s="86"/>
      <c r="BYQ268" s="86"/>
      <c r="BYR268" s="86"/>
      <c r="BYS268" s="86"/>
      <c r="BYT268" s="86"/>
      <c r="BYU268" s="86"/>
      <c r="BYV268" s="86"/>
      <c r="BYW268" s="86"/>
      <c r="BYX268" s="86"/>
      <c r="BYY268" s="86"/>
      <c r="BYZ268" s="86"/>
      <c r="BZA268" s="86"/>
      <c r="BZB268" s="86"/>
      <c r="BZC268" s="86"/>
      <c r="BZD268" s="86"/>
      <c r="BZE268" s="86"/>
      <c r="BZF268" s="86"/>
      <c r="BZG268" s="86"/>
      <c r="BZH268" s="86"/>
      <c r="BZI268" s="86"/>
      <c r="BZJ268" s="86"/>
      <c r="BZK268" s="86"/>
      <c r="BZL268" s="86"/>
      <c r="BZM268" s="86"/>
      <c r="BZN268" s="86"/>
      <c r="BZO268" s="86"/>
      <c r="BZP268" s="86"/>
      <c r="BZQ268" s="86"/>
      <c r="BZR268" s="86"/>
      <c r="BZS268" s="86"/>
      <c r="BZT268" s="86"/>
      <c r="BZU268" s="86"/>
      <c r="BZV268" s="86"/>
      <c r="BZW268" s="86"/>
      <c r="BZX268" s="86"/>
      <c r="BZY268" s="86"/>
      <c r="BZZ268" s="86"/>
      <c r="CAA268" s="86"/>
      <c r="CAB268" s="86"/>
      <c r="CAC268" s="86"/>
      <c r="CAD268" s="86"/>
      <c r="CAE268" s="86"/>
      <c r="CAF268" s="86"/>
      <c r="CAG268" s="86"/>
      <c r="CAH268" s="86"/>
      <c r="CAI268" s="86"/>
      <c r="CAJ268" s="86"/>
      <c r="CAK268" s="86"/>
      <c r="CAL268" s="86"/>
      <c r="CAM268" s="86"/>
      <c r="CAN268" s="86"/>
      <c r="CAO268" s="86"/>
      <c r="CAP268" s="86"/>
      <c r="CAQ268" s="86"/>
      <c r="CAR268" s="86"/>
      <c r="CAS268" s="86"/>
      <c r="CAT268" s="86"/>
      <c r="CAU268" s="86"/>
      <c r="CAV268" s="86"/>
      <c r="CAW268" s="86"/>
      <c r="CAX268" s="86"/>
      <c r="CAY268" s="86"/>
      <c r="CAZ268" s="86"/>
      <c r="CBA268" s="86"/>
      <c r="CBB268" s="86"/>
      <c r="CBC268" s="86"/>
      <c r="CBD268" s="86"/>
      <c r="CBE268" s="86"/>
      <c r="CBF268" s="86"/>
      <c r="CBG268" s="86"/>
      <c r="CBH268" s="86"/>
      <c r="CBI268" s="86"/>
      <c r="CBJ268" s="86"/>
      <c r="CBK268" s="86"/>
      <c r="CBL268" s="86"/>
      <c r="CBM268" s="86"/>
      <c r="CBN268" s="86"/>
      <c r="CBO268" s="86"/>
      <c r="CBP268" s="86"/>
      <c r="CBQ268" s="86"/>
      <c r="CBR268" s="86"/>
      <c r="CBS268" s="86"/>
      <c r="CBT268" s="86"/>
      <c r="CBU268" s="86"/>
      <c r="CBV268" s="86"/>
      <c r="CBW268" s="86"/>
      <c r="CBX268" s="86"/>
      <c r="CBY268" s="86"/>
      <c r="CBZ268" s="86"/>
      <c r="CCA268" s="86"/>
      <c r="CCB268" s="86"/>
      <c r="CCC268" s="86"/>
      <c r="CCD268" s="86"/>
      <c r="CCE268" s="86"/>
      <c r="CCF268" s="86"/>
      <c r="CCG268" s="86"/>
      <c r="CCH268" s="86"/>
      <c r="CCI268" s="86"/>
      <c r="CCJ268" s="86"/>
      <c r="CCK268" s="86"/>
      <c r="CCL268" s="86"/>
      <c r="CCM268" s="86"/>
      <c r="CCN268" s="86"/>
      <c r="CCO268" s="86"/>
      <c r="CCP268" s="86"/>
      <c r="CCQ268" s="86"/>
      <c r="CCR268" s="86"/>
      <c r="CCS268" s="86"/>
      <c r="CCT268" s="86"/>
      <c r="CCU268" s="86"/>
      <c r="CCV268" s="86"/>
      <c r="CCW268" s="86"/>
      <c r="CCX268" s="86"/>
      <c r="CCY268" s="86"/>
      <c r="CCZ268" s="86"/>
      <c r="CDA268" s="86"/>
      <c r="CDB268" s="86"/>
      <c r="CDC268" s="86"/>
      <c r="CDD268" s="86"/>
      <c r="CDE268" s="86"/>
      <c r="CDF268" s="86"/>
      <c r="CDG268" s="86"/>
      <c r="CDH268" s="86"/>
      <c r="CDI268" s="86"/>
      <c r="CDJ268" s="86"/>
      <c r="CDK268" s="86"/>
      <c r="CDL268" s="86"/>
      <c r="CDM268" s="86"/>
      <c r="CDN268" s="86"/>
      <c r="CDO268" s="86"/>
      <c r="CDP268" s="86"/>
      <c r="CDQ268" s="86"/>
      <c r="CDR268" s="86"/>
      <c r="CDS268" s="86"/>
      <c r="CDT268" s="86"/>
      <c r="CDU268" s="86"/>
      <c r="CDV268" s="86"/>
      <c r="CDW268" s="86"/>
      <c r="CDX268" s="86"/>
      <c r="CDY268" s="86"/>
      <c r="CDZ268" s="86"/>
      <c r="CEA268" s="86"/>
      <c r="CEB268" s="86"/>
      <c r="CEC268" s="86"/>
      <c r="CED268" s="86"/>
      <c r="CEE268" s="86"/>
      <c r="CEF268" s="86"/>
      <c r="CEG268" s="86"/>
      <c r="CEH268" s="86"/>
      <c r="CEI268" s="86"/>
      <c r="CEJ268" s="86"/>
      <c r="CEK268" s="86"/>
      <c r="CEL268" s="86"/>
      <c r="CEM268" s="86"/>
      <c r="CEN268" s="86"/>
      <c r="CEO268" s="86"/>
      <c r="CEP268" s="86"/>
      <c r="CEQ268" s="86"/>
      <c r="CER268" s="86"/>
      <c r="CES268" s="86"/>
      <c r="CET268" s="86"/>
      <c r="CEU268" s="86"/>
      <c r="CEV268" s="86"/>
      <c r="CEW268" s="86"/>
      <c r="CEX268" s="86"/>
      <c r="CEY268" s="86"/>
      <c r="CEZ268" s="86"/>
      <c r="CFA268" s="86"/>
      <c r="CFB268" s="86"/>
      <c r="CFC268" s="86"/>
      <c r="CFD268" s="86"/>
      <c r="CFE268" s="86"/>
      <c r="CFF268" s="86"/>
      <c r="CFG268" s="86"/>
      <c r="CFH268" s="86"/>
      <c r="CFI268" s="86"/>
      <c r="CFJ268" s="86"/>
      <c r="CFK268" s="86"/>
      <c r="CFL268" s="86"/>
      <c r="CFM268" s="86"/>
      <c r="CFN268" s="86"/>
      <c r="CFO268" s="86"/>
    </row>
    <row r="269" customFormat="false" ht="12.75" hidden="false" customHeight="true" outlineLevel="0" collapsed="false">
      <c r="A269" s="86" t="s">
        <v>810</v>
      </c>
      <c r="B269" s="86"/>
      <c r="C269" s="86" t="s">
        <v>2657</v>
      </c>
      <c r="D269" s="86" t="s">
        <v>2647</v>
      </c>
      <c r="E269" s="86"/>
      <c r="F269" s="86"/>
      <c r="G269" s="86"/>
      <c r="H269" s="86"/>
      <c r="I269" s="86"/>
      <c r="J269" s="86" t="s">
        <v>2658</v>
      </c>
      <c r="K269" s="86"/>
      <c r="L269" s="86"/>
      <c r="M269" s="86"/>
      <c r="N269" s="86"/>
      <c r="O269" s="86"/>
      <c r="P269" s="86" t="s">
        <v>2212</v>
      </c>
      <c r="Q269" s="86"/>
      <c r="R269" s="86"/>
      <c r="S269" s="86"/>
      <c r="T269" s="86" t="s">
        <v>2205</v>
      </c>
      <c r="U269" s="86"/>
      <c r="V269" s="86"/>
      <c r="W269" s="86" t="s">
        <v>7</v>
      </c>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c r="CT269" s="86"/>
      <c r="CU269" s="86"/>
      <c r="CV269" s="86"/>
      <c r="CW269" s="86"/>
      <c r="CX269" s="86"/>
      <c r="CY269" s="86"/>
      <c r="CZ269" s="86"/>
      <c r="DA269" s="86"/>
      <c r="DB269" s="86"/>
      <c r="DC269" s="86"/>
      <c r="DD269" s="86"/>
      <c r="DE269" s="86"/>
      <c r="DF269" s="86"/>
      <c r="DG269" s="86"/>
      <c r="DH269" s="86"/>
      <c r="DI269" s="86"/>
      <c r="DJ269" s="86"/>
      <c r="DK269" s="86"/>
      <c r="DL269" s="86"/>
      <c r="DM269" s="86"/>
      <c r="DN269" s="86"/>
      <c r="DO269" s="86"/>
      <c r="DP269" s="86"/>
      <c r="DQ269" s="86"/>
      <c r="DR269" s="86"/>
      <c r="DS269" s="86"/>
      <c r="DT269" s="86"/>
      <c r="DU269" s="86"/>
      <c r="DV269" s="86"/>
      <c r="DW269" s="86"/>
      <c r="DX269" s="86"/>
      <c r="DY269" s="86"/>
      <c r="DZ269" s="86"/>
      <c r="EA269" s="86"/>
      <c r="EB269" s="86"/>
      <c r="EC269" s="86"/>
      <c r="ED269" s="86"/>
      <c r="EE269" s="86"/>
      <c r="EF269" s="86"/>
      <c r="EG269" s="86"/>
      <c r="EH269" s="86"/>
      <c r="EI269" s="86"/>
      <c r="EJ269" s="86"/>
      <c r="EK269" s="86"/>
      <c r="EL269" s="86"/>
      <c r="EM269" s="86"/>
      <c r="EN269" s="86"/>
      <c r="EO269" s="86"/>
      <c r="EP269" s="86"/>
      <c r="EQ269" s="86"/>
      <c r="ER269" s="86"/>
      <c r="ES269" s="86"/>
      <c r="ET269" s="86"/>
      <c r="EU269" s="86"/>
      <c r="EV269" s="86"/>
      <c r="EW269" s="86"/>
      <c r="EX269" s="86"/>
      <c r="EY269" s="86"/>
      <c r="EZ269" s="86"/>
      <c r="FA269" s="86"/>
      <c r="FB269" s="86"/>
      <c r="FC269" s="86"/>
      <c r="FD269" s="86"/>
      <c r="FE269" s="86"/>
      <c r="FF269" s="86"/>
      <c r="FG269" s="86"/>
      <c r="FH269" s="86"/>
      <c r="FI269" s="86"/>
      <c r="FJ269" s="86"/>
      <c r="FK269" s="86"/>
      <c r="FL269" s="86"/>
      <c r="FM269" s="86"/>
      <c r="FN269" s="86"/>
      <c r="FO269" s="86"/>
      <c r="FP269" s="86"/>
      <c r="FQ269" s="86"/>
      <c r="FR269" s="86"/>
      <c r="FS269" s="86"/>
      <c r="FT269" s="86"/>
      <c r="FU269" s="86"/>
      <c r="FV269" s="86"/>
      <c r="FW269" s="86"/>
      <c r="FX269" s="86"/>
      <c r="FY269" s="86"/>
      <c r="FZ269" s="86"/>
      <c r="GA269" s="86"/>
      <c r="GB269" s="86"/>
      <c r="GC269" s="86"/>
      <c r="GD269" s="86"/>
      <c r="GE269" s="86"/>
      <c r="GF269" s="86"/>
      <c r="GG269" s="86"/>
      <c r="GH269" s="86"/>
      <c r="GI269" s="86"/>
      <c r="GJ269" s="86"/>
      <c r="GK269" s="86"/>
      <c r="GL269" s="86"/>
      <c r="GM269" s="86"/>
      <c r="GN269" s="86"/>
      <c r="GO269" s="86"/>
      <c r="GP269" s="86"/>
      <c r="GQ269" s="86"/>
      <c r="GR269" s="86"/>
      <c r="GS269" s="86"/>
      <c r="GT269" s="86"/>
      <c r="GU269" s="86"/>
      <c r="GV269" s="86"/>
      <c r="GW269" s="86"/>
      <c r="GX269" s="86"/>
      <c r="GY269" s="86"/>
      <c r="GZ269" s="86"/>
      <c r="HA269" s="86"/>
      <c r="HB269" s="86"/>
      <c r="HC269" s="86"/>
      <c r="HD269" s="86"/>
      <c r="HE269" s="86"/>
      <c r="HF269" s="86"/>
      <c r="HG269" s="86"/>
      <c r="HH269" s="86"/>
      <c r="HI269" s="86"/>
      <c r="HJ269" s="86"/>
      <c r="HK269" s="86"/>
      <c r="HL269" s="86"/>
      <c r="HM269" s="86"/>
      <c r="HN269" s="86"/>
      <c r="HO269" s="86"/>
      <c r="HP269" s="86"/>
      <c r="HQ269" s="86"/>
      <c r="HR269" s="86"/>
      <c r="HS269" s="86"/>
      <c r="HT269" s="86"/>
      <c r="HU269" s="86"/>
      <c r="HV269" s="86"/>
      <c r="HW269" s="86"/>
      <c r="HX269" s="86"/>
      <c r="HY269" s="86"/>
      <c r="HZ269" s="86"/>
      <c r="IA269" s="86"/>
      <c r="IB269" s="86"/>
      <c r="IC269" s="86"/>
      <c r="ID269" s="86"/>
      <c r="IE269" s="86"/>
      <c r="IF269" s="86"/>
      <c r="IG269" s="86"/>
      <c r="IH269" s="86"/>
      <c r="II269" s="86"/>
      <c r="IJ269" s="86"/>
      <c r="IK269" s="86"/>
      <c r="IL269" s="86"/>
      <c r="IM269" s="86"/>
      <c r="IN269" s="86"/>
      <c r="IO269" s="86"/>
      <c r="IP269" s="86"/>
      <c r="IQ269" s="86"/>
      <c r="IR269" s="86"/>
      <c r="IS269" s="86"/>
      <c r="IT269" s="86"/>
      <c r="IU269" s="86"/>
      <c r="IV269" s="86"/>
      <c r="IW269" s="86"/>
      <c r="IX269" s="86"/>
      <c r="IY269" s="86"/>
      <c r="IZ269" s="86"/>
      <c r="JA269" s="86"/>
      <c r="JB269" s="86"/>
      <c r="JC269" s="86"/>
      <c r="JD269" s="86"/>
      <c r="JE269" s="86"/>
      <c r="JF269" s="86"/>
      <c r="JG269" s="86"/>
      <c r="JH269" s="86"/>
      <c r="JI269" s="86"/>
      <c r="JJ269" s="86"/>
      <c r="JK269" s="86"/>
      <c r="JL269" s="86"/>
      <c r="JM269" s="86"/>
      <c r="JN269" s="86"/>
      <c r="JO269" s="86"/>
      <c r="JP269" s="86"/>
      <c r="JQ269" s="86"/>
      <c r="JR269" s="86"/>
      <c r="JS269" s="86"/>
      <c r="JT269" s="86"/>
      <c r="JU269" s="86"/>
      <c r="JV269" s="86"/>
      <c r="JW269" s="86"/>
      <c r="JX269" s="86"/>
      <c r="JY269" s="86"/>
      <c r="JZ269" s="86"/>
      <c r="KA269" s="86"/>
      <c r="KB269" s="86"/>
      <c r="KC269" s="86"/>
      <c r="KD269" s="86"/>
      <c r="KE269" s="86"/>
      <c r="KF269" s="86"/>
      <c r="KG269" s="86"/>
      <c r="KH269" s="86"/>
      <c r="KI269" s="86"/>
      <c r="KJ269" s="86"/>
      <c r="KK269" s="86"/>
      <c r="KL269" s="86"/>
      <c r="KM269" s="86"/>
      <c r="KN269" s="86"/>
      <c r="KO269" s="86"/>
      <c r="KP269" s="86"/>
      <c r="KQ269" s="86"/>
      <c r="KR269" s="86"/>
      <c r="KS269" s="86"/>
      <c r="KT269" s="86"/>
      <c r="KU269" s="86"/>
      <c r="KV269" s="86"/>
      <c r="KW269" s="86"/>
      <c r="KX269" s="86"/>
      <c r="KY269" s="86"/>
      <c r="KZ269" s="86"/>
      <c r="LA269" s="86"/>
      <c r="LB269" s="86"/>
      <c r="LC269" s="86"/>
      <c r="LD269" s="86"/>
      <c r="LE269" s="86"/>
      <c r="LF269" s="86"/>
      <c r="LG269" s="86"/>
      <c r="LH269" s="86"/>
      <c r="LI269" s="86"/>
      <c r="LJ269" s="86"/>
      <c r="LK269" s="86"/>
      <c r="LL269" s="86"/>
      <c r="LM269" s="86"/>
      <c r="LN269" s="86"/>
      <c r="LO269" s="86"/>
      <c r="LP269" s="86"/>
      <c r="LQ269" s="86"/>
      <c r="LR269" s="86"/>
      <c r="LS269" s="86"/>
      <c r="LT269" s="86"/>
      <c r="LU269" s="86"/>
      <c r="LV269" s="86"/>
      <c r="LW269" s="86"/>
      <c r="LX269" s="86"/>
      <c r="LY269" s="86"/>
      <c r="LZ269" s="86"/>
      <c r="MA269" s="86"/>
      <c r="MB269" s="86"/>
      <c r="MC269" s="86"/>
      <c r="MD269" s="86"/>
      <c r="ME269" s="86"/>
      <c r="MF269" s="86"/>
      <c r="MG269" s="86"/>
      <c r="MH269" s="86"/>
      <c r="MI269" s="86"/>
      <c r="MJ269" s="86"/>
      <c r="MK269" s="86"/>
      <c r="ML269" s="86"/>
      <c r="MM269" s="86"/>
      <c r="MN269" s="86"/>
      <c r="MO269" s="86"/>
      <c r="MP269" s="86"/>
      <c r="MQ269" s="86"/>
      <c r="MR269" s="86"/>
      <c r="MS269" s="86"/>
      <c r="MT269" s="86"/>
      <c r="MU269" s="86"/>
      <c r="MV269" s="86"/>
      <c r="MW269" s="86"/>
      <c r="MX269" s="86"/>
      <c r="MY269" s="86"/>
      <c r="MZ269" s="86"/>
      <c r="NA269" s="86"/>
      <c r="NB269" s="86"/>
      <c r="NC269" s="86"/>
      <c r="ND269" s="86"/>
      <c r="NE269" s="86"/>
      <c r="NF269" s="86"/>
      <c r="NG269" s="86"/>
      <c r="NH269" s="86"/>
      <c r="NI269" s="86"/>
      <c r="NJ269" s="86"/>
      <c r="NK269" s="86"/>
      <c r="NL269" s="86"/>
      <c r="NM269" s="86"/>
      <c r="NN269" s="86"/>
      <c r="NO269" s="86"/>
      <c r="NP269" s="86"/>
      <c r="NQ269" s="86"/>
      <c r="NR269" s="86"/>
      <c r="NS269" s="86"/>
      <c r="NT269" s="86"/>
      <c r="NU269" s="86"/>
      <c r="NV269" s="86"/>
      <c r="NW269" s="86"/>
      <c r="NX269" s="86"/>
      <c r="NY269" s="86"/>
      <c r="NZ269" s="86"/>
      <c r="OA269" s="86"/>
      <c r="OB269" s="86"/>
      <c r="OC269" s="86"/>
      <c r="OD269" s="86"/>
      <c r="OE269" s="86"/>
      <c r="OF269" s="86"/>
      <c r="OG269" s="86"/>
      <c r="OH269" s="86"/>
      <c r="OI269" s="86"/>
      <c r="OJ269" s="86"/>
      <c r="OK269" s="86"/>
      <c r="OL269" s="86"/>
      <c r="OM269" s="86"/>
      <c r="ON269" s="86"/>
      <c r="OO269" s="86"/>
      <c r="OP269" s="86"/>
      <c r="OQ269" s="86"/>
      <c r="OR269" s="86"/>
      <c r="OS269" s="86"/>
      <c r="OT269" s="86"/>
      <c r="OU269" s="86"/>
      <c r="OV269" s="86"/>
      <c r="OW269" s="86"/>
      <c r="OX269" s="86"/>
      <c r="OY269" s="86"/>
      <c r="OZ269" s="86"/>
      <c r="PA269" s="86"/>
      <c r="PB269" s="86"/>
      <c r="PC269" s="86"/>
      <c r="PD269" s="86"/>
      <c r="PE269" s="86"/>
      <c r="PF269" s="86"/>
      <c r="PG269" s="86"/>
      <c r="PH269" s="86"/>
      <c r="PI269" s="86"/>
      <c r="PJ269" s="86"/>
      <c r="PK269" s="86"/>
      <c r="PL269" s="86"/>
      <c r="PM269" s="86"/>
      <c r="PN269" s="86"/>
      <c r="PO269" s="86"/>
      <c r="PP269" s="86"/>
      <c r="PQ269" s="86"/>
      <c r="PR269" s="86"/>
      <c r="PS269" s="86"/>
      <c r="PT269" s="86"/>
      <c r="PU269" s="86"/>
      <c r="PV269" s="86"/>
      <c r="PW269" s="86"/>
      <c r="PX269" s="86"/>
      <c r="PY269" s="86"/>
      <c r="PZ269" s="86"/>
      <c r="QA269" s="86"/>
      <c r="QB269" s="86"/>
      <c r="QC269" s="86"/>
      <c r="QD269" s="86"/>
      <c r="QE269" s="86"/>
      <c r="QF269" s="86"/>
      <c r="QG269" s="86"/>
      <c r="QH269" s="86"/>
      <c r="QI269" s="86"/>
      <c r="QJ269" s="86"/>
      <c r="QK269" s="86"/>
      <c r="QL269" s="86"/>
      <c r="QM269" s="86"/>
      <c r="QN269" s="86"/>
      <c r="QO269" s="86"/>
      <c r="QP269" s="86"/>
      <c r="QQ269" s="86"/>
      <c r="QR269" s="86"/>
      <c r="QS269" s="86"/>
      <c r="QT269" s="86"/>
      <c r="QU269" s="86"/>
      <c r="QV269" s="86"/>
      <c r="QW269" s="86"/>
      <c r="QX269" s="86"/>
      <c r="QY269" s="86"/>
      <c r="QZ269" s="86"/>
      <c r="RA269" s="86"/>
      <c r="RB269" s="86"/>
      <c r="RC269" s="86"/>
      <c r="RD269" s="86"/>
      <c r="RE269" s="86"/>
      <c r="RF269" s="86"/>
      <c r="RG269" s="86"/>
      <c r="RH269" s="86"/>
      <c r="RI269" s="86"/>
      <c r="RJ269" s="86"/>
      <c r="RK269" s="86"/>
      <c r="RL269" s="86"/>
      <c r="RM269" s="86"/>
      <c r="RN269" s="86"/>
      <c r="RO269" s="86"/>
      <c r="RP269" s="86"/>
      <c r="RQ269" s="86"/>
      <c r="RR269" s="86"/>
      <c r="RS269" s="86"/>
      <c r="RT269" s="86"/>
      <c r="RU269" s="86"/>
      <c r="RV269" s="86"/>
      <c r="RW269" s="86"/>
      <c r="RX269" s="86"/>
      <c r="RY269" s="86"/>
      <c r="RZ269" s="86"/>
      <c r="SA269" s="86"/>
      <c r="SB269" s="86"/>
      <c r="SC269" s="86"/>
      <c r="SD269" s="86"/>
      <c r="SE269" s="86"/>
      <c r="SF269" s="86"/>
      <c r="SG269" s="86"/>
      <c r="SH269" s="86"/>
      <c r="SI269" s="86"/>
      <c r="SJ269" s="86"/>
      <c r="SK269" s="86"/>
      <c r="SL269" s="86"/>
      <c r="SM269" s="86"/>
      <c r="SN269" s="86"/>
      <c r="SO269" s="86"/>
      <c r="SP269" s="86"/>
      <c r="SQ269" s="86"/>
      <c r="SR269" s="86"/>
      <c r="SS269" s="86"/>
      <c r="ST269" s="86"/>
      <c r="SU269" s="86"/>
      <c r="SV269" s="86"/>
      <c r="SW269" s="86"/>
      <c r="SX269" s="86"/>
      <c r="SY269" s="86"/>
      <c r="SZ269" s="86"/>
      <c r="TA269" s="86"/>
      <c r="TB269" s="86"/>
      <c r="TC269" s="86"/>
      <c r="TD269" s="86"/>
      <c r="TE269" s="86"/>
      <c r="TF269" s="86"/>
      <c r="TG269" s="86"/>
      <c r="TH269" s="86"/>
      <c r="TI269" s="86"/>
      <c r="TJ269" s="86"/>
      <c r="TK269" s="86"/>
      <c r="TL269" s="86"/>
      <c r="TM269" s="86"/>
      <c r="TN269" s="86"/>
      <c r="TO269" s="86"/>
      <c r="TP269" s="86"/>
      <c r="TQ269" s="86"/>
      <c r="TR269" s="86"/>
      <c r="TS269" s="86"/>
      <c r="TT269" s="86"/>
      <c r="TU269" s="86"/>
      <c r="TV269" s="86"/>
      <c r="TW269" s="86"/>
      <c r="TX269" s="86"/>
      <c r="TY269" s="86"/>
      <c r="TZ269" s="86"/>
      <c r="UA269" s="86"/>
      <c r="UB269" s="86"/>
      <c r="UC269" s="86"/>
      <c r="UD269" s="86"/>
      <c r="UE269" s="86"/>
      <c r="UF269" s="86"/>
      <c r="UG269" s="86"/>
      <c r="UH269" s="86"/>
      <c r="UI269" s="86"/>
      <c r="UJ269" s="86"/>
      <c r="UK269" s="86"/>
      <c r="UL269" s="86"/>
      <c r="UM269" s="86"/>
      <c r="UN269" s="86"/>
      <c r="UO269" s="86"/>
      <c r="UP269" s="86"/>
      <c r="UQ269" s="86"/>
      <c r="UR269" s="86"/>
      <c r="US269" s="86"/>
      <c r="UT269" s="86"/>
      <c r="UU269" s="86"/>
      <c r="UV269" s="86"/>
      <c r="UW269" s="86"/>
      <c r="UX269" s="86"/>
      <c r="UY269" s="86"/>
      <c r="UZ269" s="86"/>
      <c r="VA269" s="86"/>
      <c r="VB269" s="86"/>
      <c r="VC269" s="86"/>
      <c r="VD269" s="86"/>
      <c r="VE269" s="86"/>
      <c r="VF269" s="86"/>
      <c r="VG269" s="86"/>
      <c r="VH269" s="86"/>
      <c r="VI269" s="86"/>
      <c r="VJ269" s="86"/>
      <c r="VK269" s="86"/>
      <c r="VL269" s="86"/>
      <c r="VM269" s="86"/>
      <c r="VN269" s="86"/>
      <c r="VO269" s="86"/>
      <c r="VP269" s="86"/>
      <c r="VQ269" s="86"/>
      <c r="VR269" s="86"/>
      <c r="VS269" s="86"/>
      <c r="VT269" s="86"/>
      <c r="VU269" s="86"/>
      <c r="VV269" s="86"/>
      <c r="VW269" s="86"/>
      <c r="VX269" s="86"/>
      <c r="VY269" s="86"/>
      <c r="VZ269" s="86"/>
      <c r="WA269" s="86"/>
      <c r="WB269" s="86"/>
      <c r="WC269" s="86"/>
      <c r="WD269" s="86"/>
      <c r="WE269" s="86"/>
      <c r="WF269" s="86"/>
      <c r="WG269" s="86"/>
      <c r="WH269" s="86"/>
      <c r="WI269" s="86"/>
      <c r="WJ269" s="86"/>
      <c r="WK269" s="86"/>
      <c r="WL269" s="86"/>
      <c r="WM269" s="86"/>
      <c r="WN269" s="86"/>
      <c r="WO269" s="86"/>
      <c r="WP269" s="86"/>
      <c r="WQ269" s="86"/>
      <c r="WR269" s="86"/>
      <c r="WS269" s="86"/>
      <c r="WT269" s="86"/>
      <c r="WU269" s="86"/>
      <c r="WV269" s="86"/>
      <c r="WW269" s="86"/>
      <c r="WX269" s="86"/>
      <c r="WY269" s="86"/>
      <c r="WZ269" s="86"/>
      <c r="XA269" s="86"/>
      <c r="XB269" s="86"/>
      <c r="XC269" s="86"/>
      <c r="XD269" s="86"/>
      <c r="XE269" s="86"/>
      <c r="XF269" s="86"/>
      <c r="XG269" s="86"/>
      <c r="XH269" s="86"/>
      <c r="XI269" s="86"/>
      <c r="XJ269" s="86"/>
      <c r="XK269" s="86"/>
      <c r="XL269" s="86"/>
      <c r="XM269" s="86"/>
      <c r="XN269" s="86"/>
      <c r="XO269" s="86"/>
      <c r="XP269" s="86"/>
      <c r="XQ269" s="86"/>
      <c r="XR269" s="86"/>
      <c r="XS269" s="86"/>
      <c r="XT269" s="86"/>
      <c r="XU269" s="86"/>
      <c r="XV269" s="86"/>
      <c r="XW269" s="86"/>
      <c r="XX269" s="86"/>
      <c r="XY269" s="86"/>
      <c r="XZ269" s="86"/>
      <c r="YA269" s="86"/>
      <c r="YB269" s="86"/>
      <c r="YC269" s="86"/>
      <c r="YD269" s="86"/>
      <c r="YE269" s="86"/>
      <c r="YF269" s="86"/>
      <c r="YG269" s="86"/>
      <c r="YH269" s="86"/>
      <c r="YI269" s="86"/>
      <c r="YJ269" s="86"/>
      <c r="YK269" s="86"/>
      <c r="YL269" s="86"/>
      <c r="YM269" s="86"/>
      <c r="YN269" s="86"/>
      <c r="YO269" s="86"/>
      <c r="YP269" s="86"/>
      <c r="YQ269" s="86"/>
      <c r="YR269" s="86"/>
      <c r="YS269" s="86"/>
      <c r="YT269" s="86"/>
      <c r="YU269" s="86"/>
      <c r="YV269" s="86"/>
      <c r="YW269" s="86"/>
      <c r="YX269" s="86"/>
      <c r="YY269" s="86"/>
      <c r="YZ269" s="86"/>
      <c r="ZA269" s="86"/>
      <c r="ZB269" s="86"/>
      <c r="ZC269" s="86"/>
      <c r="ZD269" s="86"/>
      <c r="ZE269" s="86"/>
      <c r="ZF269" s="86"/>
      <c r="ZG269" s="86"/>
      <c r="ZH269" s="86"/>
      <c r="ZI269" s="86"/>
      <c r="ZJ269" s="86"/>
      <c r="ZK269" s="86"/>
      <c r="ZL269" s="86"/>
      <c r="ZM269" s="86"/>
      <c r="ZN269" s="86"/>
      <c r="ZO269" s="86"/>
      <c r="ZP269" s="86"/>
      <c r="ZQ269" s="86"/>
      <c r="ZR269" s="86"/>
      <c r="ZS269" s="86"/>
      <c r="ZT269" s="86"/>
      <c r="ZU269" s="86"/>
      <c r="ZV269" s="86"/>
      <c r="ZW269" s="86"/>
      <c r="ZX269" s="86"/>
      <c r="ZY269" s="86"/>
      <c r="ZZ269" s="86"/>
      <c r="AAA269" s="86"/>
      <c r="AAB269" s="86"/>
      <c r="AAC269" s="86"/>
      <c r="AAD269" s="86"/>
      <c r="AAE269" s="86"/>
      <c r="AAF269" s="86"/>
      <c r="AAG269" s="86"/>
      <c r="AAH269" s="86"/>
      <c r="AAI269" s="86"/>
      <c r="AAJ269" s="86"/>
      <c r="AAK269" s="86"/>
      <c r="AAL269" s="86"/>
      <c r="AAM269" s="86"/>
      <c r="AAN269" s="86"/>
      <c r="AAO269" s="86"/>
      <c r="AAP269" s="86"/>
      <c r="AAQ269" s="86"/>
      <c r="AAR269" s="86"/>
      <c r="AAS269" s="86"/>
      <c r="AAT269" s="86"/>
      <c r="AAU269" s="86"/>
      <c r="AAV269" s="86"/>
      <c r="AAW269" s="86"/>
      <c r="AAX269" s="86"/>
      <c r="AAY269" s="86"/>
      <c r="AAZ269" s="86"/>
      <c r="ABA269" s="86"/>
      <c r="ABB269" s="86"/>
      <c r="ABC269" s="86"/>
      <c r="ABD269" s="86"/>
      <c r="ABE269" s="86"/>
      <c r="ABF269" s="86"/>
      <c r="ABG269" s="86"/>
      <c r="ABH269" s="86"/>
      <c r="ABI269" s="86"/>
      <c r="ABJ269" s="86"/>
      <c r="ABK269" s="86"/>
      <c r="ABL269" s="86"/>
      <c r="ABM269" s="86"/>
      <c r="ABN269" s="86"/>
      <c r="ABO269" s="86"/>
      <c r="ABP269" s="86"/>
      <c r="ABQ269" s="86"/>
      <c r="ABR269" s="86"/>
      <c r="ABS269" s="86"/>
      <c r="ABT269" s="86"/>
      <c r="ABU269" s="86"/>
      <c r="ABV269" s="86"/>
      <c r="ABW269" s="86"/>
      <c r="ABX269" s="86"/>
      <c r="ABY269" s="86"/>
      <c r="ABZ269" s="86"/>
      <c r="ACA269" s="86"/>
      <c r="ACB269" s="86"/>
      <c r="ACC269" s="86"/>
      <c r="ACD269" s="86"/>
      <c r="ACE269" s="86"/>
      <c r="ACF269" s="86"/>
      <c r="ACG269" s="86"/>
      <c r="ACH269" s="86"/>
      <c r="ACI269" s="86"/>
      <c r="ACJ269" s="86"/>
      <c r="ACK269" s="86"/>
      <c r="ACL269" s="86"/>
      <c r="ACM269" s="86"/>
      <c r="ACN269" s="86"/>
      <c r="ACO269" s="86"/>
      <c r="ACP269" s="86"/>
      <c r="ACQ269" s="86"/>
      <c r="ACR269" s="86"/>
      <c r="ACS269" s="86"/>
      <c r="ACT269" s="86"/>
      <c r="ACU269" s="86"/>
      <c r="ACV269" s="86"/>
      <c r="ACW269" s="86"/>
      <c r="ACX269" s="86"/>
      <c r="ACY269" s="86"/>
      <c r="ACZ269" s="86"/>
      <c r="ADA269" s="86"/>
      <c r="ADB269" s="86"/>
      <c r="ADC269" s="86"/>
      <c r="ADD269" s="86"/>
      <c r="ADE269" s="86"/>
      <c r="ADF269" s="86"/>
      <c r="ADG269" s="86"/>
      <c r="ADH269" s="86"/>
      <c r="ADI269" s="86"/>
      <c r="ADJ269" s="86"/>
      <c r="ADK269" s="86"/>
      <c r="ADL269" s="86"/>
      <c r="ADM269" s="86"/>
      <c r="ADN269" s="86"/>
      <c r="ADO269" s="86"/>
      <c r="ADP269" s="86"/>
      <c r="ADQ269" s="86"/>
      <c r="ADR269" s="86"/>
      <c r="ADS269" s="86"/>
      <c r="ADT269" s="86"/>
      <c r="ADU269" s="86"/>
      <c r="ADV269" s="86"/>
      <c r="ADW269" s="86"/>
      <c r="ADX269" s="86"/>
      <c r="ADY269" s="86"/>
      <c r="ADZ269" s="86"/>
      <c r="AEA269" s="86"/>
      <c r="AEB269" s="86"/>
      <c r="AEC269" s="86"/>
      <c r="AED269" s="86"/>
      <c r="AEE269" s="86"/>
      <c r="AEF269" s="86"/>
      <c r="AEG269" s="86"/>
      <c r="AEH269" s="86"/>
      <c r="AEI269" s="86"/>
      <c r="AEJ269" s="86"/>
      <c r="AEK269" s="86"/>
      <c r="AEL269" s="86"/>
      <c r="AEM269" s="86"/>
      <c r="AEN269" s="86"/>
      <c r="AEO269" s="86"/>
      <c r="AEP269" s="86"/>
      <c r="AEQ269" s="86"/>
      <c r="AER269" s="86"/>
      <c r="AES269" s="86"/>
      <c r="AET269" s="86"/>
      <c r="AEU269" s="86"/>
      <c r="AEV269" s="86"/>
      <c r="AEW269" s="86"/>
      <c r="AEX269" s="86"/>
      <c r="AEY269" s="86"/>
      <c r="AEZ269" s="86"/>
      <c r="AFA269" s="86"/>
      <c r="AFB269" s="86"/>
      <c r="AFC269" s="86"/>
      <c r="AFD269" s="86"/>
      <c r="AFE269" s="86"/>
      <c r="AFF269" s="86"/>
      <c r="AFG269" s="86"/>
      <c r="AFH269" s="86"/>
      <c r="AFI269" s="86"/>
      <c r="AFJ269" s="86"/>
      <c r="AFK269" s="86"/>
      <c r="AFL269" s="86"/>
      <c r="AFM269" s="86"/>
      <c r="AFN269" s="86"/>
      <c r="AFO269" s="86"/>
      <c r="AFP269" s="86"/>
      <c r="AFQ269" s="86"/>
      <c r="AFR269" s="86"/>
      <c r="AFS269" s="86"/>
      <c r="AFT269" s="86"/>
      <c r="AFU269" s="86"/>
      <c r="AFV269" s="86"/>
      <c r="AFW269" s="86"/>
      <c r="AFX269" s="86"/>
      <c r="AFY269" s="86"/>
      <c r="AFZ269" s="86"/>
      <c r="AGA269" s="86"/>
      <c r="AGB269" s="86"/>
      <c r="AGC269" s="86"/>
      <c r="AGD269" s="86"/>
      <c r="AGE269" s="86"/>
      <c r="AGF269" s="86"/>
      <c r="AGG269" s="86"/>
      <c r="AGH269" s="86"/>
      <c r="AGI269" s="86"/>
      <c r="AGJ269" s="86"/>
      <c r="AGK269" s="86"/>
      <c r="AGL269" s="86"/>
      <c r="AGM269" s="86"/>
      <c r="AGN269" s="86"/>
      <c r="AGO269" s="86"/>
      <c r="AGP269" s="86"/>
      <c r="AGQ269" s="86"/>
      <c r="AGR269" s="86"/>
      <c r="AGS269" s="86"/>
      <c r="AGT269" s="86"/>
      <c r="AGU269" s="86"/>
      <c r="AGV269" s="86"/>
      <c r="AGW269" s="86"/>
      <c r="AGX269" s="86"/>
      <c r="AGY269" s="86"/>
      <c r="AGZ269" s="86"/>
      <c r="AHA269" s="86"/>
      <c r="AHB269" s="86"/>
      <c r="AHC269" s="86"/>
      <c r="AHD269" s="86"/>
      <c r="AHE269" s="86"/>
      <c r="AHF269" s="86"/>
      <c r="AHG269" s="86"/>
      <c r="AHH269" s="86"/>
      <c r="AHI269" s="86"/>
      <c r="AHJ269" s="86"/>
      <c r="AHK269" s="86"/>
      <c r="AHL269" s="86"/>
      <c r="AHM269" s="86"/>
      <c r="AHN269" s="86"/>
      <c r="AHO269" s="86"/>
      <c r="AHP269" s="86"/>
      <c r="AHQ269" s="86"/>
      <c r="AHR269" s="86"/>
      <c r="AHS269" s="86"/>
      <c r="AHT269" s="86"/>
      <c r="AHU269" s="86"/>
      <c r="AHV269" s="86"/>
      <c r="AHW269" s="86"/>
      <c r="AHX269" s="86"/>
      <c r="AHY269" s="86"/>
      <c r="AHZ269" s="86"/>
      <c r="AIA269" s="86"/>
      <c r="AIB269" s="86"/>
      <c r="AIC269" s="86"/>
      <c r="AID269" s="86"/>
      <c r="AIE269" s="86"/>
      <c r="AIF269" s="86"/>
      <c r="AIG269" s="86"/>
      <c r="AIH269" s="86"/>
      <c r="AII269" s="86"/>
      <c r="AIJ269" s="86"/>
      <c r="AIK269" s="86"/>
      <c r="AIL269" s="86"/>
      <c r="AIM269" s="86"/>
      <c r="AIN269" s="86"/>
      <c r="AIO269" s="86"/>
      <c r="AIP269" s="86"/>
      <c r="AIQ269" s="86"/>
      <c r="AIR269" s="86"/>
      <c r="AIS269" s="86"/>
      <c r="AIT269" s="86"/>
      <c r="AIU269" s="86"/>
      <c r="AIV269" s="86"/>
      <c r="AIW269" s="86"/>
      <c r="AIX269" s="86"/>
      <c r="AIY269" s="86"/>
      <c r="AIZ269" s="86"/>
      <c r="AJA269" s="86"/>
      <c r="AJB269" s="86"/>
      <c r="AJC269" s="86"/>
      <c r="AJD269" s="86"/>
      <c r="AJE269" s="86"/>
      <c r="AJF269" s="86"/>
      <c r="AJG269" s="86"/>
      <c r="AJH269" s="86"/>
      <c r="AJI269" s="86"/>
      <c r="AJJ269" s="86"/>
      <c r="AJK269" s="86"/>
      <c r="AJL269" s="86"/>
      <c r="AJM269" s="86"/>
      <c r="AJN269" s="86"/>
      <c r="AJO269" s="86"/>
      <c r="AJP269" s="86"/>
      <c r="AJQ269" s="86"/>
      <c r="AJR269" s="86"/>
      <c r="AJS269" s="86"/>
      <c r="AJT269" s="86"/>
      <c r="AJU269" s="86"/>
      <c r="AJV269" s="86"/>
      <c r="AJW269" s="86"/>
      <c r="AJX269" s="86"/>
      <c r="AJY269" s="86"/>
      <c r="AJZ269" s="86"/>
      <c r="AKA269" s="86"/>
      <c r="AKB269" s="86"/>
      <c r="AKC269" s="86"/>
      <c r="AKD269" s="86"/>
      <c r="AKE269" s="86"/>
      <c r="AKF269" s="86"/>
      <c r="AKG269" s="86"/>
      <c r="AKH269" s="86"/>
      <c r="AKI269" s="86"/>
      <c r="AKJ269" s="86"/>
      <c r="AKK269" s="86"/>
      <c r="AKL269" s="86"/>
      <c r="AKM269" s="86"/>
      <c r="AKN269" s="86"/>
      <c r="AKO269" s="86"/>
      <c r="AKP269" s="86"/>
      <c r="AKQ269" s="86"/>
      <c r="AKR269" s="86"/>
      <c r="AKS269" s="86"/>
      <c r="AKT269" s="86"/>
      <c r="AKU269" s="86"/>
      <c r="AKV269" s="86"/>
      <c r="AKW269" s="86"/>
      <c r="AKX269" s="86"/>
      <c r="AKY269" s="86"/>
      <c r="AKZ269" s="86"/>
      <c r="ALA269" s="86"/>
      <c r="ALB269" s="86"/>
      <c r="ALC269" s="86"/>
      <c r="ALD269" s="86"/>
      <c r="ALE269" s="86"/>
      <c r="ALF269" s="86"/>
      <c r="ALG269" s="86"/>
      <c r="ALH269" s="86"/>
      <c r="ALI269" s="86"/>
      <c r="ALJ269" s="86"/>
      <c r="ALK269" s="86"/>
      <c r="ALL269" s="86"/>
      <c r="ALM269" s="86"/>
      <c r="ALN269" s="86"/>
      <c r="ALO269" s="86"/>
      <c r="ALP269" s="86"/>
      <c r="ALQ269" s="86"/>
      <c r="ALR269" s="86"/>
      <c r="ALS269" s="86"/>
      <c r="ALT269" s="86"/>
      <c r="ALU269" s="86"/>
      <c r="ALV269" s="86"/>
      <c r="ALW269" s="86"/>
      <c r="ALX269" s="86"/>
      <c r="ALY269" s="86"/>
      <c r="ALZ269" s="86"/>
      <c r="AMA269" s="86"/>
      <c r="AMB269" s="86"/>
      <c r="AMC269" s="86"/>
      <c r="AMD269" s="86"/>
      <c r="AME269" s="86"/>
      <c r="AMF269" s="86"/>
      <c r="AMG269" s="86"/>
      <c r="AMH269" s="86"/>
      <c r="AMI269" s="86"/>
      <c r="AMJ269" s="86"/>
      <c r="AMK269" s="86"/>
      <c r="AML269" s="86"/>
      <c r="AMM269" s="86"/>
      <c r="AMN269" s="86"/>
      <c r="AMO269" s="86"/>
      <c r="AMP269" s="86"/>
      <c r="AMQ269" s="86"/>
      <c r="AMR269" s="86"/>
      <c r="AMS269" s="86"/>
      <c r="AMT269" s="86"/>
      <c r="AMU269" s="86"/>
      <c r="AMV269" s="86"/>
      <c r="AMW269" s="86"/>
      <c r="AMX269" s="86"/>
      <c r="AMY269" s="86"/>
      <c r="AMZ269" s="86"/>
      <c r="ANA269" s="86"/>
      <c r="ANB269" s="86"/>
      <c r="ANC269" s="86"/>
      <c r="AND269" s="86"/>
      <c r="ANE269" s="86"/>
      <c r="ANF269" s="86"/>
      <c r="ANG269" s="86"/>
      <c r="ANH269" s="86"/>
      <c r="ANI269" s="86"/>
      <c r="ANJ269" s="86"/>
      <c r="ANK269" s="86"/>
      <c r="ANL269" s="86"/>
      <c r="ANM269" s="86"/>
      <c r="ANN269" s="86"/>
      <c r="ANO269" s="86"/>
      <c r="ANP269" s="86"/>
      <c r="ANQ269" s="86"/>
      <c r="ANR269" s="86"/>
      <c r="ANS269" s="86"/>
      <c r="ANT269" s="86"/>
      <c r="ANU269" s="86"/>
      <c r="ANV269" s="86"/>
      <c r="ANW269" s="86"/>
      <c r="ANX269" s="86"/>
      <c r="ANY269" s="86"/>
      <c r="ANZ269" s="86"/>
      <c r="AOA269" s="86"/>
      <c r="AOB269" s="86"/>
      <c r="AOC269" s="86"/>
      <c r="AOD269" s="86"/>
      <c r="AOE269" s="86"/>
      <c r="AOF269" s="86"/>
      <c r="AOG269" s="86"/>
      <c r="AOH269" s="86"/>
      <c r="AOI269" s="86"/>
      <c r="AOJ269" s="86"/>
      <c r="AOK269" s="86"/>
      <c r="AOL269" s="86"/>
      <c r="AOM269" s="86"/>
      <c r="AON269" s="86"/>
      <c r="AOO269" s="86"/>
      <c r="AOP269" s="86"/>
      <c r="AOQ269" s="86"/>
      <c r="AOR269" s="86"/>
      <c r="AOS269" s="86"/>
      <c r="AOT269" s="86"/>
      <c r="AOU269" s="86"/>
      <c r="AOV269" s="86"/>
      <c r="AOW269" s="86"/>
      <c r="AOX269" s="86"/>
      <c r="AOY269" s="86"/>
      <c r="AOZ269" s="86"/>
      <c r="APA269" s="86"/>
      <c r="APB269" s="86"/>
      <c r="APC269" s="86"/>
      <c r="APD269" s="86"/>
      <c r="APE269" s="86"/>
      <c r="APF269" s="86"/>
      <c r="APG269" s="86"/>
      <c r="APH269" s="86"/>
      <c r="API269" s="86"/>
      <c r="APJ269" s="86"/>
      <c r="APK269" s="86"/>
      <c r="APL269" s="86"/>
      <c r="APM269" s="86"/>
      <c r="APN269" s="86"/>
      <c r="APO269" s="86"/>
      <c r="APP269" s="86"/>
      <c r="APQ269" s="86"/>
      <c r="APR269" s="86"/>
      <c r="APS269" s="86"/>
      <c r="APT269" s="86"/>
      <c r="APU269" s="86"/>
      <c r="APV269" s="86"/>
      <c r="APW269" s="86"/>
      <c r="APX269" s="86"/>
      <c r="APY269" s="86"/>
      <c r="APZ269" s="86"/>
      <c r="AQA269" s="86"/>
      <c r="AQB269" s="86"/>
      <c r="AQC269" s="86"/>
      <c r="AQD269" s="86"/>
      <c r="AQE269" s="86"/>
      <c r="AQF269" s="86"/>
      <c r="AQG269" s="86"/>
      <c r="AQH269" s="86"/>
      <c r="AQI269" s="86"/>
      <c r="AQJ269" s="86"/>
      <c r="AQK269" s="86"/>
      <c r="AQL269" s="86"/>
      <c r="AQM269" s="86"/>
      <c r="AQN269" s="86"/>
      <c r="AQO269" s="86"/>
      <c r="AQP269" s="86"/>
      <c r="AQQ269" s="86"/>
      <c r="AQR269" s="86"/>
      <c r="AQS269" s="86"/>
      <c r="AQT269" s="86"/>
      <c r="AQU269" s="86"/>
      <c r="AQV269" s="86"/>
      <c r="AQW269" s="86"/>
      <c r="AQX269" s="86"/>
      <c r="AQY269" s="86"/>
      <c r="AQZ269" s="86"/>
      <c r="ARA269" s="86"/>
      <c r="ARB269" s="86"/>
      <c r="ARC269" s="86"/>
      <c r="ARD269" s="86"/>
      <c r="ARE269" s="86"/>
      <c r="ARF269" s="86"/>
      <c r="ARG269" s="86"/>
      <c r="ARH269" s="86"/>
      <c r="ARI269" s="86"/>
      <c r="ARJ269" s="86"/>
      <c r="ARK269" s="86"/>
      <c r="ARL269" s="86"/>
      <c r="ARM269" s="86"/>
      <c r="ARN269" s="86"/>
      <c r="ARO269" s="86"/>
      <c r="ARP269" s="86"/>
      <c r="ARQ269" s="86"/>
      <c r="ARR269" s="86"/>
      <c r="ARS269" s="86"/>
      <c r="ART269" s="86"/>
      <c r="ARU269" s="86"/>
      <c r="ARV269" s="86"/>
      <c r="ARW269" s="86"/>
      <c r="ARX269" s="86"/>
      <c r="ARY269" s="86"/>
      <c r="ARZ269" s="86"/>
      <c r="ASA269" s="86"/>
      <c r="ASB269" s="86"/>
      <c r="ASC269" s="86"/>
      <c r="ASD269" s="86"/>
      <c r="ASE269" s="86"/>
      <c r="ASF269" s="86"/>
      <c r="ASG269" s="86"/>
      <c r="ASH269" s="86"/>
      <c r="ASI269" s="86"/>
      <c r="ASJ269" s="86"/>
      <c r="ASK269" s="86"/>
      <c r="ASL269" s="86"/>
      <c r="ASM269" s="86"/>
      <c r="ASN269" s="86"/>
      <c r="ASO269" s="86"/>
      <c r="ASP269" s="86"/>
      <c r="ASQ269" s="86"/>
      <c r="ASR269" s="86"/>
      <c r="ASS269" s="86"/>
      <c r="AST269" s="86"/>
      <c r="ASU269" s="86"/>
      <c r="ASV269" s="86"/>
      <c r="ASW269" s="86"/>
      <c r="ASX269" s="86"/>
      <c r="ASY269" s="86"/>
      <c r="ASZ269" s="86"/>
      <c r="ATA269" s="86"/>
      <c r="ATB269" s="86"/>
      <c r="ATC269" s="86"/>
      <c r="ATD269" s="86"/>
      <c r="ATE269" s="86"/>
      <c r="ATF269" s="86"/>
      <c r="ATG269" s="86"/>
      <c r="ATH269" s="86"/>
      <c r="ATI269" s="86"/>
      <c r="ATJ269" s="86"/>
      <c r="ATK269" s="86"/>
      <c r="ATL269" s="86"/>
      <c r="ATM269" s="86"/>
      <c r="ATN269" s="86"/>
      <c r="ATO269" s="86"/>
      <c r="ATP269" s="86"/>
      <c r="ATQ269" s="86"/>
      <c r="ATR269" s="86"/>
      <c r="ATS269" s="86"/>
      <c r="ATT269" s="86"/>
      <c r="ATU269" s="86"/>
      <c r="ATV269" s="86"/>
      <c r="ATW269" s="86"/>
      <c r="ATX269" s="86"/>
      <c r="ATY269" s="86"/>
      <c r="ATZ269" s="86"/>
      <c r="AUA269" s="86"/>
      <c r="AUB269" s="86"/>
      <c r="AUC269" s="86"/>
      <c r="AUD269" s="86"/>
      <c r="AUE269" s="86"/>
      <c r="AUF269" s="86"/>
      <c r="AUG269" s="86"/>
      <c r="AUH269" s="86"/>
      <c r="AUI269" s="86"/>
      <c r="AUJ269" s="86"/>
      <c r="AUK269" s="86"/>
      <c r="AUL269" s="86"/>
      <c r="AUM269" s="86"/>
      <c r="AUN269" s="86"/>
      <c r="AUO269" s="86"/>
      <c r="AUP269" s="86"/>
      <c r="AUQ269" s="86"/>
      <c r="AUR269" s="86"/>
      <c r="AUS269" s="86"/>
      <c r="AUT269" s="86"/>
      <c r="AUU269" s="86"/>
      <c r="AUV269" s="86"/>
      <c r="AUW269" s="86"/>
      <c r="AUX269" s="86"/>
      <c r="AUY269" s="86"/>
      <c r="AUZ269" s="86"/>
      <c r="AVA269" s="86"/>
      <c r="AVB269" s="86"/>
      <c r="AVC269" s="86"/>
      <c r="AVD269" s="86"/>
      <c r="AVE269" s="86"/>
      <c r="AVF269" s="86"/>
      <c r="AVG269" s="86"/>
      <c r="AVH269" s="86"/>
      <c r="AVI269" s="86"/>
      <c r="AVJ269" s="86"/>
      <c r="AVK269" s="86"/>
      <c r="AVL269" s="86"/>
      <c r="AVM269" s="86"/>
      <c r="AVN269" s="86"/>
      <c r="AVO269" s="86"/>
      <c r="AVP269" s="86"/>
      <c r="AVQ269" s="86"/>
      <c r="AVR269" s="86"/>
      <c r="AVS269" s="86"/>
      <c r="AVT269" s="86"/>
      <c r="AVU269" s="86"/>
      <c r="AVV269" s="86"/>
      <c r="AVW269" s="86"/>
      <c r="AVX269" s="86"/>
      <c r="AVY269" s="86"/>
      <c r="AVZ269" s="86"/>
      <c r="AWA269" s="86"/>
      <c r="AWB269" s="86"/>
      <c r="AWC269" s="86"/>
      <c r="AWD269" s="86"/>
      <c r="AWE269" s="86"/>
      <c r="AWF269" s="86"/>
      <c r="AWG269" s="86"/>
      <c r="AWH269" s="86"/>
      <c r="AWI269" s="86"/>
      <c r="AWJ269" s="86"/>
      <c r="AWK269" s="86"/>
      <c r="AWL269" s="86"/>
      <c r="AWM269" s="86"/>
      <c r="AWN269" s="86"/>
      <c r="AWO269" s="86"/>
      <c r="AWP269" s="86"/>
      <c r="AWQ269" s="86"/>
      <c r="AWR269" s="86"/>
      <c r="AWS269" s="86"/>
      <c r="AWT269" s="86"/>
      <c r="AWU269" s="86"/>
      <c r="AWV269" s="86"/>
      <c r="AWW269" s="86"/>
      <c r="AWX269" s="86"/>
      <c r="AWY269" s="86"/>
      <c r="AWZ269" s="86"/>
      <c r="AXA269" s="86"/>
      <c r="AXB269" s="86"/>
      <c r="AXC269" s="86"/>
      <c r="AXD269" s="86"/>
      <c r="AXE269" s="86"/>
      <c r="AXF269" s="86"/>
      <c r="AXG269" s="86"/>
      <c r="AXH269" s="86"/>
      <c r="AXI269" s="86"/>
      <c r="AXJ269" s="86"/>
      <c r="AXK269" s="86"/>
      <c r="AXL269" s="86"/>
      <c r="AXM269" s="86"/>
      <c r="AXN269" s="86"/>
      <c r="AXO269" s="86"/>
      <c r="AXP269" s="86"/>
      <c r="AXQ269" s="86"/>
      <c r="AXR269" s="86"/>
      <c r="AXS269" s="86"/>
      <c r="AXT269" s="86"/>
      <c r="AXU269" s="86"/>
      <c r="AXV269" s="86"/>
      <c r="AXW269" s="86"/>
      <c r="AXX269" s="86"/>
      <c r="AXY269" s="86"/>
      <c r="AXZ269" s="86"/>
      <c r="AYA269" s="86"/>
      <c r="AYB269" s="86"/>
      <c r="AYC269" s="86"/>
      <c r="AYD269" s="86"/>
      <c r="AYE269" s="86"/>
      <c r="AYF269" s="86"/>
      <c r="AYG269" s="86"/>
      <c r="AYH269" s="86"/>
      <c r="AYI269" s="86"/>
      <c r="AYJ269" s="86"/>
      <c r="AYK269" s="86"/>
      <c r="AYL269" s="86"/>
      <c r="AYM269" s="86"/>
      <c r="AYN269" s="86"/>
      <c r="AYO269" s="86"/>
      <c r="AYP269" s="86"/>
      <c r="AYQ269" s="86"/>
      <c r="AYR269" s="86"/>
      <c r="AYS269" s="86"/>
      <c r="AYT269" s="86"/>
      <c r="AYU269" s="86"/>
      <c r="AYV269" s="86"/>
      <c r="AYW269" s="86"/>
      <c r="AYX269" s="86"/>
      <c r="AYY269" s="86"/>
      <c r="AYZ269" s="86"/>
      <c r="AZA269" s="86"/>
      <c r="AZB269" s="86"/>
      <c r="AZC269" s="86"/>
      <c r="AZD269" s="86"/>
      <c r="AZE269" s="86"/>
      <c r="AZF269" s="86"/>
      <c r="AZG269" s="86"/>
      <c r="AZH269" s="86"/>
      <c r="AZI269" s="86"/>
      <c r="AZJ269" s="86"/>
      <c r="AZK269" s="86"/>
      <c r="AZL269" s="86"/>
      <c r="AZM269" s="86"/>
      <c r="AZN269" s="86"/>
      <c r="AZO269" s="86"/>
      <c r="AZP269" s="86"/>
      <c r="AZQ269" s="86"/>
      <c r="AZR269" s="86"/>
      <c r="AZS269" s="86"/>
      <c r="AZT269" s="86"/>
      <c r="AZU269" s="86"/>
      <c r="AZV269" s="86"/>
      <c r="AZW269" s="86"/>
      <c r="AZX269" s="86"/>
      <c r="AZY269" s="86"/>
      <c r="AZZ269" s="86"/>
      <c r="BAA269" s="86"/>
      <c r="BAB269" s="86"/>
      <c r="BAC269" s="86"/>
      <c r="BAD269" s="86"/>
      <c r="BAE269" s="86"/>
      <c r="BAF269" s="86"/>
      <c r="BAG269" s="86"/>
      <c r="BAH269" s="86"/>
      <c r="BAI269" s="86"/>
      <c r="BAJ269" s="86"/>
      <c r="BAK269" s="86"/>
      <c r="BAL269" s="86"/>
      <c r="BAM269" s="86"/>
      <c r="BAN269" s="86"/>
      <c r="BAO269" s="86"/>
      <c r="BAP269" s="86"/>
      <c r="BAQ269" s="86"/>
      <c r="BAR269" s="86"/>
      <c r="BAS269" s="86"/>
      <c r="BAT269" s="86"/>
      <c r="BAU269" s="86"/>
      <c r="BAV269" s="86"/>
      <c r="BAW269" s="86"/>
      <c r="BAX269" s="86"/>
      <c r="BAY269" s="86"/>
      <c r="BAZ269" s="86"/>
      <c r="BBA269" s="86"/>
      <c r="BBB269" s="86"/>
      <c r="BBC269" s="86"/>
      <c r="BBD269" s="86"/>
      <c r="BBE269" s="86"/>
      <c r="BBF269" s="86"/>
      <c r="BBG269" s="86"/>
      <c r="BBH269" s="86"/>
      <c r="BBI269" s="86"/>
      <c r="BBJ269" s="86"/>
      <c r="BBK269" s="86"/>
      <c r="BBL269" s="86"/>
      <c r="BBM269" s="86"/>
      <c r="BBN269" s="86"/>
      <c r="BBO269" s="86"/>
      <c r="BBP269" s="86"/>
      <c r="BBQ269" s="86"/>
      <c r="BBR269" s="86"/>
      <c r="BBS269" s="86"/>
      <c r="BBT269" s="86"/>
      <c r="BBU269" s="86"/>
      <c r="BBV269" s="86"/>
      <c r="BBW269" s="86"/>
      <c r="BBX269" s="86"/>
      <c r="BBY269" s="86"/>
      <c r="BBZ269" s="86"/>
      <c r="BCA269" s="86"/>
      <c r="BCB269" s="86"/>
      <c r="BCC269" s="86"/>
      <c r="BCD269" s="86"/>
      <c r="BCE269" s="86"/>
      <c r="BCF269" s="86"/>
      <c r="BCG269" s="86"/>
      <c r="BCH269" s="86"/>
      <c r="BCI269" s="86"/>
      <c r="BCJ269" s="86"/>
      <c r="BCK269" s="86"/>
      <c r="BCL269" s="86"/>
      <c r="BCM269" s="86"/>
      <c r="BCN269" s="86"/>
      <c r="BCO269" s="86"/>
      <c r="BCP269" s="86"/>
      <c r="BCQ269" s="86"/>
      <c r="BCR269" s="86"/>
      <c r="BCS269" s="86"/>
      <c r="BCT269" s="86"/>
      <c r="BCU269" s="86"/>
      <c r="BCV269" s="86"/>
      <c r="BCW269" s="86"/>
      <c r="BCX269" s="86"/>
      <c r="BCY269" s="86"/>
      <c r="BCZ269" s="86"/>
      <c r="BDA269" s="86"/>
      <c r="BDB269" s="86"/>
      <c r="BDC269" s="86"/>
      <c r="BDD269" s="86"/>
      <c r="BDE269" s="86"/>
      <c r="BDF269" s="86"/>
      <c r="BDG269" s="86"/>
      <c r="BDH269" s="86"/>
      <c r="BDI269" s="86"/>
      <c r="BDJ269" s="86"/>
      <c r="BDK269" s="86"/>
      <c r="BDL269" s="86"/>
      <c r="BDM269" s="86"/>
      <c r="BDN269" s="86"/>
      <c r="BDO269" s="86"/>
      <c r="BDP269" s="86"/>
      <c r="BDQ269" s="86"/>
      <c r="BDR269" s="86"/>
      <c r="BDS269" s="86"/>
      <c r="BDT269" s="86"/>
      <c r="BDU269" s="86"/>
      <c r="BDV269" s="86"/>
      <c r="BDW269" s="86"/>
      <c r="BDX269" s="86"/>
      <c r="BDY269" s="86"/>
      <c r="BDZ269" s="86"/>
      <c r="BEA269" s="86"/>
      <c r="BEB269" s="86"/>
      <c r="BEC269" s="86"/>
      <c r="BED269" s="86"/>
      <c r="BEE269" s="86"/>
      <c r="BEF269" s="86"/>
      <c r="BEG269" s="86"/>
      <c r="BEH269" s="86"/>
      <c r="BEI269" s="86"/>
      <c r="BEJ269" s="86"/>
      <c r="BEK269" s="86"/>
      <c r="BEL269" s="86"/>
      <c r="BEM269" s="86"/>
      <c r="BEN269" s="86"/>
      <c r="BEO269" s="86"/>
      <c r="BEP269" s="86"/>
      <c r="BEQ269" s="86"/>
      <c r="BER269" s="86"/>
      <c r="BES269" s="86"/>
      <c r="BET269" s="86"/>
      <c r="BEU269" s="86"/>
      <c r="BEV269" s="86"/>
      <c r="BEW269" s="86"/>
      <c r="BEX269" s="86"/>
      <c r="BEY269" s="86"/>
      <c r="BEZ269" s="86"/>
      <c r="BFA269" s="86"/>
      <c r="BFB269" s="86"/>
      <c r="BFC269" s="86"/>
      <c r="BFD269" s="86"/>
      <c r="BFE269" s="86"/>
      <c r="BFF269" s="86"/>
      <c r="BFG269" s="86"/>
      <c r="BFH269" s="86"/>
      <c r="BFI269" s="86"/>
      <c r="BFJ269" s="86"/>
      <c r="BFK269" s="86"/>
      <c r="BFL269" s="86"/>
      <c r="BFM269" s="86"/>
      <c r="BFN269" s="86"/>
      <c r="BFO269" s="86"/>
      <c r="BFP269" s="86"/>
      <c r="BFQ269" s="86"/>
      <c r="BFR269" s="86"/>
      <c r="BFS269" s="86"/>
      <c r="BFT269" s="86"/>
      <c r="BFU269" s="86"/>
      <c r="BFV269" s="86"/>
      <c r="BFW269" s="86"/>
      <c r="BFX269" s="86"/>
      <c r="BFY269" s="86"/>
      <c r="BFZ269" s="86"/>
      <c r="BGA269" s="86"/>
      <c r="BGB269" s="86"/>
      <c r="BGC269" s="86"/>
      <c r="BGD269" s="86"/>
      <c r="BGE269" s="86"/>
      <c r="BGF269" s="86"/>
      <c r="BGG269" s="86"/>
      <c r="BGH269" s="86"/>
      <c r="BGI269" s="86"/>
      <c r="BGJ269" s="86"/>
      <c r="BGK269" s="86"/>
      <c r="BGL269" s="86"/>
      <c r="BGM269" s="86"/>
      <c r="BGN269" s="86"/>
      <c r="BGO269" s="86"/>
      <c r="BGP269" s="86"/>
      <c r="BGQ269" s="86"/>
      <c r="BGR269" s="86"/>
      <c r="BGS269" s="86"/>
      <c r="BGT269" s="86"/>
      <c r="BGU269" s="86"/>
      <c r="BGV269" s="86"/>
      <c r="BGW269" s="86"/>
      <c r="BGX269" s="86"/>
      <c r="BGY269" s="86"/>
      <c r="BGZ269" s="86"/>
      <c r="BHA269" s="86"/>
      <c r="BHB269" s="86"/>
      <c r="BHC269" s="86"/>
      <c r="BHD269" s="86"/>
      <c r="BHE269" s="86"/>
      <c r="BHF269" s="86"/>
      <c r="BHG269" s="86"/>
      <c r="BHH269" s="86"/>
      <c r="BHI269" s="86"/>
      <c r="BHJ269" s="86"/>
      <c r="BHK269" s="86"/>
      <c r="BHL269" s="86"/>
      <c r="BHM269" s="86"/>
      <c r="BHN269" s="86"/>
      <c r="BHO269" s="86"/>
      <c r="BHP269" s="86"/>
      <c r="BHQ269" s="86"/>
      <c r="BHR269" s="86"/>
      <c r="BHS269" s="86"/>
      <c r="BHT269" s="86"/>
      <c r="BHU269" s="86"/>
      <c r="BHV269" s="86"/>
      <c r="BHW269" s="86"/>
      <c r="BHX269" s="86"/>
      <c r="BHY269" s="86"/>
      <c r="BHZ269" s="86"/>
      <c r="BIA269" s="86"/>
      <c r="BIB269" s="86"/>
      <c r="BIC269" s="86"/>
      <c r="BID269" s="86"/>
      <c r="BIE269" s="86"/>
      <c r="BIF269" s="86"/>
      <c r="BIG269" s="86"/>
      <c r="BIH269" s="86"/>
      <c r="BII269" s="86"/>
      <c r="BIJ269" s="86"/>
      <c r="BIK269" s="86"/>
      <c r="BIL269" s="86"/>
      <c r="BIM269" s="86"/>
      <c r="BIN269" s="86"/>
      <c r="BIO269" s="86"/>
      <c r="BIP269" s="86"/>
      <c r="BIQ269" s="86"/>
      <c r="BIR269" s="86"/>
      <c r="BIS269" s="86"/>
      <c r="BIT269" s="86"/>
      <c r="BIU269" s="86"/>
      <c r="BIV269" s="86"/>
      <c r="BIW269" s="86"/>
      <c r="BIX269" s="86"/>
      <c r="BIY269" s="86"/>
      <c r="BIZ269" s="86"/>
      <c r="BJA269" s="86"/>
      <c r="BJB269" s="86"/>
      <c r="BJC269" s="86"/>
      <c r="BJD269" s="86"/>
      <c r="BJE269" s="86"/>
      <c r="BJF269" s="86"/>
      <c r="BJG269" s="86"/>
      <c r="BJH269" s="86"/>
      <c r="BJI269" s="86"/>
      <c r="BJJ269" s="86"/>
      <c r="BJK269" s="86"/>
      <c r="BJL269" s="86"/>
      <c r="BJM269" s="86"/>
      <c r="BJN269" s="86"/>
      <c r="BJO269" s="86"/>
      <c r="BJP269" s="86"/>
      <c r="BJQ269" s="86"/>
      <c r="BJR269" s="86"/>
      <c r="BJS269" s="86"/>
      <c r="BJT269" s="86"/>
      <c r="BJU269" s="86"/>
      <c r="BJV269" s="86"/>
      <c r="BJW269" s="86"/>
      <c r="BJX269" s="86"/>
      <c r="BJY269" s="86"/>
      <c r="BJZ269" s="86"/>
      <c r="BKA269" s="86"/>
      <c r="BKB269" s="86"/>
      <c r="BKC269" s="86"/>
      <c r="BKD269" s="86"/>
      <c r="BKE269" s="86"/>
      <c r="BKF269" s="86"/>
      <c r="BKG269" s="86"/>
      <c r="BKH269" s="86"/>
      <c r="BKI269" s="86"/>
      <c r="BKJ269" s="86"/>
      <c r="BKK269" s="86"/>
      <c r="BKL269" s="86"/>
      <c r="BKM269" s="86"/>
      <c r="BKN269" s="86"/>
      <c r="BKO269" s="86"/>
      <c r="BKP269" s="86"/>
      <c r="BKQ269" s="86"/>
      <c r="BKR269" s="86"/>
      <c r="BKS269" s="86"/>
      <c r="BKT269" s="86"/>
      <c r="BKU269" s="86"/>
      <c r="BKV269" s="86"/>
      <c r="BKW269" s="86"/>
      <c r="BKX269" s="86"/>
      <c r="BKY269" s="86"/>
      <c r="BKZ269" s="86"/>
      <c r="BLA269" s="86"/>
      <c r="BLB269" s="86"/>
      <c r="BLC269" s="86"/>
      <c r="BLD269" s="86"/>
      <c r="BLE269" s="86"/>
      <c r="BLF269" s="86"/>
      <c r="BLG269" s="86"/>
      <c r="BLH269" s="86"/>
      <c r="BLI269" s="86"/>
      <c r="BLJ269" s="86"/>
      <c r="BLK269" s="86"/>
      <c r="BLL269" s="86"/>
      <c r="BLM269" s="86"/>
      <c r="BLN269" s="86"/>
      <c r="BLO269" s="86"/>
      <c r="BLP269" s="86"/>
      <c r="BLQ269" s="86"/>
      <c r="BLR269" s="86"/>
      <c r="BLS269" s="86"/>
      <c r="BLT269" s="86"/>
      <c r="BLU269" s="86"/>
      <c r="BLV269" s="86"/>
      <c r="BLW269" s="86"/>
      <c r="BLX269" s="86"/>
      <c r="BLY269" s="86"/>
      <c r="BLZ269" s="86"/>
      <c r="BMA269" s="86"/>
      <c r="BMB269" s="86"/>
      <c r="BMC269" s="86"/>
      <c r="BMD269" s="86"/>
      <c r="BME269" s="86"/>
      <c r="BMF269" s="86"/>
      <c r="BMG269" s="86"/>
      <c r="BMH269" s="86"/>
      <c r="BMI269" s="86"/>
      <c r="BMJ269" s="86"/>
      <c r="BMK269" s="86"/>
      <c r="BML269" s="86"/>
      <c r="BMM269" s="86"/>
      <c r="BMN269" s="86"/>
      <c r="BMO269" s="86"/>
      <c r="BMP269" s="86"/>
      <c r="BMQ269" s="86"/>
      <c r="BMR269" s="86"/>
      <c r="BMS269" s="86"/>
      <c r="BMT269" s="86"/>
      <c r="BMU269" s="86"/>
      <c r="BMV269" s="86"/>
      <c r="BMW269" s="86"/>
      <c r="BMX269" s="86"/>
      <c r="BMY269" s="86"/>
      <c r="BMZ269" s="86"/>
      <c r="BNA269" s="86"/>
      <c r="BNB269" s="86"/>
      <c r="BNC269" s="86"/>
      <c r="BND269" s="86"/>
      <c r="BNE269" s="86"/>
      <c r="BNF269" s="86"/>
      <c r="BNG269" s="86"/>
      <c r="BNH269" s="86"/>
      <c r="BNI269" s="86"/>
      <c r="BNJ269" s="86"/>
      <c r="BNK269" s="86"/>
      <c r="BNL269" s="86"/>
      <c r="BNM269" s="86"/>
      <c r="BNN269" s="86"/>
      <c r="BNO269" s="86"/>
      <c r="BNP269" s="86"/>
      <c r="BNQ269" s="86"/>
      <c r="BNR269" s="86"/>
      <c r="BNS269" s="86"/>
      <c r="BNT269" s="86"/>
      <c r="BNU269" s="86"/>
      <c r="BNV269" s="86"/>
      <c r="BNW269" s="86"/>
      <c r="BNX269" s="86"/>
      <c r="BNY269" s="86"/>
      <c r="BNZ269" s="86"/>
      <c r="BOA269" s="86"/>
      <c r="BOB269" s="86"/>
      <c r="BOC269" s="86"/>
      <c r="BOD269" s="86"/>
      <c r="BOE269" s="86"/>
      <c r="BOF269" s="86"/>
      <c r="BOG269" s="86"/>
      <c r="BOH269" s="86"/>
      <c r="BOI269" s="86"/>
      <c r="BOJ269" s="86"/>
      <c r="BOK269" s="86"/>
      <c r="BOL269" s="86"/>
      <c r="BOM269" s="86"/>
      <c r="BON269" s="86"/>
      <c r="BOO269" s="86"/>
      <c r="BOP269" s="86"/>
      <c r="BOQ269" s="86"/>
      <c r="BOR269" s="86"/>
      <c r="BOS269" s="86"/>
      <c r="BOT269" s="86"/>
      <c r="BOU269" s="86"/>
      <c r="BOV269" s="86"/>
      <c r="BOW269" s="86"/>
      <c r="BOX269" s="86"/>
      <c r="BOY269" s="86"/>
      <c r="BOZ269" s="86"/>
      <c r="BPA269" s="86"/>
      <c r="BPB269" s="86"/>
      <c r="BPC269" s="86"/>
      <c r="BPD269" s="86"/>
      <c r="BPE269" s="86"/>
      <c r="BPF269" s="86"/>
      <c r="BPG269" s="86"/>
      <c r="BPH269" s="86"/>
      <c r="BPI269" s="86"/>
      <c r="BPJ269" s="86"/>
      <c r="BPK269" s="86"/>
      <c r="BPL269" s="86"/>
      <c r="BPM269" s="86"/>
      <c r="BPN269" s="86"/>
      <c r="BPO269" s="86"/>
      <c r="BPP269" s="86"/>
      <c r="BPQ269" s="86"/>
      <c r="BPR269" s="86"/>
      <c r="BPS269" s="86"/>
      <c r="BPT269" s="86"/>
      <c r="BPU269" s="86"/>
      <c r="BPV269" s="86"/>
      <c r="BPW269" s="86"/>
      <c r="BPX269" s="86"/>
      <c r="BPY269" s="86"/>
      <c r="BPZ269" s="86"/>
      <c r="BQA269" s="86"/>
      <c r="BQB269" s="86"/>
      <c r="BQC269" s="86"/>
      <c r="BQD269" s="86"/>
      <c r="BQE269" s="86"/>
      <c r="BQF269" s="86"/>
      <c r="BQG269" s="86"/>
      <c r="BQH269" s="86"/>
      <c r="BQI269" s="86"/>
      <c r="BQJ269" s="86"/>
      <c r="BQK269" s="86"/>
      <c r="BQL269" s="86"/>
      <c r="BQM269" s="86"/>
      <c r="BQN269" s="86"/>
      <c r="BQO269" s="86"/>
      <c r="BQP269" s="86"/>
      <c r="BQQ269" s="86"/>
      <c r="BQR269" s="86"/>
      <c r="BQS269" s="86"/>
      <c r="BQT269" s="86"/>
      <c r="BQU269" s="86"/>
      <c r="BQV269" s="86"/>
      <c r="BQW269" s="86"/>
      <c r="BQX269" s="86"/>
      <c r="BQY269" s="86"/>
      <c r="BQZ269" s="86"/>
      <c r="BRA269" s="86"/>
      <c r="BRB269" s="86"/>
      <c r="BRC269" s="86"/>
      <c r="BRD269" s="86"/>
      <c r="BRE269" s="86"/>
      <c r="BRF269" s="86"/>
      <c r="BRG269" s="86"/>
      <c r="BRH269" s="86"/>
      <c r="BRI269" s="86"/>
      <c r="BRJ269" s="86"/>
      <c r="BRK269" s="86"/>
      <c r="BRL269" s="86"/>
      <c r="BRM269" s="86"/>
      <c r="BRN269" s="86"/>
      <c r="BRO269" s="86"/>
      <c r="BRP269" s="86"/>
      <c r="BRQ269" s="86"/>
      <c r="BRR269" s="86"/>
      <c r="BRS269" s="86"/>
      <c r="BRT269" s="86"/>
      <c r="BRU269" s="86"/>
      <c r="BRV269" s="86"/>
      <c r="BRW269" s="86"/>
      <c r="BRX269" s="86"/>
      <c r="BRY269" s="86"/>
      <c r="BRZ269" s="86"/>
      <c r="BSA269" s="86"/>
      <c r="BSB269" s="86"/>
      <c r="BSC269" s="86"/>
      <c r="BSD269" s="86"/>
      <c r="BSE269" s="86"/>
      <c r="BSF269" s="86"/>
      <c r="BSG269" s="86"/>
      <c r="BSH269" s="86"/>
      <c r="BSI269" s="86"/>
      <c r="BSJ269" s="86"/>
      <c r="BSK269" s="86"/>
      <c r="BSL269" s="86"/>
      <c r="BSM269" s="86"/>
      <c r="BSN269" s="86"/>
      <c r="BSO269" s="86"/>
      <c r="BSP269" s="86"/>
      <c r="BSQ269" s="86"/>
      <c r="BSR269" s="86"/>
      <c r="BSS269" s="86"/>
      <c r="BST269" s="86"/>
      <c r="BSU269" s="86"/>
      <c r="BSV269" s="86"/>
      <c r="BSW269" s="86"/>
      <c r="BSX269" s="86"/>
      <c r="BSY269" s="86"/>
      <c r="BSZ269" s="86"/>
      <c r="BTA269" s="86"/>
      <c r="BTB269" s="86"/>
      <c r="BTC269" s="86"/>
      <c r="BTD269" s="86"/>
      <c r="BTE269" s="86"/>
      <c r="BTF269" s="86"/>
      <c r="BTG269" s="86"/>
      <c r="BTH269" s="86"/>
      <c r="BTI269" s="86"/>
      <c r="BTJ269" s="86"/>
      <c r="BTK269" s="86"/>
      <c r="BTL269" s="86"/>
      <c r="BTM269" s="86"/>
      <c r="BTN269" s="86"/>
      <c r="BTO269" s="86"/>
      <c r="BTP269" s="86"/>
      <c r="BTQ269" s="86"/>
      <c r="BTR269" s="86"/>
      <c r="BTS269" s="86"/>
      <c r="BTT269" s="86"/>
      <c r="BTU269" s="86"/>
      <c r="BTV269" s="86"/>
      <c r="BTW269" s="86"/>
      <c r="BTX269" s="86"/>
      <c r="BTY269" s="86"/>
      <c r="BTZ269" s="86"/>
      <c r="BUA269" s="86"/>
      <c r="BUB269" s="86"/>
      <c r="BUC269" s="86"/>
      <c r="BUD269" s="86"/>
      <c r="BUE269" s="86"/>
      <c r="BUF269" s="86"/>
      <c r="BUG269" s="86"/>
      <c r="BUH269" s="86"/>
      <c r="BUI269" s="86"/>
      <c r="BUJ269" s="86"/>
      <c r="BUK269" s="86"/>
      <c r="BUL269" s="86"/>
      <c r="BUM269" s="86"/>
      <c r="BUN269" s="86"/>
      <c r="BUO269" s="86"/>
      <c r="BUP269" s="86"/>
      <c r="BUQ269" s="86"/>
      <c r="BUR269" s="86"/>
      <c r="BUS269" s="86"/>
      <c r="BUT269" s="86"/>
      <c r="BUU269" s="86"/>
      <c r="BUV269" s="86"/>
      <c r="BUW269" s="86"/>
      <c r="BUX269" s="86"/>
      <c r="BUY269" s="86"/>
      <c r="BUZ269" s="86"/>
      <c r="BVA269" s="86"/>
      <c r="BVB269" s="86"/>
      <c r="BVC269" s="86"/>
      <c r="BVD269" s="86"/>
      <c r="BVE269" s="86"/>
      <c r="BVF269" s="86"/>
      <c r="BVG269" s="86"/>
      <c r="BVH269" s="86"/>
      <c r="BVI269" s="86"/>
      <c r="BVJ269" s="86"/>
      <c r="BVK269" s="86"/>
      <c r="BVL269" s="86"/>
      <c r="BVM269" s="86"/>
      <c r="BVN269" s="86"/>
      <c r="BVO269" s="86"/>
      <c r="BVP269" s="86"/>
      <c r="BVQ269" s="86"/>
      <c r="BVR269" s="86"/>
      <c r="BVS269" s="86"/>
      <c r="BVT269" s="86"/>
      <c r="BVU269" s="86"/>
      <c r="BVV269" s="86"/>
      <c r="BVW269" s="86"/>
      <c r="BVX269" s="86"/>
      <c r="BVY269" s="86"/>
      <c r="BVZ269" s="86"/>
      <c r="BWA269" s="86"/>
      <c r="BWB269" s="86"/>
      <c r="BWC269" s="86"/>
      <c r="BWD269" s="86"/>
      <c r="BWE269" s="86"/>
      <c r="BWF269" s="86"/>
      <c r="BWG269" s="86"/>
      <c r="BWH269" s="86"/>
      <c r="BWI269" s="86"/>
      <c r="BWJ269" s="86"/>
      <c r="BWK269" s="86"/>
      <c r="BWL269" s="86"/>
      <c r="BWM269" s="86"/>
      <c r="BWN269" s="86"/>
      <c r="BWO269" s="86"/>
      <c r="BWP269" s="86"/>
      <c r="BWQ269" s="86"/>
      <c r="BWR269" s="86"/>
      <c r="BWS269" s="86"/>
      <c r="BWT269" s="86"/>
      <c r="BWU269" s="86"/>
      <c r="BWV269" s="86"/>
      <c r="BWW269" s="86"/>
      <c r="BWX269" s="86"/>
      <c r="BWY269" s="86"/>
      <c r="BWZ269" s="86"/>
      <c r="BXA269" s="86"/>
      <c r="BXB269" s="86"/>
      <c r="BXC269" s="86"/>
      <c r="BXD269" s="86"/>
      <c r="BXE269" s="86"/>
      <c r="BXF269" s="86"/>
      <c r="BXG269" s="86"/>
      <c r="BXH269" s="86"/>
      <c r="BXI269" s="86"/>
      <c r="BXJ269" s="86"/>
      <c r="BXK269" s="86"/>
      <c r="BXL269" s="86"/>
      <c r="BXM269" s="86"/>
      <c r="BXN269" s="86"/>
      <c r="BXO269" s="86"/>
      <c r="BXP269" s="86"/>
      <c r="BXQ269" s="86"/>
      <c r="BXR269" s="86"/>
      <c r="BXS269" s="86"/>
      <c r="BXT269" s="86"/>
      <c r="BXU269" s="86"/>
      <c r="BXV269" s="86"/>
      <c r="BXW269" s="86"/>
      <c r="BXX269" s="86"/>
      <c r="BXY269" s="86"/>
      <c r="BXZ269" s="86"/>
      <c r="BYA269" s="86"/>
      <c r="BYB269" s="86"/>
      <c r="BYC269" s="86"/>
      <c r="BYD269" s="86"/>
      <c r="BYE269" s="86"/>
      <c r="BYF269" s="86"/>
      <c r="BYG269" s="86"/>
      <c r="BYH269" s="86"/>
      <c r="BYI269" s="86"/>
      <c r="BYJ269" s="86"/>
      <c r="BYK269" s="86"/>
      <c r="BYL269" s="86"/>
      <c r="BYM269" s="86"/>
      <c r="BYN269" s="86"/>
      <c r="BYO269" s="86"/>
      <c r="BYP269" s="86"/>
      <c r="BYQ269" s="86"/>
      <c r="BYR269" s="86"/>
      <c r="BYS269" s="86"/>
      <c r="BYT269" s="86"/>
      <c r="BYU269" s="86"/>
      <c r="BYV269" s="86"/>
      <c r="BYW269" s="86"/>
      <c r="BYX269" s="86"/>
      <c r="BYY269" s="86"/>
      <c r="BYZ269" s="86"/>
      <c r="BZA269" s="86"/>
      <c r="BZB269" s="86"/>
      <c r="BZC269" s="86"/>
      <c r="BZD269" s="86"/>
      <c r="BZE269" s="86"/>
      <c r="BZF269" s="86"/>
      <c r="BZG269" s="86"/>
      <c r="BZH269" s="86"/>
      <c r="BZI269" s="86"/>
      <c r="BZJ269" s="86"/>
      <c r="BZK269" s="86"/>
      <c r="BZL269" s="86"/>
      <c r="BZM269" s="86"/>
      <c r="BZN269" s="86"/>
      <c r="BZO269" s="86"/>
      <c r="BZP269" s="86"/>
      <c r="BZQ269" s="86"/>
      <c r="BZR269" s="86"/>
      <c r="BZS269" s="86"/>
      <c r="BZT269" s="86"/>
      <c r="BZU269" s="86"/>
      <c r="BZV269" s="86"/>
      <c r="BZW269" s="86"/>
      <c r="BZX269" s="86"/>
      <c r="BZY269" s="86"/>
      <c r="BZZ269" s="86"/>
      <c r="CAA269" s="86"/>
      <c r="CAB269" s="86"/>
      <c r="CAC269" s="86"/>
      <c r="CAD269" s="86"/>
      <c r="CAE269" s="86"/>
      <c r="CAF269" s="86"/>
      <c r="CAG269" s="86"/>
      <c r="CAH269" s="86"/>
      <c r="CAI269" s="86"/>
      <c r="CAJ269" s="86"/>
      <c r="CAK269" s="86"/>
      <c r="CAL269" s="86"/>
      <c r="CAM269" s="86"/>
      <c r="CAN269" s="86"/>
      <c r="CAO269" s="86"/>
      <c r="CAP269" s="86"/>
      <c r="CAQ269" s="86"/>
      <c r="CAR269" s="86"/>
      <c r="CAS269" s="86"/>
      <c r="CAT269" s="86"/>
      <c r="CAU269" s="86"/>
      <c r="CAV269" s="86"/>
      <c r="CAW269" s="86"/>
      <c r="CAX269" s="86"/>
      <c r="CAY269" s="86"/>
      <c r="CAZ269" s="86"/>
      <c r="CBA269" s="86"/>
      <c r="CBB269" s="86"/>
      <c r="CBC269" s="86"/>
      <c r="CBD269" s="86"/>
      <c r="CBE269" s="86"/>
      <c r="CBF269" s="86"/>
      <c r="CBG269" s="86"/>
      <c r="CBH269" s="86"/>
      <c r="CBI269" s="86"/>
      <c r="CBJ269" s="86"/>
      <c r="CBK269" s="86"/>
      <c r="CBL269" s="86"/>
      <c r="CBM269" s="86"/>
      <c r="CBN269" s="86"/>
      <c r="CBO269" s="86"/>
      <c r="CBP269" s="86"/>
      <c r="CBQ269" s="86"/>
      <c r="CBR269" s="86"/>
      <c r="CBS269" s="86"/>
      <c r="CBT269" s="86"/>
      <c r="CBU269" s="86"/>
      <c r="CBV269" s="86"/>
      <c r="CBW269" s="86"/>
      <c r="CBX269" s="86"/>
      <c r="CBY269" s="86"/>
      <c r="CBZ269" s="86"/>
      <c r="CCA269" s="86"/>
      <c r="CCB269" s="86"/>
      <c r="CCC269" s="86"/>
      <c r="CCD269" s="86"/>
      <c r="CCE269" s="86"/>
      <c r="CCF269" s="86"/>
      <c r="CCG269" s="86"/>
      <c r="CCH269" s="86"/>
      <c r="CCI269" s="86"/>
      <c r="CCJ269" s="86"/>
      <c r="CCK269" s="86"/>
      <c r="CCL269" s="86"/>
      <c r="CCM269" s="86"/>
      <c r="CCN269" s="86"/>
      <c r="CCO269" s="86"/>
      <c r="CCP269" s="86"/>
      <c r="CCQ269" s="86"/>
      <c r="CCR269" s="86"/>
      <c r="CCS269" s="86"/>
      <c r="CCT269" s="86"/>
      <c r="CCU269" s="86"/>
      <c r="CCV269" s="86"/>
      <c r="CCW269" s="86"/>
      <c r="CCX269" s="86"/>
      <c r="CCY269" s="86"/>
      <c r="CCZ269" s="86"/>
      <c r="CDA269" s="86"/>
      <c r="CDB269" s="86"/>
      <c r="CDC269" s="86"/>
      <c r="CDD269" s="86"/>
      <c r="CDE269" s="86"/>
      <c r="CDF269" s="86"/>
      <c r="CDG269" s="86"/>
      <c r="CDH269" s="86"/>
      <c r="CDI269" s="86"/>
      <c r="CDJ269" s="86"/>
      <c r="CDK269" s="86"/>
      <c r="CDL269" s="86"/>
      <c r="CDM269" s="86"/>
      <c r="CDN269" s="86"/>
      <c r="CDO269" s="86"/>
      <c r="CDP269" s="86"/>
      <c r="CDQ269" s="86"/>
      <c r="CDR269" s="86"/>
      <c r="CDS269" s="86"/>
      <c r="CDT269" s="86"/>
      <c r="CDU269" s="86"/>
      <c r="CDV269" s="86"/>
      <c r="CDW269" s="86"/>
      <c r="CDX269" s="86"/>
      <c r="CDY269" s="86"/>
      <c r="CDZ269" s="86"/>
      <c r="CEA269" s="86"/>
      <c r="CEB269" s="86"/>
      <c r="CEC269" s="86"/>
      <c r="CED269" s="86"/>
      <c r="CEE269" s="86"/>
      <c r="CEF269" s="86"/>
      <c r="CEG269" s="86"/>
      <c r="CEH269" s="86"/>
      <c r="CEI269" s="86"/>
      <c r="CEJ269" s="86"/>
      <c r="CEK269" s="86"/>
      <c r="CEL269" s="86"/>
      <c r="CEM269" s="86"/>
      <c r="CEN269" s="86"/>
      <c r="CEO269" s="86"/>
      <c r="CEP269" s="86"/>
      <c r="CEQ269" s="86"/>
      <c r="CER269" s="86"/>
      <c r="CES269" s="86"/>
      <c r="CET269" s="86"/>
      <c r="CEU269" s="86"/>
      <c r="CEV269" s="86"/>
      <c r="CEW269" s="86"/>
      <c r="CEX269" s="86"/>
      <c r="CEY269" s="86"/>
      <c r="CEZ269" s="86"/>
      <c r="CFA269" s="86"/>
      <c r="CFB269" s="86"/>
      <c r="CFC269" s="86"/>
      <c r="CFD269" s="86"/>
      <c r="CFE269" s="86"/>
      <c r="CFF269" s="86"/>
      <c r="CFG269" s="86"/>
      <c r="CFH269" s="86"/>
      <c r="CFI269" s="86"/>
      <c r="CFJ269" s="86"/>
      <c r="CFK269" s="86"/>
      <c r="CFL269" s="86"/>
      <c r="CFM269" s="86"/>
      <c r="CFN269" s="86"/>
      <c r="CFO269" s="86"/>
    </row>
    <row r="270" s="86" customFormat="true" ht="12.75" hidden="false" customHeight="true" outlineLevel="0" collapsed="false"/>
    <row r="271" s="86" customFormat="true" ht="12.75" hidden="false" customHeight="true" outlineLevel="0" collapsed="false">
      <c r="A271" s="86" t="s">
        <v>810</v>
      </c>
      <c r="C271" s="86" t="s">
        <v>2659</v>
      </c>
      <c r="D271" s="86" t="s">
        <v>2660</v>
      </c>
      <c r="H271" s="86" t="s">
        <v>2661</v>
      </c>
    </row>
    <row r="272" s="86" customFormat="true" ht="12.75" hidden="false" customHeight="true" outlineLevel="0" collapsed="false">
      <c r="A272" s="86" t="s">
        <v>830</v>
      </c>
      <c r="B272" s="86" t="s">
        <v>2659</v>
      </c>
      <c r="C272" s="86" t="s">
        <v>2662</v>
      </c>
      <c r="H272" s="86" t="s">
        <v>2663</v>
      </c>
    </row>
    <row r="273" s="86" customFormat="true" ht="12.75" hidden="false" customHeight="true" outlineLevel="0" collapsed="false">
      <c r="A273" s="86" t="s">
        <v>830</v>
      </c>
      <c r="B273" s="86" t="s">
        <v>2659</v>
      </c>
      <c r="C273" s="86" t="s">
        <v>2664</v>
      </c>
      <c r="H273" s="86" t="s">
        <v>2665</v>
      </c>
    </row>
    <row r="274" s="86" customFormat="true" ht="12.75" hidden="false" customHeight="true" outlineLevel="0" collapsed="false">
      <c r="A274" s="86" t="s">
        <v>830</v>
      </c>
      <c r="B274" s="86" t="s">
        <v>2659</v>
      </c>
      <c r="C274" s="86" t="s">
        <v>2666</v>
      </c>
      <c r="H274" s="86" t="s">
        <v>2667</v>
      </c>
    </row>
    <row r="275" s="86" customFormat="true" ht="12.75" hidden="false" customHeight="true" outlineLevel="0" collapsed="false">
      <c r="A275" s="86" t="s">
        <v>830</v>
      </c>
      <c r="B275" s="86" t="s">
        <v>2659</v>
      </c>
      <c r="C275" s="86" t="s">
        <v>2668</v>
      </c>
      <c r="H275" s="86" t="s">
        <v>2669</v>
      </c>
    </row>
    <row r="276" s="86" customFormat="true" ht="12.75" hidden="false" customHeight="true" outlineLevel="0" collapsed="false">
      <c r="A276" s="86" t="s">
        <v>810</v>
      </c>
      <c r="C276" s="86" t="s">
        <v>2670</v>
      </c>
      <c r="D276" s="86" t="s">
        <v>2660</v>
      </c>
      <c r="J276" s="86" t="s">
        <v>2671</v>
      </c>
      <c r="P276" s="86" t="s">
        <v>2212</v>
      </c>
      <c r="T276" s="86" t="s">
        <v>2205</v>
      </c>
      <c r="W276" s="86" t="s">
        <v>7</v>
      </c>
    </row>
    <row r="277" s="86" customFormat="true" ht="12.75" hidden="false" customHeight="true" outlineLevel="0" collapsed="false"/>
    <row r="278" s="86" customFormat="true" ht="12.75" hidden="false" customHeight="true" outlineLevel="0" collapsed="false">
      <c r="A278" s="86" t="s">
        <v>810</v>
      </c>
      <c r="C278" s="86" t="s">
        <v>2672</v>
      </c>
      <c r="D278" s="86" t="s">
        <v>2673</v>
      </c>
    </row>
    <row r="279" s="86" customFormat="true" ht="12.75" hidden="false" customHeight="true" outlineLevel="0" collapsed="false">
      <c r="A279" s="86" t="s">
        <v>830</v>
      </c>
      <c r="B279" s="86" t="s">
        <v>2672</v>
      </c>
      <c r="C279" s="86" t="s">
        <v>2674</v>
      </c>
      <c r="H279" s="86" t="s">
        <v>2675</v>
      </c>
    </row>
    <row r="280" s="86" customFormat="true" ht="12.75" hidden="false" customHeight="true" outlineLevel="0" collapsed="false">
      <c r="A280" s="86" t="s">
        <v>830</v>
      </c>
      <c r="B280" s="86" t="s">
        <v>2672</v>
      </c>
      <c r="C280" s="86" t="s">
        <v>2676</v>
      </c>
      <c r="H280" s="86" t="s">
        <v>2667</v>
      </c>
    </row>
    <row r="281" s="86" customFormat="true" ht="12.75" hidden="false" customHeight="true" outlineLevel="0" collapsed="false">
      <c r="A281" s="86" t="s">
        <v>830</v>
      </c>
      <c r="B281" s="86" t="s">
        <v>2672</v>
      </c>
      <c r="C281" s="86" t="s">
        <v>2677</v>
      </c>
      <c r="H281" s="86" t="s">
        <v>2669</v>
      </c>
    </row>
    <row r="282" s="86" customFormat="true" ht="12.75" hidden="false" customHeight="true" outlineLevel="0" collapsed="false">
      <c r="A282" s="86" t="s">
        <v>810</v>
      </c>
      <c r="C282" s="86" t="s">
        <v>2678</v>
      </c>
      <c r="D282" s="86" t="s">
        <v>2673</v>
      </c>
      <c r="J282" s="86" t="s">
        <v>2679</v>
      </c>
      <c r="P282" s="86" t="s">
        <v>2212</v>
      </c>
      <c r="T282" s="86" t="s">
        <v>2205</v>
      </c>
      <c r="W282" s="86" t="s">
        <v>7</v>
      </c>
    </row>
    <row r="283" s="86" customFormat="true" ht="12.75" hidden="false" customHeight="true" outlineLevel="0" collapsed="false"/>
    <row r="284" s="86" customFormat="true" ht="12.75" hidden="false" customHeight="true" outlineLevel="0" collapsed="false">
      <c r="A284" s="86" t="s">
        <v>810</v>
      </c>
      <c r="C284" s="86" t="s">
        <v>2680</v>
      </c>
      <c r="D284" s="86" t="s">
        <v>2681</v>
      </c>
      <c r="H284" s="86" t="s">
        <v>2682</v>
      </c>
    </row>
    <row r="285" s="86" customFormat="true" ht="12.75" hidden="false" customHeight="true" outlineLevel="0" collapsed="false">
      <c r="A285" s="86" t="s">
        <v>830</v>
      </c>
      <c r="B285" s="86" t="s">
        <v>2680</v>
      </c>
      <c r="C285" s="86" t="s">
        <v>2683</v>
      </c>
      <c r="H285" s="86" t="s">
        <v>2684</v>
      </c>
    </row>
    <row r="286" s="86" customFormat="true" ht="12.75" hidden="false" customHeight="true" outlineLevel="0" collapsed="false">
      <c r="A286" s="86" t="s">
        <v>830</v>
      </c>
      <c r="B286" s="86" t="s">
        <v>2680</v>
      </c>
      <c r="C286" s="86" t="s">
        <v>2685</v>
      </c>
      <c r="H286" s="86" t="s">
        <v>2686</v>
      </c>
    </row>
    <row r="287" s="86" customFormat="true" ht="12.75" hidden="false" customHeight="true" outlineLevel="0" collapsed="false">
      <c r="A287" s="86" t="s">
        <v>830</v>
      </c>
      <c r="B287" s="86" t="s">
        <v>2680</v>
      </c>
      <c r="C287" s="86" t="s">
        <v>2687</v>
      </c>
      <c r="H287" s="86" t="s">
        <v>2688</v>
      </c>
    </row>
    <row r="288" s="86" customFormat="true" ht="12.75" hidden="false" customHeight="true" outlineLevel="0" collapsed="false">
      <c r="A288" s="86" t="s">
        <v>830</v>
      </c>
      <c r="B288" s="86" t="s">
        <v>2680</v>
      </c>
      <c r="C288" s="86" t="s">
        <v>2689</v>
      </c>
      <c r="H288" s="86" t="s">
        <v>2690</v>
      </c>
    </row>
    <row r="289" s="86" customFormat="true" ht="12.75" hidden="false" customHeight="true" outlineLevel="0" collapsed="false">
      <c r="A289" s="86" t="s">
        <v>810</v>
      </c>
      <c r="C289" s="86" t="s">
        <v>2691</v>
      </c>
      <c r="D289" s="86" t="s">
        <v>2681</v>
      </c>
      <c r="J289" s="86" t="s">
        <v>2692</v>
      </c>
      <c r="P289" s="86" t="s">
        <v>2212</v>
      </c>
      <c r="T289" s="86" t="s">
        <v>2205</v>
      </c>
      <c r="W289" s="86" t="s">
        <v>7</v>
      </c>
    </row>
    <row r="290" s="86" customFormat="true" ht="12.75" hidden="false" customHeight="true" outlineLevel="0" collapsed="false"/>
    <row r="291" s="86" customFormat="true" ht="12.75" hidden="false" customHeight="true" outlineLevel="0" collapsed="false">
      <c r="A291" s="86" t="s">
        <v>810</v>
      </c>
      <c r="C291" s="86" t="s">
        <v>2693</v>
      </c>
      <c r="D291" s="86" t="s">
        <v>2694</v>
      </c>
      <c r="H291" s="86" t="s">
        <v>2682</v>
      </c>
    </row>
    <row r="292" s="86" customFormat="true" ht="12.75" hidden="false" customHeight="true" outlineLevel="0" collapsed="false">
      <c r="A292" s="86" t="s">
        <v>830</v>
      </c>
      <c r="B292" s="86" t="s">
        <v>2693</v>
      </c>
      <c r="C292" s="86" t="s">
        <v>2695</v>
      </c>
      <c r="H292" s="86" t="s">
        <v>2696</v>
      </c>
    </row>
    <row r="293" s="86" customFormat="true" ht="12.75" hidden="false" customHeight="true" outlineLevel="0" collapsed="false">
      <c r="A293" s="86" t="s">
        <v>830</v>
      </c>
      <c r="B293" s="86" t="s">
        <v>2693</v>
      </c>
      <c r="C293" s="86" t="s">
        <v>2697</v>
      </c>
      <c r="H293" s="86" t="s">
        <v>2698</v>
      </c>
    </row>
    <row r="294" s="86" customFormat="true" ht="12.75" hidden="false" customHeight="true" outlineLevel="0" collapsed="false">
      <c r="A294" s="86" t="s">
        <v>830</v>
      </c>
      <c r="B294" s="86" t="s">
        <v>2693</v>
      </c>
      <c r="C294" s="86" t="s">
        <v>2699</v>
      </c>
      <c r="H294" s="86" t="s">
        <v>2698</v>
      </c>
    </row>
    <row r="295" s="86" customFormat="true" ht="12.75" hidden="false" customHeight="true" outlineLevel="0" collapsed="false">
      <c r="A295" s="86" t="s">
        <v>830</v>
      </c>
      <c r="B295" s="86" t="s">
        <v>2693</v>
      </c>
      <c r="C295" s="86" t="s">
        <v>2700</v>
      </c>
      <c r="E295" s="86" t="s">
        <v>728</v>
      </c>
      <c r="H295" s="86" t="s">
        <v>2701</v>
      </c>
    </row>
    <row r="296" s="86" customFormat="true" ht="12.75" hidden="false" customHeight="true" outlineLevel="0" collapsed="false">
      <c r="A296" s="86" t="s">
        <v>810</v>
      </c>
      <c r="C296" s="86" t="s">
        <v>2702</v>
      </c>
      <c r="D296" s="86" t="s">
        <v>2694</v>
      </c>
      <c r="J296" s="86" t="s">
        <v>2703</v>
      </c>
      <c r="P296" s="86" t="s">
        <v>2212</v>
      </c>
      <c r="T296" s="86" t="s">
        <v>2205</v>
      </c>
      <c r="W296" s="86" t="s">
        <v>7</v>
      </c>
    </row>
    <row r="297" s="94" customFormat="true" ht="12.75" hidden="false" customHeight="true" outlineLevel="0" collapsed="false">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88"/>
      <c r="CS297" s="88"/>
      <c r="CT297" s="88"/>
      <c r="CU297" s="88"/>
      <c r="CV297" s="88"/>
      <c r="CW297" s="88"/>
      <c r="CX297" s="88"/>
      <c r="CY297" s="88"/>
      <c r="CZ297" s="88"/>
      <c r="DA297" s="88"/>
      <c r="DB297" s="88"/>
      <c r="DC297" s="88"/>
      <c r="DD297" s="88"/>
      <c r="DE297" s="88"/>
      <c r="DF297" s="88"/>
      <c r="DG297" s="88"/>
      <c r="DH297" s="88"/>
      <c r="DI297" s="88"/>
      <c r="DJ297" s="88"/>
      <c r="DK297" s="88"/>
      <c r="DL297" s="88"/>
      <c r="DM297" s="88"/>
      <c r="DN297" s="88"/>
      <c r="DO297" s="88"/>
      <c r="DP297" s="88"/>
      <c r="DQ297" s="88"/>
      <c r="DR297" s="88"/>
      <c r="DS297" s="88"/>
      <c r="DT297" s="88"/>
      <c r="DU297" s="88"/>
      <c r="DV297" s="88"/>
      <c r="DW297" s="88"/>
      <c r="DX297" s="88"/>
      <c r="DY297" s="88"/>
      <c r="DZ297" s="88"/>
      <c r="EA297" s="88"/>
      <c r="EB297" s="88"/>
      <c r="EC297" s="88"/>
      <c r="ED297" s="88"/>
      <c r="EE297" s="88"/>
      <c r="EF297" s="88"/>
      <c r="EG297" s="88"/>
      <c r="EH297" s="88"/>
      <c r="EI297" s="88"/>
      <c r="EJ297" s="88"/>
      <c r="EK297" s="88"/>
      <c r="EL297" s="88"/>
      <c r="EM297" s="88"/>
      <c r="EN297" s="88"/>
      <c r="EO297" s="88"/>
      <c r="EP297" s="88"/>
      <c r="EQ297" s="88"/>
      <c r="ER297" s="88"/>
      <c r="ES297" s="88"/>
      <c r="ET297" s="88"/>
      <c r="EU297" s="88"/>
      <c r="EV297" s="88"/>
      <c r="EW297" s="88"/>
      <c r="EX297" s="88"/>
      <c r="EY297" s="88"/>
      <c r="EZ297" s="88"/>
      <c r="FA297" s="88"/>
      <c r="FB297" s="88"/>
      <c r="FC297" s="88"/>
      <c r="FD297" s="88"/>
      <c r="FE297" s="88"/>
      <c r="FF297" s="88"/>
      <c r="FG297" s="88"/>
      <c r="FH297" s="88"/>
      <c r="FI297" s="88"/>
      <c r="FJ297" s="88"/>
      <c r="FK297" s="88"/>
      <c r="FL297" s="88"/>
      <c r="FM297" s="88"/>
      <c r="FN297" s="88"/>
      <c r="FO297" s="88"/>
      <c r="FP297" s="88"/>
      <c r="FQ297" s="88"/>
      <c r="FR297" s="88"/>
      <c r="FS297" s="88"/>
      <c r="FT297" s="88"/>
      <c r="FU297" s="88"/>
      <c r="FV297" s="88"/>
      <c r="FW297" s="88"/>
      <c r="FX297" s="88"/>
      <c r="FY297" s="88"/>
      <c r="FZ297" s="88"/>
      <c r="GA297" s="88"/>
      <c r="GB297" s="88"/>
      <c r="GC297" s="88"/>
      <c r="GD297" s="88"/>
      <c r="GE297" s="88"/>
      <c r="GF297" s="88"/>
      <c r="GG297" s="88"/>
      <c r="GH297" s="88"/>
      <c r="GI297" s="88"/>
      <c r="GJ297" s="88"/>
      <c r="GK297" s="88"/>
      <c r="GL297" s="88"/>
      <c r="GM297" s="88"/>
      <c r="GN297" s="88"/>
      <c r="GO297" s="88"/>
      <c r="GP297" s="88"/>
      <c r="GQ297" s="88"/>
      <c r="GR297" s="88"/>
      <c r="GS297" s="88"/>
      <c r="GT297" s="88"/>
      <c r="GU297" s="88"/>
      <c r="GV297" s="88"/>
      <c r="GW297" s="88"/>
      <c r="GX297" s="88"/>
      <c r="GY297" s="88"/>
      <c r="GZ297" s="88"/>
      <c r="HA297" s="88"/>
      <c r="HB297" s="88"/>
      <c r="HC297" s="88"/>
      <c r="HD297" s="88"/>
      <c r="HE297" s="88"/>
      <c r="HF297" s="88"/>
      <c r="HG297" s="88"/>
      <c r="HH297" s="88"/>
      <c r="HI297" s="88"/>
      <c r="HJ297" s="88"/>
      <c r="HK297" s="88"/>
      <c r="HL297" s="88"/>
      <c r="HM297" s="88"/>
      <c r="HN297" s="88"/>
      <c r="HO297" s="88"/>
      <c r="HP297" s="88"/>
      <c r="HQ297" s="88"/>
      <c r="HR297" s="88"/>
      <c r="HS297" s="88"/>
      <c r="HT297" s="88"/>
      <c r="HU297" s="88"/>
      <c r="HV297" s="88"/>
      <c r="HW297" s="88"/>
      <c r="HX297" s="88"/>
      <c r="HY297" s="88"/>
      <c r="HZ297" s="88"/>
      <c r="IA297" s="88"/>
      <c r="IB297" s="88"/>
      <c r="IC297" s="88"/>
      <c r="ID297" s="88"/>
      <c r="IE297" s="88"/>
      <c r="IF297" s="88"/>
      <c r="IG297" s="88"/>
      <c r="IH297" s="88"/>
      <c r="II297" s="88"/>
      <c r="IJ297" s="88"/>
      <c r="IK297" s="88"/>
      <c r="IL297" s="88"/>
      <c r="IM297" s="88"/>
      <c r="IN297" s="88"/>
      <c r="IO297" s="88"/>
      <c r="IP297" s="88"/>
      <c r="IQ297" s="88"/>
      <c r="IR297" s="88"/>
      <c r="IS297" s="88"/>
      <c r="IT297" s="88"/>
      <c r="IU297" s="88"/>
      <c r="IV297" s="88"/>
      <c r="IW297" s="88"/>
      <c r="IX297" s="88"/>
      <c r="IY297" s="88"/>
      <c r="IZ297" s="88"/>
      <c r="JA297" s="88"/>
      <c r="JB297" s="88"/>
      <c r="JC297" s="88"/>
      <c r="JD297" s="88"/>
      <c r="JE297" s="88"/>
      <c r="JF297" s="88"/>
      <c r="JG297" s="88"/>
      <c r="JH297" s="88"/>
      <c r="JI297" s="88"/>
      <c r="JJ297" s="88"/>
      <c r="JK297" s="88"/>
      <c r="JL297" s="88"/>
      <c r="JM297" s="88"/>
      <c r="JN297" s="88"/>
      <c r="JO297" s="88"/>
      <c r="JP297" s="88"/>
      <c r="JQ297" s="88"/>
      <c r="JR297" s="88"/>
      <c r="JS297" s="88"/>
      <c r="JT297" s="88"/>
      <c r="JU297" s="88"/>
      <c r="JV297" s="88"/>
      <c r="JW297" s="88"/>
      <c r="JX297" s="88"/>
      <c r="JY297" s="88"/>
      <c r="JZ297" s="88"/>
      <c r="KA297" s="88"/>
      <c r="KB297" s="88"/>
      <c r="KC297" s="88"/>
      <c r="KD297" s="88"/>
      <c r="KE297" s="88"/>
      <c r="KF297" s="88"/>
      <c r="KG297" s="88"/>
      <c r="KH297" s="88"/>
      <c r="KI297" s="88"/>
      <c r="KJ297" s="88"/>
      <c r="KK297" s="88"/>
      <c r="KL297" s="88"/>
      <c r="KM297" s="88"/>
      <c r="KN297" s="88"/>
      <c r="KO297" s="88"/>
      <c r="KP297" s="88"/>
      <c r="KQ297" s="88"/>
      <c r="KR297" s="88"/>
      <c r="KS297" s="88"/>
      <c r="KT297" s="88"/>
      <c r="KU297" s="88"/>
      <c r="KV297" s="88"/>
      <c r="KW297" s="88"/>
      <c r="KX297" s="88"/>
      <c r="KY297" s="88"/>
      <c r="KZ297" s="88"/>
      <c r="LA297" s="88"/>
      <c r="LB297" s="88"/>
      <c r="LC297" s="88"/>
      <c r="LD297" s="88"/>
      <c r="LE297" s="88"/>
      <c r="LF297" s="88"/>
      <c r="LG297" s="88"/>
      <c r="LH297" s="88"/>
      <c r="LI297" s="88"/>
      <c r="LJ297" s="88"/>
      <c r="LK297" s="88"/>
      <c r="LL297" s="88"/>
      <c r="LM297" s="88"/>
      <c r="LN297" s="88"/>
      <c r="LO297" s="88"/>
      <c r="LP297" s="88"/>
      <c r="LQ297" s="88"/>
      <c r="LR297" s="88"/>
      <c r="LS297" s="88"/>
      <c r="LT297" s="88"/>
      <c r="LU297" s="88"/>
      <c r="LV297" s="88"/>
      <c r="LW297" s="88"/>
      <c r="LX297" s="88"/>
      <c r="LY297" s="88"/>
      <c r="LZ297" s="88"/>
      <c r="MA297" s="88"/>
      <c r="MB297" s="88"/>
      <c r="MC297" s="88"/>
      <c r="MD297" s="88"/>
      <c r="ME297" s="88"/>
      <c r="MF297" s="88"/>
      <c r="MG297" s="88"/>
      <c r="MH297" s="88"/>
      <c r="MI297" s="88"/>
      <c r="MJ297" s="88"/>
      <c r="MK297" s="88"/>
      <c r="ML297" s="88"/>
      <c r="MM297" s="88"/>
      <c r="MN297" s="88"/>
      <c r="MO297" s="88"/>
      <c r="MP297" s="88"/>
      <c r="MQ297" s="88"/>
      <c r="MR297" s="88"/>
      <c r="MS297" s="88"/>
      <c r="MT297" s="88"/>
      <c r="MU297" s="88"/>
      <c r="MV297" s="88"/>
      <c r="MW297" s="88"/>
      <c r="MX297" s="88"/>
      <c r="MY297" s="88"/>
      <c r="MZ297" s="88"/>
      <c r="NA297" s="88"/>
      <c r="NB297" s="88"/>
      <c r="NC297" s="88"/>
      <c r="ND297" s="88"/>
      <c r="NE297" s="88"/>
      <c r="NF297" s="88"/>
      <c r="NG297" s="88"/>
      <c r="NH297" s="88"/>
      <c r="NI297" s="88"/>
      <c r="NJ297" s="88"/>
      <c r="NK297" s="88"/>
      <c r="NL297" s="88"/>
      <c r="NM297" s="88"/>
      <c r="NN297" s="88"/>
      <c r="NO297" s="88"/>
      <c r="NP297" s="88"/>
      <c r="NQ297" s="88"/>
      <c r="NR297" s="88"/>
      <c r="NS297" s="88"/>
      <c r="NT297" s="88"/>
      <c r="NU297" s="88"/>
      <c r="NV297" s="88"/>
      <c r="NW297" s="88"/>
      <c r="NX297" s="88"/>
      <c r="NY297" s="88"/>
      <c r="NZ297" s="88"/>
      <c r="OA297" s="88"/>
      <c r="OB297" s="88"/>
      <c r="OC297" s="88"/>
      <c r="OD297" s="88"/>
      <c r="OE297" s="88"/>
      <c r="OF297" s="88"/>
      <c r="OG297" s="88"/>
      <c r="OH297" s="88"/>
      <c r="OI297" s="88"/>
      <c r="OJ297" s="88"/>
      <c r="OK297" s="88"/>
      <c r="OL297" s="88"/>
      <c r="OM297" s="88"/>
      <c r="ON297" s="88"/>
      <c r="OO297" s="88"/>
      <c r="OP297" s="88"/>
      <c r="OQ297" s="88"/>
      <c r="OR297" s="88"/>
      <c r="OS297" s="88"/>
      <c r="OT297" s="88"/>
      <c r="OU297" s="88"/>
      <c r="OV297" s="88"/>
      <c r="OW297" s="88"/>
      <c r="OX297" s="88"/>
      <c r="OY297" s="88"/>
      <c r="OZ297" s="88"/>
      <c r="PA297" s="88"/>
      <c r="PB297" s="88"/>
      <c r="PC297" s="88"/>
      <c r="PD297" s="88"/>
      <c r="PE297" s="88"/>
      <c r="PF297" s="88"/>
      <c r="PG297" s="88"/>
      <c r="PH297" s="88"/>
      <c r="PI297" s="88"/>
      <c r="PJ297" s="88"/>
      <c r="PK297" s="88"/>
      <c r="PL297" s="88"/>
      <c r="PM297" s="88"/>
      <c r="PN297" s="88"/>
      <c r="PO297" s="88"/>
      <c r="PP297" s="88"/>
      <c r="PQ297" s="88"/>
      <c r="PR297" s="88"/>
      <c r="PS297" s="88"/>
      <c r="PT297" s="88"/>
      <c r="PU297" s="88"/>
      <c r="PV297" s="88"/>
      <c r="PW297" s="88"/>
      <c r="PX297" s="88"/>
      <c r="PY297" s="88"/>
      <c r="PZ297" s="88"/>
      <c r="QA297" s="88"/>
      <c r="QB297" s="88"/>
      <c r="QC297" s="88"/>
      <c r="QD297" s="88"/>
      <c r="QE297" s="88"/>
      <c r="QF297" s="88"/>
      <c r="QG297" s="88"/>
      <c r="QH297" s="88"/>
      <c r="QI297" s="88"/>
      <c r="QJ297" s="88"/>
      <c r="QK297" s="88"/>
      <c r="QL297" s="88"/>
      <c r="QM297" s="88"/>
      <c r="QN297" s="88"/>
      <c r="QO297" s="88"/>
      <c r="QP297" s="88"/>
      <c r="QQ297" s="88"/>
      <c r="QR297" s="88"/>
      <c r="QS297" s="88"/>
      <c r="QT297" s="88"/>
      <c r="QU297" s="88"/>
      <c r="QV297" s="88"/>
      <c r="QW297" s="88"/>
      <c r="QX297" s="88"/>
      <c r="QY297" s="88"/>
      <c r="QZ297" s="88"/>
      <c r="RA297" s="88"/>
      <c r="RB297" s="88"/>
      <c r="RC297" s="88"/>
      <c r="RD297" s="88"/>
      <c r="RE297" s="88"/>
      <c r="RF297" s="88"/>
      <c r="RG297" s="88"/>
      <c r="RH297" s="88"/>
      <c r="RI297" s="88"/>
      <c r="RJ297" s="88"/>
      <c r="RK297" s="88"/>
      <c r="RL297" s="88"/>
      <c r="RM297" s="88"/>
      <c r="RN297" s="88"/>
      <c r="RO297" s="88"/>
      <c r="RP297" s="88"/>
      <c r="RQ297" s="88"/>
      <c r="RR297" s="88"/>
      <c r="RS297" s="88"/>
      <c r="RT297" s="88"/>
      <c r="RU297" s="88"/>
      <c r="RV297" s="88"/>
      <c r="RW297" s="88"/>
      <c r="RX297" s="88"/>
      <c r="RY297" s="88"/>
      <c r="RZ297" s="88"/>
      <c r="SA297" s="88"/>
      <c r="SB297" s="88"/>
      <c r="SC297" s="88"/>
      <c r="SD297" s="88"/>
      <c r="SE297" s="88"/>
      <c r="SF297" s="88"/>
      <c r="SG297" s="88"/>
      <c r="SH297" s="88"/>
      <c r="SI297" s="88"/>
      <c r="SJ297" s="88"/>
      <c r="SK297" s="88"/>
      <c r="SL297" s="88"/>
      <c r="SM297" s="88"/>
      <c r="SN297" s="88"/>
      <c r="SO297" s="88"/>
      <c r="SP297" s="88"/>
      <c r="SQ297" s="88"/>
      <c r="SR297" s="88"/>
      <c r="SS297" s="88"/>
      <c r="ST297" s="88"/>
      <c r="SU297" s="88"/>
      <c r="SV297" s="88"/>
      <c r="SW297" s="88"/>
      <c r="SX297" s="88"/>
      <c r="SY297" s="88"/>
      <c r="SZ297" s="88"/>
      <c r="TA297" s="88"/>
      <c r="TB297" s="88"/>
      <c r="TC297" s="88"/>
      <c r="TD297" s="88"/>
      <c r="TE297" s="88"/>
      <c r="TF297" s="88"/>
      <c r="TG297" s="88"/>
      <c r="TH297" s="88"/>
      <c r="TI297" s="88"/>
      <c r="TJ297" s="88"/>
      <c r="TK297" s="88"/>
      <c r="TL297" s="88"/>
      <c r="TM297" s="88"/>
      <c r="TN297" s="88"/>
      <c r="TO297" s="88"/>
      <c r="TP297" s="88"/>
      <c r="TQ297" s="88"/>
      <c r="TR297" s="88"/>
      <c r="TS297" s="88"/>
      <c r="TT297" s="88"/>
      <c r="TU297" s="88"/>
      <c r="TV297" s="88"/>
      <c r="TW297" s="88"/>
      <c r="TX297" s="88"/>
      <c r="TY297" s="88"/>
      <c r="TZ297" s="88"/>
      <c r="UA297" s="88"/>
      <c r="UB297" s="88"/>
      <c r="UC297" s="88"/>
      <c r="UD297" s="88"/>
      <c r="UE297" s="88"/>
      <c r="UF297" s="88"/>
      <c r="UG297" s="88"/>
      <c r="UH297" s="88"/>
      <c r="UI297" s="88"/>
      <c r="UJ297" s="88"/>
      <c r="UK297" s="88"/>
      <c r="UL297" s="88"/>
      <c r="UM297" s="88"/>
      <c r="UN297" s="88"/>
      <c r="UO297" s="88"/>
      <c r="UP297" s="88"/>
      <c r="UQ297" s="88"/>
      <c r="UR297" s="88"/>
      <c r="US297" s="88"/>
      <c r="UT297" s="88"/>
      <c r="UU297" s="88"/>
      <c r="UV297" s="88"/>
      <c r="UW297" s="88"/>
      <c r="UX297" s="88"/>
      <c r="UY297" s="88"/>
      <c r="UZ297" s="88"/>
      <c r="VA297" s="88"/>
      <c r="VB297" s="88"/>
      <c r="VC297" s="88"/>
      <c r="VD297" s="88"/>
      <c r="VE297" s="88"/>
      <c r="VF297" s="88"/>
      <c r="VG297" s="88"/>
      <c r="VH297" s="88"/>
      <c r="VI297" s="88"/>
      <c r="VJ297" s="88"/>
      <c r="VK297" s="88"/>
      <c r="VL297" s="88"/>
      <c r="VM297" s="88"/>
      <c r="VN297" s="88"/>
      <c r="VO297" s="88"/>
      <c r="VP297" s="88"/>
      <c r="VQ297" s="88"/>
      <c r="VR297" s="88"/>
      <c r="VS297" s="88"/>
      <c r="VT297" s="88"/>
      <c r="VU297" s="88"/>
      <c r="VV297" s="88"/>
      <c r="VW297" s="88"/>
      <c r="VX297" s="88"/>
      <c r="VY297" s="88"/>
      <c r="VZ297" s="88"/>
      <c r="WA297" s="88"/>
      <c r="WB297" s="88"/>
      <c r="WC297" s="88"/>
      <c r="WD297" s="88"/>
      <c r="WE297" s="88"/>
      <c r="WF297" s="88"/>
      <c r="WG297" s="88"/>
      <c r="WH297" s="88"/>
      <c r="WI297" s="88"/>
      <c r="WJ297" s="88"/>
      <c r="WK297" s="88"/>
      <c r="WL297" s="88"/>
      <c r="WM297" s="88"/>
      <c r="WN297" s="88"/>
      <c r="WO297" s="88"/>
      <c r="WP297" s="88"/>
      <c r="WQ297" s="88"/>
      <c r="WR297" s="88"/>
      <c r="WS297" s="88"/>
      <c r="WT297" s="88"/>
      <c r="WU297" s="88"/>
      <c r="WV297" s="88"/>
      <c r="WW297" s="88"/>
      <c r="WX297" s="88"/>
      <c r="WY297" s="88"/>
      <c r="WZ297" s="88"/>
      <c r="XA297" s="88"/>
      <c r="XB297" s="88"/>
      <c r="XC297" s="88"/>
      <c r="XD297" s="88"/>
      <c r="XE297" s="88"/>
      <c r="XF297" s="88"/>
      <c r="XG297" s="88"/>
      <c r="XH297" s="88"/>
      <c r="XI297" s="88"/>
      <c r="XJ297" s="88"/>
      <c r="XK297" s="88"/>
      <c r="XL297" s="88"/>
      <c r="XM297" s="88"/>
      <c r="XN297" s="88"/>
      <c r="XO297" s="88"/>
      <c r="XP297" s="88"/>
      <c r="XQ297" s="88"/>
      <c r="XR297" s="88"/>
      <c r="XS297" s="88"/>
      <c r="XT297" s="88"/>
      <c r="XU297" s="88"/>
      <c r="XV297" s="88"/>
      <c r="XW297" s="88"/>
      <c r="XX297" s="88"/>
      <c r="XY297" s="88"/>
      <c r="XZ297" s="88"/>
      <c r="YA297" s="88"/>
      <c r="YB297" s="88"/>
      <c r="YC297" s="88"/>
      <c r="YD297" s="88"/>
      <c r="YE297" s="88"/>
      <c r="YF297" s="88"/>
      <c r="YG297" s="88"/>
      <c r="YH297" s="88"/>
      <c r="YI297" s="88"/>
      <c r="YJ297" s="88"/>
      <c r="YK297" s="88"/>
      <c r="YL297" s="88"/>
      <c r="YM297" s="88"/>
      <c r="YN297" s="88"/>
      <c r="YO297" s="88"/>
      <c r="YP297" s="88"/>
      <c r="YQ297" s="88"/>
      <c r="YR297" s="88"/>
      <c r="YS297" s="88"/>
      <c r="YT297" s="88"/>
      <c r="YU297" s="88"/>
      <c r="YV297" s="88"/>
      <c r="YW297" s="88"/>
      <c r="YX297" s="88"/>
      <c r="YY297" s="88"/>
      <c r="YZ297" s="88"/>
      <c r="ZA297" s="88"/>
      <c r="ZB297" s="88"/>
      <c r="ZC297" s="88"/>
      <c r="ZD297" s="88"/>
      <c r="ZE297" s="88"/>
      <c r="ZF297" s="88"/>
      <c r="ZG297" s="88"/>
      <c r="ZH297" s="88"/>
      <c r="ZI297" s="88"/>
      <c r="ZJ297" s="88"/>
      <c r="ZK297" s="88"/>
      <c r="ZL297" s="88"/>
      <c r="ZM297" s="88"/>
      <c r="ZN297" s="88"/>
      <c r="ZO297" s="88"/>
      <c r="ZP297" s="88"/>
      <c r="ZQ297" s="88"/>
      <c r="ZR297" s="88"/>
      <c r="ZS297" s="88"/>
      <c r="ZT297" s="88"/>
      <c r="ZU297" s="88"/>
      <c r="ZV297" s="88"/>
      <c r="ZW297" s="88"/>
      <c r="ZX297" s="88"/>
      <c r="ZY297" s="88"/>
      <c r="ZZ297" s="88"/>
      <c r="AAA297" s="88"/>
      <c r="AAB297" s="88"/>
      <c r="AAC297" s="88"/>
      <c r="AAD297" s="88"/>
      <c r="AAE297" s="88"/>
      <c r="AAF297" s="88"/>
      <c r="AAG297" s="88"/>
      <c r="AAH297" s="88"/>
      <c r="AAI297" s="88"/>
      <c r="AAJ297" s="88"/>
      <c r="AAK297" s="88"/>
      <c r="AAL297" s="88"/>
      <c r="AAM297" s="88"/>
      <c r="AAN297" s="88"/>
      <c r="AAO297" s="88"/>
      <c r="AAP297" s="88"/>
      <c r="AAQ297" s="88"/>
      <c r="AAR297" s="88"/>
      <c r="AAS297" s="88"/>
      <c r="AAT297" s="88"/>
      <c r="AAU297" s="88"/>
      <c r="AAV297" s="88"/>
      <c r="AAW297" s="88"/>
      <c r="AAX297" s="88"/>
      <c r="AAY297" s="88"/>
      <c r="AAZ297" s="88"/>
      <c r="ABA297" s="88"/>
      <c r="ABB297" s="88"/>
      <c r="ABC297" s="88"/>
      <c r="ABD297" s="88"/>
      <c r="ABE297" s="88"/>
      <c r="ABF297" s="88"/>
      <c r="ABG297" s="88"/>
      <c r="ABH297" s="88"/>
      <c r="ABI297" s="88"/>
      <c r="ABJ297" s="88"/>
      <c r="ABK297" s="88"/>
      <c r="ABL297" s="88"/>
      <c r="ABM297" s="88"/>
      <c r="ABN297" s="88"/>
      <c r="ABO297" s="88"/>
      <c r="ABP297" s="88"/>
      <c r="ABQ297" s="88"/>
      <c r="ABR297" s="88"/>
      <c r="ABS297" s="88"/>
      <c r="ABT297" s="88"/>
      <c r="ABU297" s="88"/>
      <c r="ABV297" s="88"/>
      <c r="ABW297" s="88"/>
      <c r="ABX297" s="88"/>
      <c r="ABY297" s="88"/>
      <c r="ABZ297" s="88"/>
      <c r="ACA297" s="88"/>
      <c r="ACB297" s="88"/>
      <c r="ACC297" s="88"/>
      <c r="ACD297" s="88"/>
      <c r="ACE297" s="88"/>
      <c r="ACF297" s="88"/>
      <c r="ACG297" s="88"/>
      <c r="ACH297" s="88"/>
      <c r="ACI297" s="88"/>
      <c r="ACJ297" s="88"/>
      <c r="ACK297" s="88"/>
      <c r="ACL297" s="88"/>
      <c r="ACM297" s="88"/>
      <c r="ACN297" s="88"/>
      <c r="ACO297" s="88"/>
      <c r="ACP297" s="88"/>
      <c r="ACQ297" s="88"/>
      <c r="ACR297" s="88"/>
      <c r="ACS297" s="88"/>
      <c r="ACT297" s="88"/>
      <c r="ACU297" s="88"/>
      <c r="ACV297" s="88"/>
      <c r="ACW297" s="88"/>
      <c r="ACX297" s="88"/>
      <c r="ACY297" s="88"/>
      <c r="ACZ297" s="88"/>
      <c r="ADA297" s="88"/>
      <c r="ADB297" s="88"/>
      <c r="ADC297" s="88"/>
      <c r="ADD297" s="88"/>
      <c r="ADE297" s="88"/>
      <c r="ADF297" s="88"/>
      <c r="ADG297" s="88"/>
      <c r="ADH297" s="88"/>
      <c r="ADI297" s="88"/>
      <c r="ADJ297" s="88"/>
      <c r="ADK297" s="88"/>
      <c r="ADL297" s="88"/>
      <c r="ADM297" s="88"/>
      <c r="ADN297" s="88"/>
      <c r="ADO297" s="88"/>
      <c r="ADP297" s="88"/>
      <c r="ADQ297" s="88"/>
      <c r="ADR297" s="88"/>
      <c r="ADS297" s="88"/>
      <c r="ADT297" s="88"/>
      <c r="ADU297" s="88"/>
      <c r="ADV297" s="88"/>
      <c r="ADW297" s="88"/>
      <c r="ADX297" s="88"/>
      <c r="ADY297" s="88"/>
      <c r="ADZ297" s="88"/>
      <c r="AEA297" s="88"/>
      <c r="AEB297" s="88"/>
      <c r="AEC297" s="88"/>
      <c r="AED297" s="88"/>
      <c r="AEE297" s="88"/>
      <c r="AEF297" s="88"/>
      <c r="AEG297" s="88"/>
      <c r="AEH297" s="88"/>
      <c r="AEI297" s="88"/>
      <c r="AEJ297" s="88"/>
      <c r="AEK297" s="88"/>
      <c r="AEL297" s="88"/>
      <c r="AEM297" s="88"/>
      <c r="AEN297" s="88"/>
      <c r="AEO297" s="88"/>
      <c r="AEP297" s="88"/>
      <c r="AEQ297" s="88"/>
      <c r="AER297" s="88"/>
      <c r="AES297" s="88"/>
      <c r="AET297" s="88"/>
      <c r="AEU297" s="88"/>
      <c r="AEV297" s="88"/>
      <c r="AEW297" s="88"/>
      <c r="AEX297" s="88"/>
      <c r="AEY297" s="88"/>
      <c r="AEZ297" s="88"/>
      <c r="AFA297" s="88"/>
      <c r="AFB297" s="88"/>
      <c r="AFC297" s="88"/>
      <c r="AFD297" s="88"/>
      <c r="AFE297" s="88"/>
      <c r="AFF297" s="88"/>
      <c r="AFG297" s="88"/>
      <c r="AFH297" s="88"/>
      <c r="AFI297" s="88"/>
      <c r="AFJ297" s="88"/>
      <c r="AFK297" s="88"/>
      <c r="AFL297" s="88"/>
      <c r="AFM297" s="88"/>
      <c r="AFN297" s="88"/>
      <c r="AFO297" s="88"/>
      <c r="AFP297" s="88"/>
      <c r="AFQ297" s="88"/>
      <c r="AFR297" s="88"/>
      <c r="AFS297" s="88"/>
      <c r="AFT297" s="88"/>
      <c r="AFU297" s="88"/>
      <c r="AFV297" s="88"/>
      <c r="AFW297" s="88"/>
      <c r="AFX297" s="88"/>
      <c r="AFY297" s="88"/>
      <c r="AFZ297" s="88"/>
      <c r="AGA297" s="88"/>
      <c r="AGB297" s="88"/>
      <c r="AGC297" s="88"/>
      <c r="AGD297" s="88"/>
      <c r="AGE297" s="88"/>
      <c r="AGF297" s="88"/>
      <c r="AGG297" s="88"/>
      <c r="AGH297" s="88"/>
      <c r="AGI297" s="88"/>
      <c r="AGJ297" s="88"/>
      <c r="AGK297" s="88"/>
      <c r="AGL297" s="88"/>
      <c r="AGM297" s="88"/>
      <c r="AGN297" s="88"/>
      <c r="AGO297" s="88"/>
      <c r="AGP297" s="88"/>
      <c r="AGQ297" s="88"/>
      <c r="AGR297" s="88"/>
      <c r="AGS297" s="88"/>
      <c r="AGT297" s="88"/>
      <c r="AGU297" s="88"/>
      <c r="AGV297" s="88"/>
      <c r="AGW297" s="88"/>
      <c r="AGX297" s="88"/>
      <c r="AGY297" s="88"/>
      <c r="AGZ297" s="88"/>
      <c r="AHA297" s="88"/>
      <c r="AHB297" s="88"/>
      <c r="AHC297" s="88"/>
      <c r="AHD297" s="88"/>
      <c r="AHE297" s="88"/>
      <c r="AHF297" s="88"/>
      <c r="AHG297" s="88"/>
      <c r="AHH297" s="88"/>
      <c r="AHI297" s="88"/>
      <c r="AHJ297" s="88"/>
      <c r="AHK297" s="88"/>
      <c r="AHL297" s="88"/>
      <c r="AHM297" s="88"/>
      <c r="AHN297" s="88"/>
      <c r="AHO297" s="88"/>
      <c r="AHP297" s="88"/>
      <c r="AHQ297" s="88"/>
      <c r="AHR297" s="88"/>
      <c r="AHS297" s="88"/>
      <c r="AHT297" s="88"/>
      <c r="AHU297" s="88"/>
      <c r="AHV297" s="88"/>
      <c r="AHW297" s="88"/>
      <c r="AHX297" s="88"/>
      <c r="AHY297" s="88"/>
      <c r="AHZ297" s="88"/>
      <c r="AIA297" s="88"/>
      <c r="AIB297" s="88"/>
      <c r="AIC297" s="88"/>
      <c r="AID297" s="88"/>
      <c r="AIE297" s="88"/>
      <c r="AIF297" s="88"/>
      <c r="AIG297" s="88"/>
      <c r="AIH297" s="88"/>
      <c r="AII297" s="88"/>
      <c r="AIJ297" s="88"/>
      <c r="AIK297" s="88"/>
      <c r="AIL297" s="88"/>
      <c r="AIM297" s="88"/>
      <c r="AIN297" s="88"/>
      <c r="AIO297" s="88"/>
      <c r="AIP297" s="88"/>
      <c r="AIQ297" s="88"/>
      <c r="AIR297" s="88"/>
      <c r="AIS297" s="88"/>
      <c r="AIT297" s="88"/>
      <c r="AIU297" s="88"/>
      <c r="AIV297" s="88"/>
      <c r="AIW297" s="88"/>
      <c r="AIX297" s="88"/>
      <c r="AIY297" s="88"/>
      <c r="AIZ297" s="88"/>
      <c r="AJA297" s="88"/>
      <c r="AJB297" s="88"/>
      <c r="AJC297" s="88"/>
      <c r="AJD297" s="88"/>
      <c r="AJE297" s="88"/>
      <c r="AJF297" s="88"/>
      <c r="AJG297" s="88"/>
      <c r="AJH297" s="88"/>
      <c r="AJI297" s="88"/>
      <c r="AJJ297" s="88"/>
      <c r="AJK297" s="88"/>
      <c r="AJL297" s="88"/>
      <c r="AJM297" s="88"/>
      <c r="AJN297" s="88"/>
      <c r="AJO297" s="88"/>
      <c r="AJP297" s="88"/>
      <c r="AJQ297" s="88"/>
      <c r="AJR297" s="88"/>
      <c r="AJS297" s="88"/>
      <c r="AJT297" s="88"/>
      <c r="AJU297" s="88"/>
      <c r="AJV297" s="88"/>
      <c r="AJW297" s="88"/>
      <c r="AJX297" s="88"/>
      <c r="AJY297" s="88"/>
      <c r="AJZ297" s="88"/>
      <c r="AKA297" s="88"/>
      <c r="AKB297" s="88"/>
      <c r="AKC297" s="88"/>
      <c r="AKD297" s="88"/>
      <c r="AKE297" s="88"/>
      <c r="AKF297" s="88"/>
      <c r="AKG297" s="88"/>
      <c r="AKH297" s="88"/>
      <c r="AKI297" s="88"/>
      <c r="AKJ297" s="88"/>
      <c r="AKK297" s="88"/>
      <c r="AKL297" s="88"/>
      <c r="AKM297" s="88"/>
      <c r="AKN297" s="88"/>
      <c r="AKO297" s="88"/>
      <c r="AKP297" s="88"/>
      <c r="AKQ297" s="88"/>
      <c r="AKR297" s="88"/>
      <c r="AKS297" s="88"/>
      <c r="AKT297" s="88"/>
      <c r="AKU297" s="88"/>
      <c r="AKV297" s="88"/>
      <c r="AKW297" s="88"/>
      <c r="AKX297" s="88"/>
      <c r="AKY297" s="88"/>
      <c r="AKZ297" s="88"/>
      <c r="ALA297" s="88"/>
      <c r="ALB297" s="88"/>
      <c r="ALC297" s="88"/>
      <c r="ALD297" s="88"/>
      <c r="ALE297" s="88"/>
      <c r="ALF297" s="88"/>
      <c r="ALG297" s="88"/>
      <c r="ALH297" s="88"/>
      <c r="ALI297" s="88"/>
      <c r="ALJ297" s="88"/>
      <c r="ALK297" s="88"/>
      <c r="ALL297" s="88"/>
      <c r="ALM297" s="88"/>
      <c r="ALN297" s="88"/>
      <c r="ALO297" s="88"/>
      <c r="ALP297" s="88"/>
      <c r="ALQ297" s="88"/>
      <c r="ALR297" s="88"/>
      <c r="ALS297" s="88"/>
      <c r="ALT297" s="88"/>
      <c r="ALU297" s="88"/>
      <c r="ALV297" s="88"/>
      <c r="ALW297" s="88"/>
      <c r="ALX297" s="88"/>
      <c r="ALY297" s="88"/>
      <c r="ALZ297" s="88"/>
      <c r="AMA297" s="88"/>
      <c r="AMB297" s="88"/>
      <c r="AMC297" s="88"/>
      <c r="AMD297" s="88"/>
      <c r="AME297" s="88"/>
      <c r="AMF297" s="88"/>
      <c r="AMG297" s="88"/>
      <c r="AMH297" s="88"/>
      <c r="AMI297" s="88"/>
      <c r="AMJ297" s="88"/>
      <c r="AMK297" s="88"/>
      <c r="AML297" s="88"/>
      <c r="AMM297" s="88"/>
      <c r="AMN297" s="88"/>
      <c r="AMO297" s="88"/>
      <c r="AMP297" s="88"/>
      <c r="AMQ297" s="88"/>
      <c r="AMR297" s="88"/>
      <c r="AMS297" s="88"/>
      <c r="AMT297" s="88"/>
      <c r="AMU297" s="88"/>
      <c r="AMV297" s="88"/>
      <c r="AMW297" s="88"/>
      <c r="AMX297" s="88"/>
      <c r="AMY297" s="88"/>
      <c r="AMZ297" s="88"/>
      <c r="ANA297" s="88"/>
      <c r="ANB297" s="88"/>
      <c r="ANC297" s="88"/>
      <c r="AND297" s="88"/>
      <c r="ANE297" s="88"/>
      <c r="ANF297" s="88"/>
      <c r="ANG297" s="88"/>
      <c r="ANH297" s="88"/>
      <c r="ANI297" s="88"/>
      <c r="ANJ297" s="88"/>
      <c r="ANK297" s="88"/>
      <c r="ANL297" s="88"/>
      <c r="ANM297" s="88"/>
      <c r="ANN297" s="88"/>
      <c r="ANO297" s="88"/>
      <c r="ANP297" s="88"/>
      <c r="ANQ297" s="88"/>
      <c r="ANR297" s="88"/>
      <c r="ANS297" s="88"/>
      <c r="ANT297" s="88"/>
      <c r="ANU297" s="88"/>
      <c r="ANV297" s="88"/>
      <c r="ANW297" s="88"/>
      <c r="ANX297" s="88"/>
      <c r="ANY297" s="88"/>
      <c r="ANZ297" s="88"/>
      <c r="AOA297" s="88"/>
      <c r="AOB297" s="88"/>
      <c r="AOC297" s="88"/>
      <c r="AOD297" s="88"/>
      <c r="AOE297" s="88"/>
      <c r="AOF297" s="88"/>
      <c r="AOG297" s="88"/>
      <c r="AOH297" s="88"/>
      <c r="AOI297" s="88"/>
      <c r="AOJ297" s="88"/>
      <c r="AOK297" s="88"/>
      <c r="AOL297" s="88"/>
      <c r="AOM297" s="88"/>
      <c r="AON297" s="88"/>
      <c r="AOO297" s="88"/>
      <c r="AOP297" s="88"/>
      <c r="AOQ297" s="88"/>
      <c r="AOR297" s="88"/>
      <c r="AOS297" s="88"/>
      <c r="AOT297" s="88"/>
      <c r="AOU297" s="88"/>
      <c r="AOV297" s="88"/>
      <c r="AOW297" s="88"/>
      <c r="AOX297" s="88"/>
      <c r="AOY297" s="88"/>
      <c r="AOZ297" s="88"/>
      <c r="APA297" s="88"/>
      <c r="APB297" s="88"/>
      <c r="APC297" s="88"/>
      <c r="APD297" s="88"/>
      <c r="APE297" s="88"/>
      <c r="APF297" s="88"/>
      <c r="APG297" s="88"/>
      <c r="APH297" s="88"/>
      <c r="API297" s="88"/>
      <c r="APJ297" s="88"/>
      <c r="APK297" s="88"/>
      <c r="APL297" s="88"/>
      <c r="APM297" s="88"/>
      <c r="APN297" s="88"/>
      <c r="APO297" s="88"/>
      <c r="APP297" s="88"/>
      <c r="APQ297" s="88"/>
      <c r="APR297" s="88"/>
      <c r="APS297" s="88"/>
      <c r="APT297" s="88"/>
      <c r="APU297" s="88"/>
      <c r="APV297" s="88"/>
      <c r="APW297" s="88"/>
      <c r="APX297" s="88"/>
      <c r="APY297" s="88"/>
      <c r="APZ297" s="88"/>
      <c r="AQA297" s="88"/>
      <c r="AQB297" s="88"/>
      <c r="AQC297" s="88"/>
      <c r="AQD297" s="88"/>
      <c r="AQE297" s="88"/>
      <c r="AQF297" s="88"/>
      <c r="AQG297" s="88"/>
      <c r="AQH297" s="88"/>
      <c r="AQI297" s="88"/>
      <c r="AQJ297" s="88"/>
      <c r="AQK297" s="88"/>
      <c r="AQL297" s="88"/>
      <c r="AQM297" s="88"/>
      <c r="AQN297" s="88"/>
      <c r="AQO297" s="88"/>
      <c r="AQP297" s="88"/>
      <c r="AQQ297" s="88"/>
      <c r="AQR297" s="88"/>
      <c r="AQS297" s="88"/>
      <c r="AQT297" s="88"/>
      <c r="AQU297" s="88"/>
      <c r="AQV297" s="88"/>
      <c r="AQW297" s="88"/>
      <c r="AQX297" s="88"/>
      <c r="AQY297" s="88"/>
      <c r="AQZ297" s="88"/>
      <c r="ARA297" s="88"/>
      <c r="ARB297" s="88"/>
      <c r="ARC297" s="88"/>
      <c r="ARD297" s="88"/>
      <c r="ARE297" s="88"/>
      <c r="ARF297" s="88"/>
      <c r="ARG297" s="88"/>
      <c r="ARH297" s="88"/>
      <c r="ARI297" s="88"/>
      <c r="ARJ297" s="88"/>
      <c r="ARK297" s="88"/>
      <c r="ARL297" s="88"/>
      <c r="ARM297" s="88"/>
      <c r="ARN297" s="88"/>
      <c r="ARO297" s="88"/>
      <c r="ARP297" s="88"/>
      <c r="ARQ297" s="88"/>
      <c r="ARR297" s="88"/>
      <c r="ARS297" s="88"/>
      <c r="ART297" s="88"/>
      <c r="ARU297" s="88"/>
      <c r="ARV297" s="88"/>
      <c r="ARW297" s="88"/>
      <c r="ARX297" s="88"/>
      <c r="ARY297" s="88"/>
      <c r="ARZ297" s="88"/>
      <c r="ASA297" s="88"/>
      <c r="ASB297" s="88"/>
      <c r="ASC297" s="88"/>
      <c r="ASD297" s="88"/>
      <c r="ASE297" s="88"/>
      <c r="ASF297" s="88"/>
      <c r="ASG297" s="88"/>
      <c r="ASH297" s="88"/>
      <c r="ASI297" s="88"/>
      <c r="ASJ297" s="88"/>
      <c r="ASK297" s="88"/>
      <c r="ASL297" s="88"/>
      <c r="ASM297" s="88"/>
      <c r="ASN297" s="88"/>
      <c r="ASO297" s="88"/>
      <c r="ASP297" s="88"/>
      <c r="ASQ297" s="88"/>
      <c r="ASR297" s="88"/>
      <c r="ASS297" s="88"/>
      <c r="AST297" s="88"/>
      <c r="ASU297" s="88"/>
      <c r="ASV297" s="88"/>
      <c r="ASW297" s="88"/>
      <c r="ASX297" s="88"/>
      <c r="ASY297" s="88"/>
      <c r="ASZ297" s="88"/>
      <c r="ATA297" s="88"/>
      <c r="ATB297" s="88"/>
      <c r="ATC297" s="88"/>
      <c r="ATD297" s="88"/>
      <c r="ATE297" s="88"/>
      <c r="ATF297" s="88"/>
      <c r="ATG297" s="88"/>
      <c r="ATH297" s="88"/>
      <c r="ATI297" s="88"/>
      <c r="ATJ297" s="88"/>
      <c r="ATK297" s="88"/>
      <c r="ATL297" s="88"/>
      <c r="ATM297" s="88"/>
      <c r="ATN297" s="88"/>
      <c r="ATO297" s="88"/>
      <c r="ATP297" s="88"/>
      <c r="ATQ297" s="88"/>
      <c r="ATR297" s="88"/>
      <c r="ATS297" s="88"/>
      <c r="ATT297" s="88"/>
      <c r="ATU297" s="88"/>
      <c r="ATV297" s="88"/>
      <c r="ATW297" s="88"/>
      <c r="ATX297" s="88"/>
      <c r="ATY297" s="88"/>
      <c r="ATZ297" s="88"/>
      <c r="AUA297" s="88"/>
      <c r="AUB297" s="88"/>
      <c r="AUC297" s="88"/>
      <c r="AUD297" s="88"/>
      <c r="AUE297" s="88"/>
      <c r="AUF297" s="88"/>
      <c r="AUG297" s="88"/>
      <c r="AUH297" s="88"/>
      <c r="AUI297" s="88"/>
      <c r="AUJ297" s="88"/>
      <c r="AUK297" s="88"/>
      <c r="AUL297" s="88"/>
      <c r="AUM297" s="88"/>
      <c r="AUN297" s="88"/>
      <c r="AUO297" s="88"/>
      <c r="AUP297" s="88"/>
      <c r="AUQ297" s="88"/>
      <c r="AUR297" s="88"/>
      <c r="AUS297" s="88"/>
      <c r="AUT297" s="88"/>
      <c r="AUU297" s="88"/>
      <c r="AUV297" s="88"/>
      <c r="AUW297" s="88"/>
      <c r="AUX297" s="88"/>
      <c r="AUY297" s="88"/>
      <c r="AUZ297" s="88"/>
      <c r="AVA297" s="88"/>
      <c r="AVB297" s="88"/>
      <c r="AVC297" s="88"/>
      <c r="AVD297" s="88"/>
      <c r="AVE297" s="88"/>
      <c r="AVF297" s="88"/>
      <c r="AVG297" s="88"/>
      <c r="AVH297" s="88"/>
      <c r="AVI297" s="88"/>
      <c r="AVJ297" s="88"/>
      <c r="AVK297" s="88"/>
      <c r="AVL297" s="88"/>
      <c r="AVM297" s="88"/>
      <c r="AVN297" s="88"/>
      <c r="AVO297" s="88"/>
      <c r="AVP297" s="88"/>
      <c r="AVQ297" s="88"/>
      <c r="AVR297" s="88"/>
      <c r="AVS297" s="88"/>
      <c r="AVT297" s="88"/>
      <c r="AVU297" s="88"/>
      <c r="AVV297" s="88"/>
      <c r="AVW297" s="88"/>
      <c r="AVX297" s="88"/>
      <c r="AVY297" s="88"/>
      <c r="AVZ297" s="88"/>
      <c r="AWA297" s="88"/>
      <c r="AWB297" s="88"/>
      <c r="AWC297" s="88"/>
      <c r="AWD297" s="88"/>
      <c r="AWE297" s="88"/>
      <c r="AWF297" s="88"/>
      <c r="AWG297" s="88"/>
      <c r="AWH297" s="88"/>
      <c r="AWI297" s="88"/>
      <c r="AWJ297" s="88"/>
      <c r="AWK297" s="88"/>
      <c r="AWL297" s="88"/>
      <c r="AWM297" s="88"/>
      <c r="AWN297" s="88"/>
      <c r="AWO297" s="88"/>
      <c r="AWP297" s="88"/>
      <c r="AWQ297" s="88"/>
      <c r="AWR297" s="88"/>
      <c r="AWS297" s="88"/>
      <c r="AWT297" s="88"/>
      <c r="AWU297" s="88"/>
      <c r="AWV297" s="88"/>
      <c r="AWW297" s="88"/>
      <c r="AWX297" s="88"/>
      <c r="AWY297" s="88"/>
      <c r="AWZ297" s="88"/>
      <c r="AXA297" s="88"/>
      <c r="AXB297" s="88"/>
      <c r="AXC297" s="88"/>
      <c r="AXD297" s="88"/>
      <c r="AXE297" s="88"/>
      <c r="AXF297" s="88"/>
      <c r="AXG297" s="88"/>
      <c r="AXH297" s="88"/>
      <c r="AXI297" s="88"/>
      <c r="AXJ297" s="88"/>
      <c r="AXK297" s="88"/>
      <c r="AXL297" s="88"/>
      <c r="AXM297" s="88"/>
      <c r="AXN297" s="88"/>
      <c r="AXO297" s="88"/>
      <c r="AXP297" s="88"/>
      <c r="AXQ297" s="88"/>
      <c r="AXR297" s="88"/>
      <c r="AXS297" s="88"/>
      <c r="AXT297" s="88"/>
      <c r="AXU297" s="88"/>
      <c r="AXV297" s="88"/>
      <c r="AXW297" s="88"/>
      <c r="AXX297" s="88"/>
      <c r="AXY297" s="88"/>
      <c r="AXZ297" s="88"/>
      <c r="AYA297" s="88"/>
      <c r="AYB297" s="88"/>
      <c r="AYC297" s="88"/>
      <c r="AYD297" s="88"/>
      <c r="AYE297" s="88"/>
      <c r="AYF297" s="88"/>
      <c r="AYG297" s="88"/>
      <c r="AYH297" s="88"/>
      <c r="AYI297" s="88"/>
      <c r="AYJ297" s="88"/>
      <c r="AYK297" s="88"/>
      <c r="AYL297" s="88"/>
      <c r="AYM297" s="88"/>
      <c r="AYN297" s="88"/>
      <c r="AYO297" s="88"/>
      <c r="AYP297" s="88"/>
      <c r="AYQ297" s="88"/>
      <c r="AYR297" s="88"/>
      <c r="AYS297" s="88"/>
      <c r="AYT297" s="88"/>
      <c r="AYU297" s="88"/>
      <c r="AYV297" s="88"/>
      <c r="AYW297" s="88"/>
      <c r="AYX297" s="88"/>
      <c r="AYY297" s="88"/>
      <c r="AYZ297" s="88"/>
      <c r="AZA297" s="88"/>
      <c r="AZB297" s="88"/>
      <c r="AZC297" s="88"/>
      <c r="AZD297" s="88"/>
      <c r="AZE297" s="88"/>
      <c r="AZF297" s="88"/>
      <c r="AZG297" s="88"/>
      <c r="AZH297" s="88"/>
      <c r="AZI297" s="88"/>
      <c r="AZJ297" s="88"/>
      <c r="AZK297" s="88"/>
      <c r="AZL297" s="88"/>
      <c r="AZM297" s="88"/>
      <c r="AZN297" s="88"/>
      <c r="AZO297" s="88"/>
      <c r="AZP297" s="88"/>
      <c r="AZQ297" s="88"/>
      <c r="AZR297" s="88"/>
      <c r="AZS297" s="88"/>
      <c r="AZT297" s="88"/>
      <c r="AZU297" s="88"/>
      <c r="AZV297" s="88"/>
      <c r="AZW297" s="88"/>
      <c r="AZX297" s="88"/>
      <c r="AZY297" s="88"/>
      <c r="AZZ297" s="88"/>
      <c r="BAA297" s="88"/>
      <c r="BAB297" s="88"/>
      <c r="BAC297" s="88"/>
      <c r="BAD297" s="88"/>
      <c r="BAE297" s="88"/>
      <c r="BAF297" s="88"/>
      <c r="BAG297" s="88"/>
      <c r="BAH297" s="88"/>
      <c r="BAI297" s="88"/>
      <c r="BAJ297" s="88"/>
      <c r="BAK297" s="88"/>
      <c r="BAL297" s="88"/>
      <c r="BAM297" s="88"/>
      <c r="BAN297" s="88"/>
      <c r="BAO297" s="88"/>
      <c r="BAP297" s="88"/>
      <c r="BAQ297" s="88"/>
      <c r="BAR297" s="88"/>
      <c r="BAS297" s="88"/>
      <c r="BAT297" s="88"/>
      <c r="BAU297" s="88"/>
      <c r="BAV297" s="88"/>
      <c r="BAW297" s="88"/>
      <c r="BAX297" s="88"/>
      <c r="BAY297" s="88"/>
      <c r="BAZ297" s="88"/>
      <c r="BBA297" s="88"/>
      <c r="BBB297" s="88"/>
      <c r="BBC297" s="88"/>
      <c r="BBD297" s="88"/>
      <c r="BBE297" s="88"/>
      <c r="BBF297" s="88"/>
      <c r="BBG297" s="88"/>
      <c r="BBH297" s="88"/>
      <c r="BBI297" s="88"/>
      <c r="BBJ297" s="88"/>
      <c r="BBK297" s="88"/>
      <c r="BBL297" s="88"/>
      <c r="BBM297" s="88"/>
      <c r="BBN297" s="88"/>
      <c r="BBO297" s="88"/>
      <c r="BBP297" s="88"/>
      <c r="BBQ297" s="88"/>
      <c r="BBR297" s="88"/>
      <c r="BBS297" s="88"/>
      <c r="BBT297" s="88"/>
      <c r="BBU297" s="88"/>
      <c r="BBV297" s="88"/>
      <c r="BBW297" s="88"/>
      <c r="BBX297" s="88"/>
      <c r="BBY297" s="88"/>
      <c r="BBZ297" s="88"/>
      <c r="BCA297" s="88"/>
      <c r="BCB297" s="88"/>
      <c r="BCC297" s="88"/>
      <c r="BCD297" s="88"/>
      <c r="BCE297" s="88"/>
      <c r="BCF297" s="88"/>
      <c r="BCG297" s="88"/>
      <c r="BCH297" s="88"/>
      <c r="BCI297" s="88"/>
      <c r="BCJ297" s="88"/>
      <c r="BCK297" s="88"/>
      <c r="BCL297" s="88"/>
      <c r="BCM297" s="88"/>
      <c r="BCN297" s="88"/>
      <c r="BCO297" s="88"/>
      <c r="BCP297" s="88"/>
      <c r="BCQ297" s="88"/>
      <c r="BCR297" s="88"/>
      <c r="BCS297" s="88"/>
      <c r="BCT297" s="88"/>
      <c r="BCU297" s="88"/>
      <c r="BCV297" s="88"/>
      <c r="BCW297" s="88"/>
      <c r="BCX297" s="88"/>
      <c r="BCY297" s="88"/>
      <c r="BCZ297" s="88"/>
      <c r="BDA297" s="88"/>
      <c r="BDB297" s="88"/>
      <c r="BDC297" s="88"/>
      <c r="BDD297" s="88"/>
      <c r="BDE297" s="88"/>
      <c r="BDF297" s="88"/>
      <c r="BDG297" s="88"/>
      <c r="BDH297" s="88"/>
      <c r="BDI297" s="88"/>
      <c r="BDJ297" s="88"/>
      <c r="BDK297" s="88"/>
      <c r="BDL297" s="88"/>
      <c r="BDM297" s="88"/>
      <c r="BDN297" s="88"/>
      <c r="BDO297" s="88"/>
      <c r="BDP297" s="88"/>
      <c r="BDQ297" s="88"/>
      <c r="BDR297" s="88"/>
      <c r="BDS297" s="88"/>
      <c r="BDT297" s="88"/>
      <c r="BDU297" s="88"/>
      <c r="BDV297" s="88"/>
      <c r="BDW297" s="88"/>
      <c r="BDX297" s="88"/>
      <c r="BDY297" s="88"/>
      <c r="BDZ297" s="88"/>
      <c r="BEA297" s="88"/>
      <c r="BEB297" s="88"/>
      <c r="BEC297" s="88"/>
      <c r="BED297" s="88"/>
      <c r="BEE297" s="88"/>
      <c r="BEF297" s="88"/>
      <c r="BEG297" s="88"/>
      <c r="BEH297" s="88"/>
      <c r="BEI297" s="88"/>
      <c r="BEJ297" s="88"/>
      <c r="BEK297" s="88"/>
      <c r="BEL297" s="88"/>
      <c r="BEM297" s="88"/>
      <c r="BEN297" s="88"/>
      <c r="BEO297" s="88"/>
      <c r="BEP297" s="88"/>
      <c r="BEQ297" s="88"/>
      <c r="BER297" s="88"/>
      <c r="BES297" s="88"/>
      <c r="BET297" s="88"/>
      <c r="BEU297" s="88"/>
      <c r="BEV297" s="88"/>
      <c r="BEW297" s="88"/>
      <c r="BEX297" s="88"/>
      <c r="BEY297" s="88"/>
      <c r="BEZ297" s="88"/>
      <c r="BFA297" s="88"/>
      <c r="BFB297" s="88"/>
      <c r="BFC297" s="88"/>
      <c r="BFD297" s="88"/>
      <c r="BFE297" s="88"/>
      <c r="BFF297" s="88"/>
      <c r="BFG297" s="88"/>
      <c r="BFH297" s="88"/>
      <c r="BFI297" s="88"/>
      <c r="BFJ297" s="88"/>
      <c r="BFK297" s="88"/>
      <c r="BFL297" s="88"/>
      <c r="BFM297" s="88"/>
      <c r="BFN297" s="88"/>
      <c r="BFO297" s="88"/>
      <c r="BFP297" s="88"/>
      <c r="BFQ297" s="88"/>
      <c r="BFR297" s="88"/>
      <c r="BFS297" s="88"/>
      <c r="BFT297" s="88"/>
      <c r="BFU297" s="88"/>
      <c r="BFV297" s="88"/>
      <c r="BFW297" s="88"/>
      <c r="BFX297" s="88"/>
      <c r="BFY297" s="88"/>
      <c r="BFZ297" s="88"/>
      <c r="BGA297" s="88"/>
      <c r="BGB297" s="88"/>
      <c r="BGC297" s="88"/>
      <c r="BGD297" s="88"/>
      <c r="BGE297" s="88"/>
      <c r="BGF297" s="88"/>
      <c r="BGG297" s="88"/>
      <c r="BGH297" s="88"/>
      <c r="BGI297" s="88"/>
      <c r="BGJ297" s="88"/>
      <c r="BGK297" s="88"/>
      <c r="BGL297" s="88"/>
      <c r="BGM297" s="88"/>
      <c r="BGN297" s="88"/>
      <c r="BGO297" s="88"/>
      <c r="BGP297" s="88"/>
      <c r="BGQ297" s="88"/>
      <c r="BGR297" s="88"/>
      <c r="BGS297" s="88"/>
      <c r="BGT297" s="88"/>
      <c r="BGU297" s="88"/>
      <c r="BGV297" s="88"/>
      <c r="BGW297" s="88"/>
      <c r="BGX297" s="88"/>
      <c r="BGY297" s="88"/>
      <c r="BGZ297" s="88"/>
      <c r="BHA297" s="88"/>
      <c r="BHB297" s="88"/>
      <c r="BHC297" s="88"/>
      <c r="BHD297" s="88"/>
      <c r="BHE297" s="88"/>
      <c r="BHF297" s="88"/>
      <c r="BHG297" s="88"/>
      <c r="BHH297" s="88"/>
      <c r="BHI297" s="88"/>
      <c r="BHJ297" s="88"/>
      <c r="BHK297" s="88"/>
      <c r="BHL297" s="88"/>
      <c r="BHM297" s="88"/>
      <c r="BHN297" s="88"/>
      <c r="BHO297" s="88"/>
      <c r="BHP297" s="88"/>
      <c r="BHQ297" s="88"/>
      <c r="BHR297" s="88"/>
      <c r="BHS297" s="88"/>
      <c r="BHT297" s="88"/>
      <c r="BHU297" s="88"/>
      <c r="BHV297" s="88"/>
      <c r="BHW297" s="88"/>
      <c r="BHX297" s="88"/>
      <c r="BHY297" s="88"/>
      <c r="BHZ297" s="88"/>
      <c r="BIA297" s="88"/>
      <c r="BIB297" s="88"/>
      <c r="BIC297" s="88"/>
      <c r="BID297" s="88"/>
      <c r="BIE297" s="88"/>
      <c r="BIF297" s="88"/>
      <c r="BIG297" s="88"/>
      <c r="BIH297" s="88"/>
      <c r="BII297" s="88"/>
      <c r="BIJ297" s="88"/>
      <c r="BIK297" s="88"/>
      <c r="BIL297" s="88"/>
      <c r="BIM297" s="88"/>
      <c r="BIN297" s="88"/>
      <c r="BIO297" s="88"/>
      <c r="BIP297" s="88"/>
      <c r="BIQ297" s="88"/>
      <c r="BIR297" s="88"/>
      <c r="BIS297" s="88"/>
      <c r="BIT297" s="88"/>
      <c r="BIU297" s="88"/>
      <c r="BIV297" s="88"/>
      <c r="BIW297" s="88"/>
      <c r="BIX297" s="88"/>
      <c r="BIY297" s="88"/>
      <c r="BIZ297" s="88"/>
      <c r="BJA297" s="88"/>
      <c r="BJB297" s="88"/>
      <c r="BJC297" s="88"/>
      <c r="BJD297" s="88"/>
      <c r="BJE297" s="88"/>
      <c r="BJF297" s="88"/>
      <c r="BJG297" s="88"/>
      <c r="BJH297" s="88"/>
      <c r="BJI297" s="88"/>
      <c r="BJJ297" s="88"/>
      <c r="BJK297" s="88"/>
      <c r="BJL297" s="88"/>
      <c r="BJM297" s="88"/>
      <c r="BJN297" s="88"/>
      <c r="BJO297" s="88"/>
      <c r="BJP297" s="88"/>
      <c r="BJQ297" s="88"/>
      <c r="BJR297" s="88"/>
      <c r="BJS297" s="88"/>
      <c r="BJT297" s="88"/>
      <c r="BJU297" s="88"/>
      <c r="BJV297" s="88"/>
      <c r="BJW297" s="88"/>
      <c r="BJX297" s="88"/>
      <c r="BJY297" s="88"/>
      <c r="BJZ297" s="88"/>
      <c r="BKA297" s="88"/>
      <c r="BKB297" s="88"/>
      <c r="BKC297" s="88"/>
      <c r="BKD297" s="88"/>
      <c r="BKE297" s="88"/>
      <c r="BKF297" s="88"/>
      <c r="BKG297" s="88"/>
      <c r="BKH297" s="88"/>
      <c r="BKI297" s="88"/>
      <c r="BKJ297" s="88"/>
      <c r="BKK297" s="88"/>
      <c r="BKL297" s="88"/>
      <c r="BKM297" s="88"/>
      <c r="BKN297" s="88"/>
      <c r="BKO297" s="88"/>
      <c r="BKP297" s="88"/>
      <c r="BKQ297" s="88"/>
      <c r="BKR297" s="88"/>
      <c r="BKS297" s="88"/>
      <c r="BKT297" s="88"/>
      <c r="BKU297" s="88"/>
      <c r="BKV297" s="88"/>
      <c r="BKW297" s="88"/>
      <c r="BKX297" s="88"/>
      <c r="BKY297" s="88"/>
      <c r="BKZ297" s="88"/>
      <c r="BLA297" s="88"/>
      <c r="BLB297" s="88"/>
      <c r="BLC297" s="88"/>
      <c r="BLD297" s="88"/>
      <c r="BLE297" s="88"/>
      <c r="BLF297" s="88"/>
      <c r="BLG297" s="88"/>
      <c r="BLH297" s="88"/>
      <c r="BLI297" s="88"/>
      <c r="BLJ297" s="88"/>
      <c r="BLK297" s="88"/>
      <c r="BLL297" s="88"/>
      <c r="BLM297" s="88"/>
      <c r="BLN297" s="88"/>
      <c r="BLO297" s="88"/>
      <c r="BLP297" s="88"/>
      <c r="BLQ297" s="88"/>
      <c r="BLR297" s="88"/>
      <c r="BLS297" s="88"/>
      <c r="BLT297" s="88"/>
      <c r="BLU297" s="88"/>
      <c r="BLV297" s="88"/>
      <c r="BLW297" s="88"/>
      <c r="BLX297" s="88"/>
      <c r="BLY297" s="88"/>
      <c r="BLZ297" s="88"/>
      <c r="BMA297" s="88"/>
      <c r="BMB297" s="88"/>
      <c r="BMC297" s="88"/>
      <c r="BMD297" s="88"/>
      <c r="BME297" s="88"/>
      <c r="BMF297" s="88"/>
      <c r="BMG297" s="88"/>
      <c r="BMH297" s="88"/>
      <c r="BMI297" s="88"/>
      <c r="BMJ297" s="88"/>
      <c r="BMK297" s="88"/>
      <c r="BML297" s="88"/>
      <c r="BMM297" s="88"/>
      <c r="BMN297" s="88"/>
      <c r="BMO297" s="88"/>
      <c r="BMP297" s="88"/>
      <c r="BMQ297" s="88"/>
      <c r="BMR297" s="88"/>
      <c r="BMS297" s="88"/>
      <c r="BMT297" s="88"/>
      <c r="BMU297" s="88"/>
      <c r="BMV297" s="88"/>
      <c r="BMW297" s="88"/>
      <c r="BMX297" s="88"/>
      <c r="BMY297" s="88"/>
      <c r="BMZ297" s="88"/>
      <c r="BNA297" s="88"/>
      <c r="BNB297" s="88"/>
      <c r="BNC297" s="88"/>
      <c r="BND297" s="88"/>
      <c r="BNE297" s="88"/>
      <c r="BNF297" s="88"/>
      <c r="BNG297" s="88"/>
      <c r="BNH297" s="88"/>
      <c r="BNI297" s="88"/>
      <c r="BNJ297" s="88"/>
      <c r="BNK297" s="88"/>
      <c r="BNL297" s="88"/>
      <c r="BNM297" s="88"/>
      <c r="BNN297" s="88"/>
      <c r="BNO297" s="88"/>
      <c r="BNP297" s="88"/>
      <c r="BNQ297" s="88"/>
      <c r="BNR297" s="88"/>
      <c r="BNS297" s="88"/>
      <c r="BNT297" s="88"/>
      <c r="BNU297" s="88"/>
      <c r="BNV297" s="88"/>
      <c r="BNW297" s="88"/>
      <c r="BNX297" s="88"/>
      <c r="BNY297" s="88"/>
      <c r="BNZ297" s="88"/>
      <c r="BOA297" s="88"/>
      <c r="BOB297" s="88"/>
      <c r="BOC297" s="88"/>
      <c r="BOD297" s="88"/>
      <c r="BOE297" s="88"/>
      <c r="BOF297" s="88"/>
      <c r="BOG297" s="88"/>
      <c r="BOH297" s="88"/>
      <c r="BOI297" s="88"/>
      <c r="BOJ297" s="88"/>
      <c r="BOK297" s="88"/>
      <c r="BOL297" s="88"/>
      <c r="BOM297" s="88"/>
      <c r="BON297" s="88"/>
      <c r="BOO297" s="88"/>
      <c r="BOP297" s="88"/>
      <c r="BOQ297" s="88"/>
      <c r="BOR297" s="88"/>
      <c r="BOS297" s="88"/>
      <c r="BOT297" s="88"/>
      <c r="BOU297" s="88"/>
      <c r="BOV297" s="88"/>
      <c r="BOW297" s="88"/>
      <c r="BOX297" s="88"/>
      <c r="BOY297" s="88"/>
      <c r="BOZ297" s="88"/>
      <c r="BPA297" s="88"/>
      <c r="BPB297" s="88"/>
      <c r="BPC297" s="88"/>
      <c r="BPD297" s="88"/>
      <c r="BPE297" s="88"/>
      <c r="BPF297" s="88"/>
      <c r="BPG297" s="88"/>
      <c r="BPH297" s="88"/>
      <c r="BPI297" s="88"/>
      <c r="BPJ297" s="88"/>
      <c r="BPK297" s="88"/>
      <c r="BPL297" s="88"/>
      <c r="BPM297" s="88"/>
      <c r="BPN297" s="88"/>
      <c r="BPO297" s="88"/>
      <c r="BPP297" s="88"/>
      <c r="BPQ297" s="88"/>
      <c r="BPR297" s="88"/>
      <c r="BPS297" s="88"/>
      <c r="BPT297" s="88"/>
      <c r="BPU297" s="88"/>
      <c r="BPV297" s="88"/>
      <c r="BPW297" s="88"/>
      <c r="BPX297" s="88"/>
      <c r="BPY297" s="88"/>
      <c r="BPZ297" s="88"/>
      <c r="BQA297" s="88"/>
      <c r="BQB297" s="88"/>
      <c r="BQC297" s="88"/>
      <c r="BQD297" s="88"/>
      <c r="BQE297" s="88"/>
      <c r="BQF297" s="88"/>
      <c r="BQG297" s="88"/>
      <c r="BQH297" s="88"/>
      <c r="BQI297" s="88"/>
      <c r="BQJ297" s="88"/>
      <c r="BQK297" s="88"/>
      <c r="BQL297" s="88"/>
      <c r="BQM297" s="88"/>
      <c r="BQN297" s="88"/>
      <c r="BQO297" s="88"/>
      <c r="BQP297" s="88"/>
      <c r="BQQ297" s="88"/>
      <c r="BQR297" s="88"/>
      <c r="BQS297" s="88"/>
      <c r="BQT297" s="88"/>
      <c r="BQU297" s="88"/>
      <c r="BQV297" s="88"/>
      <c r="BQW297" s="88"/>
      <c r="BQX297" s="88"/>
      <c r="BQY297" s="88"/>
      <c r="BQZ297" s="88"/>
      <c r="BRA297" s="88"/>
      <c r="BRB297" s="88"/>
      <c r="BRC297" s="88"/>
      <c r="BRD297" s="88"/>
      <c r="BRE297" s="88"/>
      <c r="BRF297" s="88"/>
      <c r="BRG297" s="88"/>
      <c r="BRH297" s="88"/>
      <c r="BRI297" s="88"/>
      <c r="BRJ297" s="88"/>
      <c r="BRK297" s="88"/>
      <c r="BRL297" s="88"/>
      <c r="BRM297" s="88"/>
      <c r="BRN297" s="88"/>
      <c r="BRO297" s="88"/>
      <c r="BRP297" s="88"/>
      <c r="BRQ297" s="88"/>
      <c r="BRR297" s="88"/>
      <c r="BRS297" s="88"/>
      <c r="BRT297" s="88"/>
      <c r="BRU297" s="88"/>
      <c r="BRV297" s="88"/>
      <c r="BRW297" s="88"/>
      <c r="BRX297" s="88"/>
      <c r="BRY297" s="88"/>
      <c r="BRZ297" s="88"/>
      <c r="BSA297" s="88"/>
      <c r="BSB297" s="88"/>
      <c r="BSC297" s="88"/>
      <c r="BSD297" s="88"/>
      <c r="BSE297" s="88"/>
      <c r="BSF297" s="88"/>
      <c r="BSG297" s="88"/>
      <c r="BSH297" s="88"/>
      <c r="BSI297" s="88"/>
      <c r="BSJ297" s="88"/>
      <c r="BSK297" s="88"/>
      <c r="BSL297" s="88"/>
      <c r="BSM297" s="88"/>
      <c r="BSN297" s="88"/>
      <c r="BSO297" s="88"/>
      <c r="BSP297" s="88"/>
      <c r="BSQ297" s="88"/>
      <c r="BSR297" s="88"/>
      <c r="BSS297" s="88"/>
      <c r="BST297" s="88"/>
      <c r="BSU297" s="88"/>
      <c r="BSV297" s="88"/>
      <c r="BSW297" s="88"/>
      <c r="BSX297" s="88"/>
      <c r="BSY297" s="88"/>
      <c r="BSZ297" s="88"/>
      <c r="BTA297" s="88"/>
      <c r="BTB297" s="88"/>
      <c r="BTC297" s="88"/>
      <c r="BTD297" s="88"/>
      <c r="BTE297" s="88"/>
      <c r="BTF297" s="88"/>
      <c r="BTG297" s="88"/>
      <c r="BTH297" s="88"/>
      <c r="BTI297" s="88"/>
      <c r="BTJ297" s="88"/>
      <c r="BTK297" s="88"/>
      <c r="BTL297" s="88"/>
      <c r="BTM297" s="88"/>
      <c r="BTN297" s="88"/>
      <c r="BTO297" s="88"/>
      <c r="BTP297" s="88"/>
      <c r="BTQ297" s="88"/>
      <c r="BTR297" s="88"/>
      <c r="BTS297" s="88"/>
      <c r="BTT297" s="88"/>
      <c r="BTU297" s="88"/>
      <c r="BTV297" s="88"/>
      <c r="BTW297" s="88"/>
      <c r="BTX297" s="88"/>
      <c r="BTY297" s="88"/>
      <c r="BTZ297" s="88"/>
      <c r="BUA297" s="88"/>
      <c r="BUB297" s="88"/>
      <c r="BUC297" s="88"/>
      <c r="BUD297" s="88"/>
      <c r="BUE297" s="88"/>
      <c r="BUF297" s="88"/>
      <c r="BUG297" s="88"/>
      <c r="BUH297" s="88"/>
      <c r="BUI297" s="88"/>
      <c r="BUJ297" s="88"/>
      <c r="BUK297" s="88"/>
      <c r="BUL297" s="88"/>
      <c r="BUM297" s="88"/>
      <c r="BUN297" s="88"/>
      <c r="BUO297" s="88"/>
      <c r="BUP297" s="88"/>
      <c r="BUQ297" s="88"/>
      <c r="BUR297" s="88"/>
      <c r="BUS297" s="88"/>
      <c r="BUT297" s="88"/>
      <c r="BUU297" s="88"/>
      <c r="BUV297" s="88"/>
      <c r="BUW297" s="88"/>
      <c r="BUX297" s="88"/>
      <c r="BUY297" s="88"/>
      <c r="BUZ297" s="88"/>
      <c r="BVA297" s="88"/>
      <c r="BVB297" s="88"/>
      <c r="BVC297" s="88"/>
      <c r="BVD297" s="88"/>
      <c r="BVE297" s="88"/>
      <c r="BVF297" s="88"/>
      <c r="BVG297" s="88"/>
      <c r="BVH297" s="88"/>
      <c r="BVI297" s="88"/>
      <c r="BVJ297" s="88"/>
      <c r="BVK297" s="88"/>
      <c r="BVL297" s="88"/>
      <c r="BVM297" s="88"/>
      <c r="BVN297" s="88"/>
      <c r="BVO297" s="88"/>
      <c r="BVP297" s="88"/>
      <c r="BVQ297" s="88"/>
      <c r="BVR297" s="88"/>
      <c r="BVS297" s="88"/>
      <c r="BVT297" s="88"/>
      <c r="BVU297" s="88"/>
      <c r="BVV297" s="88"/>
      <c r="BVW297" s="88"/>
      <c r="BVX297" s="88"/>
      <c r="BVY297" s="88"/>
      <c r="BVZ297" s="88"/>
      <c r="BWA297" s="88"/>
      <c r="BWB297" s="88"/>
      <c r="BWC297" s="88"/>
      <c r="BWD297" s="88"/>
      <c r="BWE297" s="88"/>
      <c r="BWF297" s="88"/>
      <c r="BWG297" s="88"/>
      <c r="BWH297" s="88"/>
      <c r="BWI297" s="88"/>
      <c r="BWJ297" s="88"/>
      <c r="BWK297" s="88"/>
      <c r="BWL297" s="88"/>
      <c r="BWM297" s="88"/>
      <c r="BWN297" s="88"/>
      <c r="BWO297" s="88"/>
      <c r="BWP297" s="88"/>
      <c r="BWQ297" s="88"/>
      <c r="BWR297" s="88"/>
      <c r="BWS297" s="88"/>
      <c r="BWT297" s="88"/>
      <c r="BWU297" s="88"/>
      <c r="BWV297" s="88"/>
      <c r="BWW297" s="88"/>
      <c r="BWX297" s="88"/>
      <c r="BWY297" s="88"/>
      <c r="BWZ297" s="88"/>
      <c r="BXA297" s="88"/>
      <c r="BXB297" s="88"/>
      <c r="BXC297" s="88"/>
      <c r="BXD297" s="88"/>
      <c r="BXE297" s="88"/>
      <c r="BXF297" s="88"/>
      <c r="BXG297" s="88"/>
      <c r="BXH297" s="88"/>
      <c r="BXI297" s="88"/>
      <c r="BXJ297" s="88"/>
      <c r="BXK297" s="88"/>
      <c r="BXL297" s="88"/>
      <c r="BXM297" s="88"/>
      <c r="BXN297" s="88"/>
      <c r="BXO297" s="88"/>
      <c r="BXP297" s="88"/>
      <c r="BXQ297" s="88"/>
      <c r="BXR297" s="88"/>
      <c r="BXS297" s="88"/>
      <c r="BXT297" s="88"/>
      <c r="BXU297" s="88"/>
      <c r="BXV297" s="88"/>
      <c r="BXW297" s="88"/>
      <c r="BXX297" s="88"/>
      <c r="BXY297" s="88"/>
      <c r="BXZ297" s="88"/>
      <c r="BYA297" s="88"/>
      <c r="BYB297" s="88"/>
      <c r="BYC297" s="88"/>
      <c r="BYD297" s="88"/>
      <c r="BYE297" s="88"/>
      <c r="BYF297" s="88"/>
      <c r="BYG297" s="88"/>
      <c r="BYH297" s="88"/>
      <c r="BYI297" s="88"/>
      <c r="BYJ297" s="88"/>
      <c r="BYK297" s="88"/>
      <c r="BYL297" s="88"/>
      <c r="BYM297" s="88"/>
      <c r="BYN297" s="88"/>
      <c r="BYO297" s="88"/>
      <c r="BYP297" s="88"/>
      <c r="BYQ297" s="88"/>
      <c r="BYR297" s="88"/>
      <c r="BYS297" s="88"/>
      <c r="BYT297" s="88"/>
      <c r="BYU297" s="88"/>
      <c r="BYV297" s="88"/>
      <c r="BYW297" s="88"/>
      <c r="BYX297" s="88"/>
      <c r="BYY297" s="88"/>
      <c r="BYZ297" s="88"/>
      <c r="BZA297" s="88"/>
      <c r="BZB297" s="88"/>
      <c r="BZC297" s="88"/>
      <c r="BZD297" s="88"/>
      <c r="BZE297" s="88"/>
      <c r="BZF297" s="88"/>
      <c r="BZG297" s="88"/>
      <c r="BZH297" s="88"/>
      <c r="BZI297" s="88"/>
      <c r="BZJ297" s="88"/>
      <c r="BZK297" s="88"/>
      <c r="BZL297" s="88"/>
      <c r="BZM297" s="88"/>
      <c r="BZN297" s="88"/>
      <c r="BZO297" s="88"/>
      <c r="BZP297" s="88"/>
      <c r="BZQ297" s="88"/>
      <c r="BZR297" s="88"/>
      <c r="BZS297" s="88"/>
      <c r="BZT297" s="88"/>
      <c r="BZU297" s="88"/>
      <c r="BZV297" s="88"/>
      <c r="BZW297" s="88"/>
      <c r="BZX297" s="88"/>
      <c r="BZY297" s="88"/>
      <c r="BZZ297" s="88"/>
      <c r="CAA297" s="88"/>
      <c r="CAB297" s="88"/>
      <c r="CAC297" s="88"/>
      <c r="CAD297" s="88"/>
      <c r="CAE297" s="88"/>
      <c r="CAF297" s="88"/>
      <c r="CAG297" s="88"/>
      <c r="CAH297" s="88"/>
      <c r="CAI297" s="88"/>
      <c r="CAJ297" s="88"/>
      <c r="CAK297" s="88"/>
      <c r="CAL297" s="88"/>
      <c r="CAM297" s="88"/>
      <c r="CAN297" s="88"/>
      <c r="CAO297" s="88"/>
      <c r="CAP297" s="88"/>
      <c r="CAQ297" s="88"/>
      <c r="CAR297" s="88"/>
      <c r="CAS297" s="88"/>
      <c r="CAT297" s="88"/>
      <c r="CAU297" s="88"/>
      <c r="CAV297" s="88"/>
      <c r="CAW297" s="88"/>
      <c r="CAX297" s="88"/>
      <c r="CAY297" s="88"/>
      <c r="CAZ297" s="88"/>
      <c r="CBA297" s="88"/>
      <c r="CBB297" s="88"/>
      <c r="CBC297" s="88"/>
      <c r="CBD297" s="88"/>
      <c r="CBE297" s="88"/>
      <c r="CBF297" s="88"/>
      <c r="CBG297" s="88"/>
      <c r="CBH297" s="88"/>
      <c r="CBI297" s="88"/>
      <c r="CBJ297" s="88"/>
      <c r="CBK297" s="88"/>
      <c r="CBL297" s="88"/>
      <c r="CBM297" s="88"/>
      <c r="CBN297" s="88"/>
      <c r="CBO297" s="88"/>
      <c r="CBP297" s="88"/>
      <c r="CBQ297" s="88"/>
      <c r="CBR297" s="88"/>
      <c r="CBS297" s="88"/>
      <c r="CBT297" s="88"/>
      <c r="CBU297" s="88"/>
      <c r="CBV297" s="88"/>
      <c r="CBW297" s="88"/>
      <c r="CBX297" s="88"/>
      <c r="CBY297" s="88"/>
      <c r="CBZ297" s="88"/>
      <c r="CCA297" s="88"/>
      <c r="CCB297" s="88"/>
      <c r="CCC297" s="88"/>
      <c r="CCD297" s="88"/>
      <c r="CCE297" s="88"/>
      <c r="CCF297" s="88"/>
      <c r="CCG297" s="88"/>
      <c r="CCH297" s="88"/>
      <c r="CCI297" s="88"/>
      <c r="CCJ297" s="88"/>
      <c r="CCK297" s="88"/>
      <c r="CCL297" s="88"/>
      <c r="CCM297" s="88"/>
      <c r="CCN297" s="88"/>
      <c r="CCO297" s="88"/>
      <c r="CCP297" s="88"/>
      <c r="CCQ297" s="88"/>
      <c r="CCR297" s="88"/>
      <c r="CCS297" s="88"/>
      <c r="CCT297" s="88"/>
      <c r="CCU297" s="88"/>
      <c r="CCV297" s="88"/>
      <c r="CCW297" s="88"/>
      <c r="CCX297" s="88"/>
      <c r="CCY297" s="88"/>
      <c r="CCZ297" s="88"/>
      <c r="CDA297" s="88"/>
      <c r="CDB297" s="88"/>
      <c r="CDC297" s="88"/>
      <c r="CDD297" s="88"/>
      <c r="CDE297" s="88"/>
      <c r="CDF297" s="88"/>
      <c r="CDG297" s="88"/>
      <c r="CDH297" s="88"/>
      <c r="CDI297" s="88"/>
      <c r="CDJ297" s="88"/>
      <c r="CDK297" s="88"/>
      <c r="CDL297" s="88"/>
      <c r="CDM297" s="88"/>
      <c r="CDN297" s="88"/>
      <c r="CDO297" s="88"/>
      <c r="CDP297" s="88"/>
      <c r="CDQ297" s="88"/>
      <c r="CDR297" s="88"/>
      <c r="CDS297" s="88"/>
      <c r="CDT297" s="88"/>
      <c r="CDU297" s="88"/>
      <c r="CDV297" s="88"/>
      <c r="CDW297" s="88"/>
      <c r="CDX297" s="88"/>
      <c r="CDY297" s="88"/>
      <c r="CDZ297" s="88"/>
      <c r="CEA297" s="88"/>
      <c r="CEB297" s="88"/>
      <c r="CEC297" s="88"/>
      <c r="CED297" s="88"/>
      <c r="CEE297" s="88"/>
      <c r="CEF297" s="88"/>
      <c r="CEG297" s="88"/>
      <c r="CEH297" s="88"/>
      <c r="CEI297" s="88"/>
      <c r="CEJ297" s="88"/>
      <c r="CEK297" s="88"/>
      <c r="CEL297" s="88"/>
      <c r="CEM297" s="88"/>
      <c r="CEN297" s="88"/>
      <c r="CEO297" s="88"/>
      <c r="CEP297" s="88"/>
      <c r="CEQ297" s="88"/>
      <c r="CER297" s="88"/>
      <c r="CES297" s="88"/>
      <c r="CET297" s="88"/>
      <c r="CEU297" s="88"/>
      <c r="CEV297" s="88"/>
      <c r="CEW297" s="88"/>
      <c r="CEX297" s="88"/>
      <c r="CEY297" s="88"/>
      <c r="CEZ297" s="88"/>
      <c r="CFA297" s="88"/>
      <c r="CFB297" s="88"/>
      <c r="CFC297" s="88"/>
      <c r="CFD297" s="88"/>
      <c r="CFE297" s="88"/>
      <c r="CFF297" s="88"/>
      <c r="CFG297" s="88"/>
      <c r="CFH297" s="88"/>
      <c r="CFI297" s="88"/>
      <c r="CFJ297" s="88"/>
      <c r="CFK297" s="88"/>
      <c r="CFL297" s="88"/>
      <c r="CFM297" s="88"/>
      <c r="CFN297" s="88"/>
      <c r="CFO297" s="88"/>
    </row>
    <row r="298" s="94" customFormat="true" ht="12.75" hidden="false" customHeight="true" outlineLevel="0" collapsed="false">
      <c r="A298" s="88" t="s">
        <v>810</v>
      </c>
      <c r="B298" s="88"/>
      <c r="C298" s="88" t="s">
        <v>2704</v>
      </c>
      <c r="D298" s="88" t="s">
        <v>2705</v>
      </c>
      <c r="E298" s="88"/>
      <c r="F298" s="88"/>
      <c r="G298" s="88"/>
      <c r="H298" s="88" t="s">
        <v>2706</v>
      </c>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8"/>
      <c r="BZ298" s="88"/>
      <c r="CA298" s="88"/>
      <c r="CB298" s="88"/>
      <c r="CC298" s="88"/>
      <c r="CD298" s="88"/>
      <c r="CE298" s="88"/>
      <c r="CF298" s="88"/>
      <c r="CG298" s="88"/>
      <c r="CH298" s="88"/>
      <c r="CI298" s="88"/>
      <c r="CJ298" s="88"/>
      <c r="CK298" s="88"/>
      <c r="CL298" s="88"/>
      <c r="CM298" s="88"/>
      <c r="CN298" s="88"/>
      <c r="CO298" s="88"/>
      <c r="CP298" s="88"/>
      <c r="CQ298" s="88"/>
      <c r="CR298" s="88"/>
      <c r="CS298" s="88"/>
      <c r="CT298" s="88"/>
      <c r="CU298" s="88"/>
      <c r="CV298" s="88"/>
      <c r="CW298" s="88"/>
      <c r="CX298" s="88"/>
      <c r="CY298" s="88"/>
      <c r="CZ298" s="88"/>
      <c r="DA298" s="88"/>
      <c r="DB298" s="88"/>
      <c r="DC298" s="88"/>
      <c r="DD298" s="88"/>
      <c r="DE298" s="88"/>
      <c r="DF298" s="88"/>
      <c r="DG298" s="88"/>
      <c r="DH298" s="88"/>
      <c r="DI298" s="88"/>
      <c r="DJ298" s="88"/>
      <c r="DK298" s="88"/>
      <c r="DL298" s="88"/>
      <c r="DM298" s="88"/>
      <c r="DN298" s="88"/>
      <c r="DO298" s="88"/>
      <c r="DP298" s="88"/>
      <c r="DQ298" s="88"/>
      <c r="DR298" s="88"/>
      <c r="DS298" s="88"/>
      <c r="DT298" s="88"/>
      <c r="DU298" s="88"/>
      <c r="DV298" s="88"/>
      <c r="DW298" s="88"/>
      <c r="DX298" s="88"/>
      <c r="DY298" s="88"/>
      <c r="DZ298" s="88"/>
      <c r="EA298" s="88"/>
      <c r="EB298" s="88"/>
      <c r="EC298" s="88"/>
      <c r="ED298" s="88"/>
      <c r="EE298" s="88"/>
      <c r="EF298" s="88"/>
      <c r="EG298" s="88"/>
      <c r="EH298" s="88"/>
      <c r="EI298" s="88"/>
      <c r="EJ298" s="88"/>
      <c r="EK298" s="88"/>
      <c r="EL298" s="88"/>
      <c r="EM298" s="88"/>
      <c r="EN298" s="88"/>
      <c r="EO298" s="88"/>
      <c r="EP298" s="88"/>
      <c r="EQ298" s="88"/>
      <c r="ER298" s="88"/>
      <c r="ES298" s="88"/>
      <c r="ET298" s="88"/>
      <c r="EU298" s="88"/>
      <c r="EV298" s="88"/>
      <c r="EW298" s="88"/>
      <c r="EX298" s="88"/>
      <c r="EY298" s="88"/>
      <c r="EZ298" s="88"/>
      <c r="FA298" s="88"/>
      <c r="FB298" s="88"/>
      <c r="FC298" s="88"/>
      <c r="FD298" s="88"/>
      <c r="FE298" s="88"/>
      <c r="FF298" s="88"/>
      <c r="FG298" s="88"/>
      <c r="FH298" s="88"/>
      <c r="FI298" s="88"/>
      <c r="FJ298" s="88"/>
      <c r="FK298" s="88"/>
      <c r="FL298" s="88"/>
      <c r="FM298" s="88"/>
      <c r="FN298" s="88"/>
      <c r="FO298" s="88"/>
      <c r="FP298" s="88"/>
      <c r="FQ298" s="88"/>
      <c r="FR298" s="88"/>
      <c r="FS298" s="88"/>
      <c r="FT298" s="88"/>
      <c r="FU298" s="88"/>
      <c r="FV298" s="88"/>
      <c r="FW298" s="88"/>
      <c r="FX298" s="88"/>
      <c r="FY298" s="88"/>
      <c r="FZ298" s="88"/>
      <c r="GA298" s="88"/>
      <c r="GB298" s="88"/>
      <c r="GC298" s="88"/>
      <c r="GD298" s="88"/>
      <c r="GE298" s="88"/>
      <c r="GF298" s="88"/>
      <c r="GG298" s="88"/>
      <c r="GH298" s="88"/>
      <c r="GI298" s="88"/>
      <c r="GJ298" s="88"/>
      <c r="GK298" s="88"/>
      <c r="GL298" s="88"/>
      <c r="GM298" s="88"/>
      <c r="GN298" s="88"/>
      <c r="GO298" s="88"/>
      <c r="GP298" s="88"/>
      <c r="GQ298" s="88"/>
      <c r="GR298" s="88"/>
      <c r="GS298" s="88"/>
      <c r="GT298" s="88"/>
      <c r="GU298" s="88"/>
      <c r="GV298" s="88"/>
      <c r="GW298" s="88"/>
      <c r="GX298" s="88"/>
      <c r="GY298" s="88"/>
      <c r="GZ298" s="88"/>
      <c r="HA298" s="88"/>
      <c r="HB298" s="88"/>
      <c r="HC298" s="88"/>
      <c r="HD298" s="88"/>
      <c r="HE298" s="88"/>
      <c r="HF298" s="88"/>
      <c r="HG298" s="88"/>
      <c r="HH298" s="88"/>
      <c r="HI298" s="88"/>
      <c r="HJ298" s="88"/>
      <c r="HK298" s="88"/>
      <c r="HL298" s="88"/>
      <c r="HM298" s="88"/>
      <c r="HN298" s="88"/>
      <c r="HO298" s="88"/>
      <c r="HP298" s="88"/>
      <c r="HQ298" s="88"/>
      <c r="HR298" s="88"/>
      <c r="HS298" s="88"/>
      <c r="HT298" s="88"/>
      <c r="HU298" s="88"/>
      <c r="HV298" s="88"/>
      <c r="HW298" s="88"/>
      <c r="HX298" s="88"/>
      <c r="HY298" s="88"/>
      <c r="HZ298" s="88"/>
      <c r="IA298" s="88"/>
      <c r="IB298" s="88"/>
      <c r="IC298" s="88"/>
      <c r="ID298" s="88"/>
      <c r="IE298" s="88"/>
      <c r="IF298" s="88"/>
      <c r="IG298" s="88"/>
      <c r="IH298" s="88"/>
      <c r="II298" s="88"/>
      <c r="IJ298" s="88"/>
      <c r="IK298" s="88"/>
      <c r="IL298" s="88"/>
      <c r="IM298" s="88"/>
      <c r="IN298" s="88"/>
      <c r="IO298" s="88"/>
      <c r="IP298" s="88"/>
      <c r="IQ298" s="88"/>
      <c r="IR298" s="88"/>
      <c r="IS298" s="88"/>
      <c r="IT298" s="88"/>
      <c r="IU298" s="88"/>
      <c r="IV298" s="88"/>
      <c r="IW298" s="88"/>
      <c r="IX298" s="88"/>
      <c r="IY298" s="88"/>
      <c r="IZ298" s="88"/>
      <c r="JA298" s="88"/>
      <c r="JB298" s="88"/>
      <c r="JC298" s="88"/>
      <c r="JD298" s="88"/>
      <c r="JE298" s="88"/>
      <c r="JF298" s="88"/>
      <c r="JG298" s="88"/>
      <c r="JH298" s="88"/>
      <c r="JI298" s="88"/>
      <c r="JJ298" s="88"/>
      <c r="JK298" s="88"/>
      <c r="JL298" s="88"/>
      <c r="JM298" s="88"/>
      <c r="JN298" s="88"/>
      <c r="JO298" s="88"/>
      <c r="JP298" s="88"/>
      <c r="JQ298" s="88"/>
      <c r="JR298" s="88"/>
      <c r="JS298" s="88"/>
      <c r="JT298" s="88"/>
      <c r="JU298" s="88"/>
      <c r="JV298" s="88"/>
      <c r="JW298" s="88"/>
      <c r="JX298" s="88"/>
      <c r="JY298" s="88"/>
      <c r="JZ298" s="88"/>
      <c r="KA298" s="88"/>
      <c r="KB298" s="88"/>
      <c r="KC298" s="88"/>
      <c r="KD298" s="88"/>
      <c r="KE298" s="88"/>
      <c r="KF298" s="88"/>
      <c r="KG298" s="88"/>
      <c r="KH298" s="88"/>
      <c r="KI298" s="88"/>
      <c r="KJ298" s="88"/>
      <c r="KK298" s="88"/>
      <c r="KL298" s="88"/>
      <c r="KM298" s="88"/>
      <c r="KN298" s="88"/>
      <c r="KO298" s="88"/>
      <c r="KP298" s="88"/>
      <c r="KQ298" s="88"/>
      <c r="KR298" s="88"/>
      <c r="KS298" s="88"/>
      <c r="KT298" s="88"/>
      <c r="KU298" s="88"/>
      <c r="KV298" s="88"/>
      <c r="KW298" s="88"/>
      <c r="KX298" s="88"/>
      <c r="KY298" s="88"/>
      <c r="KZ298" s="88"/>
      <c r="LA298" s="88"/>
      <c r="LB298" s="88"/>
      <c r="LC298" s="88"/>
      <c r="LD298" s="88"/>
      <c r="LE298" s="88"/>
      <c r="LF298" s="88"/>
      <c r="LG298" s="88"/>
      <c r="LH298" s="88"/>
      <c r="LI298" s="88"/>
      <c r="LJ298" s="88"/>
      <c r="LK298" s="88"/>
      <c r="LL298" s="88"/>
      <c r="LM298" s="88"/>
      <c r="LN298" s="88"/>
      <c r="LO298" s="88"/>
      <c r="LP298" s="88"/>
      <c r="LQ298" s="88"/>
      <c r="LR298" s="88"/>
      <c r="LS298" s="88"/>
      <c r="LT298" s="88"/>
      <c r="LU298" s="88"/>
      <c r="LV298" s="88"/>
      <c r="LW298" s="88"/>
      <c r="LX298" s="88"/>
      <c r="LY298" s="88"/>
      <c r="LZ298" s="88"/>
      <c r="MA298" s="88"/>
      <c r="MB298" s="88"/>
      <c r="MC298" s="88"/>
      <c r="MD298" s="88"/>
      <c r="ME298" s="88"/>
      <c r="MF298" s="88"/>
      <c r="MG298" s="88"/>
      <c r="MH298" s="88"/>
      <c r="MI298" s="88"/>
      <c r="MJ298" s="88"/>
      <c r="MK298" s="88"/>
      <c r="ML298" s="88"/>
      <c r="MM298" s="88"/>
      <c r="MN298" s="88"/>
      <c r="MO298" s="88"/>
      <c r="MP298" s="88"/>
      <c r="MQ298" s="88"/>
      <c r="MR298" s="88"/>
      <c r="MS298" s="88"/>
      <c r="MT298" s="88"/>
      <c r="MU298" s="88"/>
      <c r="MV298" s="88"/>
      <c r="MW298" s="88"/>
      <c r="MX298" s="88"/>
      <c r="MY298" s="88"/>
      <c r="MZ298" s="88"/>
      <c r="NA298" s="88"/>
      <c r="NB298" s="88"/>
      <c r="NC298" s="88"/>
      <c r="ND298" s="88"/>
      <c r="NE298" s="88"/>
      <c r="NF298" s="88"/>
      <c r="NG298" s="88"/>
      <c r="NH298" s="88"/>
      <c r="NI298" s="88"/>
      <c r="NJ298" s="88"/>
      <c r="NK298" s="88"/>
      <c r="NL298" s="88"/>
      <c r="NM298" s="88"/>
      <c r="NN298" s="88"/>
      <c r="NO298" s="88"/>
      <c r="NP298" s="88"/>
      <c r="NQ298" s="88"/>
      <c r="NR298" s="88"/>
      <c r="NS298" s="88"/>
      <c r="NT298" s="88"/>
      <c r="NU298" s="88"/>
      <c r="NV298" s="88"/>
      <c r="NW298" s="88"/>
      <c r="NX298" s="88"/>
      <c r="NY298" s="88"/>
      <c r="NZ298" s="88"/>
      <c r="OA298" s="88"/>
      <c r="OB298" s="88"/>
      <c r="OC298" s="88"/>
      <c r="OD298" s="88"/>
      <c r="OE298" s="88"/>
      <c r="OF298" s="88"/>
      <c r="OG298" s="88"/>
      <c r="OH298" s="88"/>
      <c r="OI298" s="88"/>
      <c r="OJ298" s="88"/>
      <c r="OK298" s="88"/>
      <c r="OL298" s="88"/>
      <c r="OM298" s="88"/>
      <c r="ON298" s="88"/>
      <c r="OO298" s="88"/>
      <c r="OP298" s="88"/>
      <c r="OQ298" s="88"/>
      <c r="OR298" s="88"/>
      <c r="OS298" s="88"/>
      <c r="OT298" s="88"/>
      <c r="OU298" s="88"/>
      <c r="OV298" s="88"/>
      <c r="OW298" s="88"/>
      <c r="OX298" s="88"/>
      <c r="OY298" s="88"/>
      <c r="OZ298" s="88"/>
      <c r="PA298" s="88"/>
      <c r="PB298" s="88"/>
      <c r="PC298" s="88"/>
      <c r="PD298" s="88"/>
      <c r="PE298" s="88"/>
      <c r="PF298" s="88"/>
      <c r="PG298" s="88"/>
      <c r="PH298" s="88"/>
      <c r="PI298" s="88"/>
      <c r="PJ298" s="88"/>
      <c r="PK298" s="88"/>
      <c r="PL298" s="88"/>
      <c r="PM298" s="88"/>
      <c r="PN298" s="88"/>
      <c r="PO298" s="88"/>
      <c r="PP298" s="88"/>
      <c r="PQ298" s="88"/>
      <c r="PR298" s="88"/>
      <c r="PS298" s="88"/>
      <c r="PT298" s="88"/>
      <c r="PU298" s="88"/>
      <c r="PV298" s="88"/>
      <c r="PW298" s="88"/>
      <c r="PX298" s="88"/>
      <c r="PY298" s="88"/>
      <c r="PZ298" s="88"/>
      <c r="QA298" s="88"/>
      <c r="QB298" s="88"/>
      <c r="QC298" s="88"/>
      <c r="QD298" s="88"/>
      <c r="QE298" s="88"/>
      <c r="QF298" s="88"/>
      <c r="QG298" s="88"/>
      <c r="QH298" s="88"/>
      <c r="QI298" s="88"/>
      <c r="QJ298" s="88"/>
      <c r="QK298" s="88"/>
      <c r="QL298" s="88"/>
      <c r="QM298" s="88"/>
      <c r="QN298" s="88"/>
      <c r="QO298" s="88"/>
      <c r="QP298" s="88"/>
      <c r="QQ298" s="88"/>
      <c r="QR298" s="88"/>
      <c r="QS298" s="88"/>
      <c r="QT298" s="88"/>
      <c r="QU298" s="88"/>
      <c r="QV298" s="88"/>
      <c r="QW298" s="88"/>
      <c r="QX298" s="88"/>
      <c r="QY298" s="88"/>
      <c r="QZ298" s="88"/>
      <c r="RA298" s="88"/>
      <c r="RB298" s="88"/>
      <c r="RC298" s="88"/>
      <c r="RD298" s="88"/>
      <c r="RE298" s="88"/>
      <c r="RF298" s="88"/>
      <c r="RG298" s="88"/>
      <c r="RH298" s="88"/>
      <c r="RI298" s="88"/>
      <c r="RJ298" s="88"/>
      <c r="RK298" s="88"/>
      <c r="RL298" s="88"/>
      <c r="RM298" s="88"/>
      <c r="RN298" s="88"/>
      <c r="RO298" s="88"/>
      <c r="RP298" s="88"/>
      <c r="RQ298" s="88"/>
      <c r="RR298" s="88"/>
      <c r="RS298" s="88"/>
      <c r="RT298" s="88"/>
      <c r="RU298" s="88"/>
      <c r="RV298" s="88"/>
      <c r="RW298" s="88"/>
      <c r="RX298" s="88"/>
      <c r="RY298" s="88"/>
      <c r="RZ298" s="88"/>
      <c r="SA298" s="88"/>
      <c r="SB298" s="88"/>
      <c r="SC298" s="88"/>
      <c r="SD298" s="88"/>
      <c r="SE298" s="88"/>
      <c r="SF298" s="88"/>
      <c r="SG298" s="88"/>
      <c r="SH298" s="88"/>
      <c r="SI298" s="88"/>
      <c r="SJ298" s="88"/>
      <c r="SK298" s="88"/>
      <c r="SL298" s="88"/>
      <c r="SM298" s="88"/>
      <c r="SN298" s="88"/>
      <c r="SO298" s="88"/>
      <c r="SP298" s="88"/>
      <c r="SQ298" s="88"/>
      <c r="SR298" s="88"/>
      <c r="SS298" s="88"/>
      <c r="ST298" s="88"/>
      <c r="SU298" s="88"/>
      <c r="SV298" s="88"/>
      <c r="SW298" s="88"/>
      <c r="SX298" s="88"/>
      <c r="SY298" s="88"/>
      <c r="SZ298" s="88"/>
      <c r="TA298" s="88"/>
      <c r="TB298" s="88"/>
      <c r="TC298" s="88"/>
      <c r="TD298" s="88"/>
      <c r="TE298" s="88"/>
      <c r="TF298" s="88"/>
      <c r="TG298" s="88"/>
      <c r="TH298" s="88"/>
      <c r="TI298" s="88"/>
      <c r="TJ298" s="88"/>
      <c r="TK298" s="88"/>
      <c r="TL298" s="88"/>
      <c r="TM298" s="88"/>
      <c r="TN298" s="88"/>
      <c r="TO298" s="88"/>
      <c r="TP298" s="88"/>
      <c r="TQ298" s="88"/>
      <c r="TR298" s="88"/>
      <c r="TS298" s="88"/>
      <c r="TT298" s="88"/>
      <c r="TU298" s="88"/>
      <c r="TV298" s="88"/>
      <c r="TW298" s="88"/>
      <c r="TX298" s="88"/>
      <c r="TY298" s="88"/>
      <c r="TZ298" s="88"/>
      <c r="UA298" s="88"/>
      <c r="UB298" s="88"/>
      <c r="UC298" s="88"/>
      <c r="UD298" s="88"/>
      <c r="UE298" s="88"/>
      <c r="UF298" s="88"/>
      <c r="UG298" s="88"/>
      <c r="UH298" s="88"/>
      <c r="UI298" s="88"/>
      <c r="UJ298" s="88"/>
      <c r="UK298" s="88"/>
      <c r="UL298" s="88"/>
      <c r="UM298" s="88"/>
      <c r="UN298" s="88"/>
      <c r="UO298" s="88"/>
      <c r="UP298" s="88"/>
      <c r="UQ298" s="88"/>
      <c r="UR298" s="88"/>
      <c r="US298" s="88"/>
      <c r="UT298" s="88"/>
      <c r="UU298" s="88"/>
      <c r="UV298" s="88"/>
      <c r="UW298" s="88"/>
      <c r="UX298" s="88"/>
      <c r="UY298" s="88"/>
      <c r="UZ298" s="88"/>
      <c r="VA298" s="88"/>
      <c r="VB298" s="88"/>
      <c r="VC298" s="88"/>
      <c r="VD298" s="88"/>
      <c r="VE298" s="88"/>
      <c r="VF298" s="88"/>
      <c r="VG298" s="88"/>
      <c r="VH298" s="88"/>
      <c r="VI298" s="88"/>
      <c r="VJ298" s="88"/>
      <c r="VK298" s="88"/>
      <c r="VL298" s="88"/>
      <c r="VM298" s="88"/>
      <c r="VN298" s="88"/>
      <c r="VO298" s="88"/>
      <c r="VP298" s="88"/>
      <c r="VQ298" s="88"/>
      <c r="VR298" s="88"/>
      <c r="VS298" s="88"/>
      <c r="VT298" s="88"/>
      <c r="VU298" s="88"/>
      <c r="VV298" s="88"/>
      <c r="VW298" s="88"/>
      <c r="VX298" s="88"/>
      <c r="VY298" s="88"/>
      <c r="VZ298" s="88"/>
      <c r="WA298" s="88"/>
      <c r="WB298" s="88"/>
      <c r="WC298" s="88"/>
      <c r="WD298" s="88"/>
      <c r="WE298" s="88"/>
      <c r="WF298" s="88"/>
      <c r="WG298" s="88"/>
      <c r="WH298" s="88"/>
      <c r="WI298" s="88"/>
      <c r="WJ298" s="88"/>
      <c r="WK298" s="88"/>
      <c r="WL298" s="88"/>
      <c r="WM298" s="88"/>
      <c r="WN298" s="88"/>
      <c r="WO298" s="88"/>
      <c r="WP298" s="88"/>
      <c r="WQ298" s="88"/>
      <c r="WR298" s="88"/>
      <c r="WS298" s="88"/>
      <c r="WT298" s="88"/>
      <c r="WU298" s="88"/>
      <c r="WV298" s="88"/>
      <c r="WW298" s="88"/>
      <c r="WX298" s="88"/>
      <c r="WY298" s="88"/>
      <c r="WZ298" s="88"/>
      <c r="XA298" s="88"/>
      <c r="XB298" s="88"/>
      <c r="XC298" s="88"/>
      <c r="XD298" s="88"/>
      <c r="XE298" s="88"/>
      <c r="XF298" s="88"/>
      <c r="XG298" s="88"/>
      <c r="XH298" s="88"/>
      <c r="XI298" s="88"/>
      <c r="XJ298" s="88"/>
      <c r="XK298" s="88"/>
      <c r="XL298" s="88"/>
      <c r="XM298" s="88"/>
      <c r="XN298" s="88"/>
      <c r="XO298" s="88"/>
      <c r="XP298" s="88"/>
      <c r="XQ298" s="88"/>
      <c r="XR298" s="88"/>
      <c r="XS298" s="88"/>
      <c r="XT298" s="88"/>
      <c r="XU298" s="88"/>
      <c r="XV298" s="88"/>
      <c r="XW298" s="88"/>
      <c r="XX298" s="88"/>
      <c r="XY298" s="88"/>
      <c r="XZ298" s="88"/>
      <c r="YA298" s="88"/>
      <c r="YB298" s="88"/>
      <c r="YC298" s="88"/>
      <c r="YD298" s="88"/>
      <c r="YE298" s="88"/>
      <c r="YF298" s="88"/>
      <c r="YG298" s="88"/>
      <c r="YH298" s="88"/>
      <c r="YI298" s="88"/>
      <c r="YJ298" s="88"/>
      <c r="YK298" s="88"/>
      <c r="YL298" s="88"/>
      <c r="YM298" s="88"/>
      <c r="YN298" s="88"/>
      <c r="YO298" s="88"/>
      <c r="YP298" s="88"/>
      <c r="YQ298" s="88"/>
      <c r="YR298" s="88"/>
      <c r="YS298" s="88"/>
      <c r="YT298" s="88"/>
      <c r="YU298" s="88"/>
      <c r="YV298" s="88"/>
      <c r="YW298" s="88"/>
      <c r="YX298" s="88"/>
      <c r="YY298" s="88"/>
      <c r="YZ298" s="88"/>
      <c r="ZA298" s="88"/>
      <c r="ZB298" s="88"/>
      <c r="ZC298" s="88"/>
      <c r="ZD298" s="88"/>
      <c r="ZE298" s="88"/>
      <c r="ZF298" s="88"/>
      <c r="ZG298" s="88"/>
      <c r="ZH298" s="88"/>
      <c r="ZI298" s="88"/>
      <c r="ZJ298" s="88"/>
      <c r="ZK298" s="88"/>
      <c r="ZL298" s="88"/>
      <c r="ZM298" s="88"/>
      <c r="ZN298" s="88"/>
      <c r="ZO298" s="88"/>
      <c r="ZP298" s="88"/>
      <c r="ZQ298" s="88"/>
      <c r="ZR298" s="88"/>
      <c r="ZS298" s="88"/>
      <c r="ZT298" s="88"/>
      <c r="ZU298" s="88"/>
      <c r="ZV298" s="88"/>
      <c r="ZW298" s="88"/>
      <c r="ZX298" s="88"/>
      <c r="ZY298" s="88"/>
      <c r="ZZ298" s="88"/>
      <c r="AAA298" s="88"/>
      <c r="AAB298" s="88"/>
      <c r="AAC298" s="88"/>
      <c r="AAD298" s="88"/>
      <c r="AAE298" s="88"/>
      <c r="AAF298" s="88"/>
      <c r="AAG298" s="88"/>
      <c r="AAH298" s="88"/>
      <c r="AAI298" s="88"/>
      <c r="AAJ298" s="88"/>
      <c r="AAK298" s="88"/>
      <c r="AAL298" s="88"/>
      <c r="AAM298" s="88"/>
      <c r="AAN298" s="88"/>
      <c r="AAO298" s="88"/>
      <c r="AAP298" s="88"/>
      <c r="AAQ298" s="88"/>
      <c r="AAR298" s="88"/>
      <c r="AAS298" s="88"/>
      <c r="AAT298" s="88"/>
      <c r="AAU298" s="88"/>
      <c r="AAV298" s="88"/>
      <c r="AAW298" s="88"/>
      <c r="AAX298" s="88"/>
      <c r="AAY298" s="88"/>
      <c r="AAZ298" s="88"/>
      <c r="ABA298" s="88"/>
      <c r="ABB298" s="88"/>
      <c r="ABC298" s="88"/>
      <c r="ABD298" s="88"/>
      <c r="ABE298" s="88"/>
      <c r="ABF298" s="88"/>
      <c r="ABG298" s="88"/>
      <c r="ABH298" s="88"/>
      <c r="ABI298" s="88"/>
      <c r="ABJ298" s="88"/>
      <c r="ABK298" s="88"/>
      <c r="ABL298" s="88"/>
      <c r="ABM298" s="88"/>
      <c r="ABN298" s="88"/>
      <c r="ABO298" s="88"/>
      <c r="ABP298" s="88"/>
      <c r="ABQ298" s="88"/>
      <c r="ABR298" s="88"/>
      <c r="ABS298" s="88"/>
      <c r="ABT298" s="88"/>
      <c r="ABU298" s="88"/>
      <c r="ABV298" s="88"/>
      <c r="ABW298" s="88"/>
      <c r="ABX298" s="88"/>
      <c r="ABY298" s="88"/>
      <c r="ABZ298" s="88"/>
      <c r="ACA298" s="88"/>
      <c r="ACB298" s="88"/>
      <c r="ACC298" s="88"/>
      <c r="ACD298" s="88"/>
      <c r="ACE298" s="88"/>
      <c r="ACF298" s="88"/>
      <c r="ACG298" s="88"/>
      <c r="ACH298" s="88"/>
      <c r="ACI298" s="88"/>
      <c r="ACJ298" s="88"/>
      <c r="ACK298" s="88"/>
      <c r="ACL298" s="88"/>
      <c r="ACM298" s="88"/>
      <c r="ACN298" s="88"/>
      <c r="ACO298" s="88"/>
      <c r="ACP298" s="88"/>
      <c r="ACQ298" s="88"/>
      <c r="ACR298" s="88"/>
      <c r="ACS298" s="88"/>
      <c r="ACT298" s="88"/>
      <c r="ACU298" s="88"/>
      <c r="ACV298" s="88"/>
      <c r="ACW298" s="88"/>
      <c r="ACX298" s="88"/>
      <c r="ACY298" s="88"/>
      <c r="ACZ298" s="88"/>
      <c r="ADA298" s="88"/>
      <c r="ADB298" s="88"/>
      <c r="ADC298" s="88"/>
      <c r="ADD298" s="88"/>
      <c r="ADE298" s="88"/>
      <c r="ADF298" s="88"/>
      <c r="ADG298" s="88"/>
      <c r="ADH298" s="88"/>
      <c r="ADI298" s="88"/>
      <c r="ADJ298" s="88"/>
      <c r="ADK298" s="88"/>
      <c r="ADL298" s="88"/>
      <c r="ADM298" s="88"/>
      <c r="ADN298" s="88"/>
      <c r="ADO298" s="88"/>
      <c r="ADP298" s="88"/>
      <c r="ADQ298" s="88"/>
      <c r="ADR298" s="88"/>
      <c r="ADS298" s="88"/>
      <c r="ADT298" s="88"/>
      <c r="ADU298" s="88"/>
      <c r="ADV298" s="88"/>
      <c r="ADW298" s="88"/>
      <c r="ADX298" s="88"/>
      <c r="ADY298" s="88"/>
      <c r="ADZ298" s="88"/>
      <c r="AEA298" s="88"/>
      <c r="AEB298" s="88"/>
      <c r="AEC298" s="88"/>
      <c r="AED298" s="88"/>
      <c r="AEE298" s="88"/>
      <c r="AEF298" s="88"/>
      <c r="AEG298" s="88"/>
      <c r="AEH298" s="88"/>
      <c r="AEI298" s="88"/>
      <c r="AEJ298" s="88"/>
      <c r="AEK298" s="88"/>
      <c r="AEL298" s="88"/>
      <c r="AEM298" s="88"/>
      <c r="AEN298" s="88"/>
      <c r="AEO298" s="88"/>
      <c r="AEP298" s="88"/>
      <c r="AEQ298" s="88"/>
      <c r="AER298" s="88"/>
      <c r="AES298" s="88"/>
      <c r="AET298" s="88"/>
      <c r="AEU298" s="88"/>
      <c r="AEV298" s="88"/>
      <c r="AEW298" s="88"/>
      <c r="AEX298" s="88"/>
      <c r="AEY298" s="88"/>
      <c r="AEZ298" s="88"/>
      <c r="AFA298" s="88"/>
      <c r="AFB298" s="88"/>
      <c r="AFC298" s="88"/>
      <c r="AFD298" s="88"/>
      <c r="AFE298" s="88"/>
      <c r="AFF298" s="88"/>
      <c r="AFG298" s="88"/>
      <c r="AFH298" s="88"/>
      <c r="AFI298" s="88"/>
      <c r="AFJ298" s="88"/>
      <c r="AFK298" s="88"/>
      <c r="AFL298" s="88"/>
      <c r="AFM298" s="88"/>
      <c r="AFN298" s="88"/>
      <c r="AFO298" s="88"/>
      <c r="AFP298" s="88"/>
      <c r="AFQ298" s="88"/>
      <c r="AFR298" s="88"/>
      <c r="AFS298" s="88"/>
      <c r="AFT298" s="88"/>
      <c r="AFU298" s="88"/>
      <c r="AFV298" s="88"/>
      <c r="AFW298" s="88"/>
      <c r="AFX298" s="88"/>
      <c r="AFY298" s="88"/>
      <c r="AFZ298" s="88"/>
      <c r="AGA298" s="88"/>
      <c r="AGB298" s="88"/>
      <c r="AGC298" s="88"/>
      <c r="AGD298" s="88"/>
      <c r="AGE298" s="88"/>
      <c r="AGF298" s="88"/>
      <c r="AGG298" s="88"/>
      <c r="AGH298" s="88"/>
      <c r="AGI298" s="88"/>
      <c r="AGJ298" s="88"/>
      <c r="AGK298" s="88"/>
      <c r="AGL298" s="88"/>
      <c r="AGM298" s="88"/>
      <c r="AGN298" s="88"/>
      <c r="AGO298" s="88"/>
      <c r="AGP298" s="88"/>
      <c r="AGQ298" s="88"/>
      <c r="AGR298" s="88"/>
      <c r="AGS298" s="88"/>
      <c r="AGT298" s="88"/>
      <c r="AGU298" s="88"/>
      <c r="AGV298" s="88"/>
      <c r="AGW298" s="88"/>
      <c r="AGX298" s="88"/>
      <c r="AGY298" s="88"/>
      <c r="AGZ298" s="88"/>
      <c r="AHA298" s="88"/>
      <c r="AHB298" s="88"/>
      <c r="AHC298" s="88"/>
      <c r="AHD298" s="88"/>
      <c r="AHE298" s="88"/>
      <c r="AHF298" s="88"/>
      <c r="AHG298" s="88"/>
      <c r="AHH298" s="88"/>
      <c r="AHI298" s="88"/>
      <c r="AHJ298" s="88"/>
      <c r="AHK298" s="88"/>
      <c r="AHL298" s="88"/>
      <c r="AHM298" s="88"/>
      <c r="AHN298" s="88"/>
      <c r="AHO298" s="88"/>
      <c r="AHP298" s="88"/>
      <c r="AHQ298" s="88"/>
      <c r="AHR298" s="88"/>
      <c r="AHS298" s="88"/>
      <c r="AHT298" s="88"/>
      <c r="AHU298" s="88"/>
      <c r="AHV298" s="88"/>
      <c r="AHW298" s="88"/>
      <c r="AHX298" s="88"/>
      <c r="AHY298" s="88"/>
      <c r="AHZ298" s="88"/>
      <c r="AIA298" s="88"/>
      <c r="AIB298" s="88"/>
      <c r="AIC298" s="88"/>
      <c r="AID298" s="88"/>
      <c r="AIE298" s="88"/>
      <c r="AIF298" s="88"/>
      <c r="AIG298" s="88"/>
      <c r="AIH298" s="88"/>
      <c r="AII298" s="88"/>
      <c r="AIJ298" s="88"/>
      <c r="AIK298" s="88"/>
      <c r="AIL298" s="88"/>
      <c r="AIM298" s="88"/>
      <c r="AIN298" s="88"/>
      <c r="AIO298" s="88"/>
      <c r="AIP298" s="88"/>
      <c r="AIQ298" s="88"/>
      <c r="AIR298" s="88"/>
      <c r="AIS298" s="88"/>
      <c r="AIT298" s="88"/>
      <c r="AIU298" s="88"/>
      <c r="AIV298" s="88"/>
      <c r="AIW298" s="88"/>
      <c r="AIX298" s="88"/>
      <c r="AIY298" s="88"/>
      <c r="AIZ298" s="88"/>
      <c r="AJA298" s="88"/>
      <c r="AJB298" s="88"/>
      <c r="AJC298" s="88"/>
      <c r="AJD298" s="88"/>
      <c r="AJE298" s="88"/>
      <c r="AJF298" s="88"/>
      <c r="AJG298" s="88"/>
      <c r="AJH298" s="88"/>
      <c r="AJI298" s="88"/>
      <c r="AJJ298" s="88"/>
      <c r="AJK298" s="88"/>
      <c r="AJL298" s="88"/>
      <c r="AJM298" s="88"/>
      <c r="AJN298" s="88"/>
      <c r="AJO298" s="88"/>
      <c r="AJP298" s="88"/>
      <c r="AJQ298" s="88"/>
      <c r="AJR298" s="88"/>
      <c r="AJS298" s="88"/>
      <c r="AJT298" s="88"/>
      <c r="AJU298" s="88"/>
      <c r="AJV298" s="88"/>
      <c r="AJW298" s="88"/>
      <c r="AJX298" s="88"/>
      <c r="AJY298" s="88"/>
      <c r="AJZ298" s="88"/>
      <c r="AKA298" s="88"/>
      <c r="AKB298" s="88"/>
      <c r="AKC298" s="88"/>
      <c r="AKD298" s="88"/>
      <c r="AKE298" s="88"/>
      <c r="AKF298" s="88"/>
      <c r="AKG298" s="88"/>
      <c r="AKH298" s="88"/>
      <c r="AKI298" s="88"/>
      <c r="AKJ298" s="88"/>
      <c r="AKK298" s="88"/>
      <c r="AKL298" s="88"/>
      <c r="AKM298" s="88"/>
      <c r="AKN298" s="88"/>
      <c r="AKO298" s="88"/>
      <c r="AKP298" s="88"/>
      <c r="AKQ298" s="88"/>
      <c r="AKR298" s="88"/>
      <c r="AKS298" s="88"/>
      <c r="AKT298" s="88"/>
      <c r="AKU298" s="88"/>
      <c r="AKV298" s="88"/>
      <c r="AKW298" s="88"/>
      <c r="AKX298" s="88"/>
      <c r="AKY298" s="88"/>
      <c r="AKZ298" s="88"/>
      <c r="ALA298" s="88"/>
      <c r="ALB298" s="88"/>
      <c r="ALC298" s="88"/>
      <c r="ALD298" s="88"/>
      <c r="ALE298" s="88"/>
      <c r="ALF298" s="88"/>
      <c r="ALG298" s="88"/>
      <c r="ALH298" s="88"/>
      <c r="ALI298" s="88"/>
      <c r="ALJ298" s="88"/>
      <c r="ALK298" s="88"/>
      <c r="ALL298" s="88"/>
      <c r="ALM298" s="88"/>
      <c r="ALN298" s="88"/>
      <c r="ALO298" s="88"/>
      <c r="ALP298" s="88"/>
      <c r="ALQ298" s="88"/>
      <c r="ALR298" s="88"/>
      <c r="ALS298" s="88"/>
      <c r="ALT298" s="88"/>
      <c r="ALU298" s="88"/>
      <c r="ALV298" s="88"/>
      <c r="ALW298" s="88"/>
      <c r="ALX298" s="88"/>
      <c r="ALY298" s="88"/>
      <c r="ALZ298" s="88"/>
      <c r="AMA298" s="88"/>
      <c r="AMB298" s="88"/>
      <c r="AMC298" s="88"/>
      <c r="AMD298" s="88"/>
      <c r="AME298" s="88"/>
      <c r="AMF298" s="88"/>
      <c r="AMG298" s="88"/>
      <c r="AMH298" s="88"/>
      <c r="AMI298" s="88"/>
      <c r="AMJ298" s="88"/>
      <c r="AMK298" s="88"/>
      <c r="AML298" s="88"/>
      <c r="AMM298" s="88"/>
      <c r="AMN298" s="88"/>
      <c r="AMO298" s="88"/>
      <c r="AMP298" s="88"/>
      <c r="AMQ298" s="88"/>
      <c r="AMR298" s="88"/>
      <c r="AMS298" s="88"/>
      <c r="AMT298" s="88"/>
      <c r="AMU298" s="88"/>
      <c r="AMV298" s="88"/>
      <c r="AMW298" s="88"/>
      <c r="AMX298" s="88"/>
      <c r="AMY298" s="88"/>
      <c r="AMZ298" s="88"/>
      <c r="ANA298" s="88"/>
      <c r="ANB298" s="88"/>
      <c r="ANC298" s="88"/>
      <c r="AND298" s="88"/>
      <c r="ANE298" s="88"/>
      <c r="ANF298" s="88"/>
      <c r="ANG298" s="88"/>
      <c r="ANH298" s="88"/>
      <c r="ANI298" s="88"/>
      <c r="ANJ298" s="88"/>
      <c r="ANK298" s="88"/>
      <c r="ANL298" s="88"/>
      <c r="ANM298" s="88"/>
      <c r="ANN298" s="88"/>
      <c r="ANO298" s="88"/>
      <c r="ANP298" s="88"/>
      <c r="ANQ298" s="88"/>
      <c r="ANR298" s="88"/>
      <c r="ANS298" s="88"/>
      <c r="ANT298" s="88"/>
      <c r="ANU298" s="88"/>
      <c r="ANV298" s="88"/>
      <c r="ANW298" s="88"/>
      <c r="ANX298" s="88"/>
      <c r="ANY298" s="88"/>
      <c r="ANZ298" s="88"/>
      <c r="AOA298" s="88"/>
      <c r="AOB298" s="88"/>
      <c r="AOC298" s="88"/>
      <c r="AOD298" s="88"/>
      <c r="AOE298" s="88"/>
      <c r="AOF298" s="88"/>
      <c r="AOG298" s="88"/>
      <c r="AOH298" s="88"/>
      <c r="AOI298" s="88"/>
      <c r="AOJ298" s="88"/>
      <c r="AOK298" s="88"/>
      <c r="AOL298" s="88"/>
      <c r="AOM298" s="88"/>
      <c r="AON298" s="88"/>
      <c r="AOO298" s="88"/>
      <c r="AOP298" s="88"/>
      <c r="AOQ298" s="88"/>
      <c r="AOR298" s="88"/>
      <c r="AOS298" s="88"/>
      <c r="AOT298" s="88"/>
      <c r="AOU298" s="88"/>
      <c r="AOV298" s="88"/>
      <c r="AOW298" s="88"/>
      <c r="AOX298" s="88"/>
      <c r="AOY298" s="88"/>
      <c r="AOZ298" s="88"/>
      <c r="APA298" s="88"/>
      <c r="APB298" s="88"/>
      <c r="APC298" s="88"/>
      <c r="APD298" s="88"/>
      <c r="APE298" s="88"/>
      <c r="APF298" s="88"/>
      <c r="APG298" s="88"/>
      <c r="APH298" s="88"/>
      <c r="API298" s="88"/>
      <c r="APJ298" s="88"/>
      <c r="APK298" s="88"/>
      <c r="APL298" s="88"/>
      <c r="APM298" s="88"/>
      <c r="APN298" s="88"/>
      <c r="APO298" s="88"/>
      <c r="APP298" s="88"/>
      <c r="APQ298" s="88"/>
      <c r="APR298" s="88"/>
      <c r="APS298" s="88"/>
      <c r="APT298" s="88"/>
      <c r="APU298" s="88"/>
      <c r="APV298" s="88"/>
      <c r="APW298" s="88"/>
      <c r="APX298" s="88"/>
      <c r="APY298" s="88"/>
      <c r="APZ298" s="88"/>
      <c r="AQA298" s="88"/>
      <c r="AQB298" s="88"/>
      <c r="AQC298" s="88"/>
      <c r="AQD298" s="88"/>
      <c r="AQE298" s="88"/>
      <c r="AQF298" s="88"/>
      <c r="AQG298" s="88"/>
      <c r="AQH298" s="88"/>
      <c r="AQI298" s="88"/>
      <c r="AQJ298" s="88"/>
      <c r="AQK298" s="88"/>
      <c r="AQL298" s="88"/>
      <c r="AQM298" s="88"/>
      <c r="AQN298" s="88"/>
      <c r="AQO298" s="88"/>
      <c r="AQP298" s="88"/>
      <c r="AQQ298" s="88"/>
      <c r="AQR298" s="88"/>
      <c r="AQS298" s="88"/>
      <c r="AQT298" s="88"/>
      <c r="AQU298" s="88"/>
      <c r="AQV298" s="88"/>
      <c r="AQW298" s="88"/>
      <c r="AQX298" s="88"/>
      <c r="AQY298" s="88"/>
      <c r="AQZ298" s="88"/>
      <c r="ARA298" s="88"/>
      <c r="ARB298" s="88"/>
      <c r="ARC298" s="88"/>
      <c r="ARD298" s="88"/>
      <c r="ARE298" s="88"/>
      <c r="ARF298" s="88"/>
      <c r="ARG298" s="88"/>
      <c r="ARH298" s="88"/>
      <c r="ARI298" s="88"/>
      <c r="ARJ298" s="88"/>
      <c r="ARK298" s="88"/>
      <c r="ARL298" s="88"/>
      <c r="ARM298" s="88"/>
      <c r="ARN298" s="88"/>
      <c r="ARO298" s="88"/>
      <c r="ARP298" s="88"/>
      <c r="ARQ298" s="88"/>
      <c r="ARR298" s="88"/>
      <c r="ARS298" s="88"/>
      <c r="ART298" s="88"/>
      <c r="ARU298" s="88"/>
      <c r="ARV298" s="88"/>
      <c r="ARW298" s="88"/>
      <c r="ARX298" s="88"/>
      <c r="ARY298" s="88"/>
      <c r="ARZ298" s="88"/>
      <c r="ASA298" s="88"/>
      <c r="ASB298" s="88"/>
      <c r="ASC298" s="88"/>
      <c r="ASD298" s="88"/>
      <c r="ASE298" s="88"/>
      <c r="ASF298" s="88"/>
      <c r="ASG298" s="88"/>
      <c r="ASH298" s="88"/>
      <c r="ASI298" s="88"/>
      <c r="ASJ298" s="88"/>
      <c r="ASK298" s="88"/>
      <c r="ASL298" s="88"/>
      <c r="ASM298" s="88"/>
      <c r="ASN298" s="88"/>
      <c r="ASO298" s="88"/>
      <c r="ASP298" s="88"/>
      <c r="ASQ298" s="88"/>
      <c r="ASR298" s="88"/>
      <c r="ASS298" s="88"/>
      <c r="AST298" s="88"/>
      <c r="ASU298" s="88"/>
      <c r="ASV298" s="88"/>
      <c r="ASW298" s="88"/>
      <c r="ASX298" s="88"/>
      <c r="ASY298" s="88"/>
      <c r="ASZ298" s="88"/>
      <c r="ATA298" s="88"/>
      <c r="ATB298" s="88"/>
      <c r="ATC298" s="88"/>
      <c r="ATD298" s="88"/>
      <c r="ATE298" s="88"/>
      <c r="ATF298" s="88"/>
      <c r="ATG298" s="88"/>
      <c r="ATH298" s="88"/>
      <c r="ATI298" s="88"/>
      <c r="ATJ298" s="88"/>
      <c r="ATK298" s="88"/>
      <c r="ATL298" s="88"/>
      <c r="ATM298" s="88"/>
      <c r="ATN298" s="88"/>
      <c r="ATO298" s="88"/>
      <c r="ATP298" s="88"/>
      <c r="ATQ298" s="88"/>
      <c r="ATR298" s="88"/>
      <c r="ATS298" s="88"/>
      <c r="ATT298" s="88"/>
      <c r="ATU298" s="88"/>
      <c r="ATV298" s="88"/>
      <c r="ATW298" s="88"/>
      <c r="ATX298" s="88"/>
      <c r="ATY298" s="88"/>
      <c r="ATZ298" s="88"/>
      <c r="AUA298" s="88"/>
      <c r="AUB298" s="88"/>
      <c r="AUC298" s="88"/>
      <c r="AUD298" s="88"/>
      <c r="AUE298" s="88"/>
      <c r="AUF298" s="88"/>
      <c r="AUG298" s="88"/>
      <c r="AUH298" s="88"/>
      <c r="AUI298" s="88"/>
      <c r="AUJ298" s="88"/>
      <c r="AUK298" s="88"/>
      <c r="AUL298" s="88"/>
      <c r="AUM298" s="88"/>
      <c r="AUN298" s="88"/>
      <c r="AUO298" s="88"/>
      <c r="AUP298" s="88"/>
      <c r="AUQ298" s="88"/>
      <c r="AUR298" s="88"/>
      <c r="AUS298" s="88"/>
      <c r="AUT298" s="88"/>
      <c r="AUU298" s="88"/>
      <c r="AUV298" s="88"/>
      <c r="AUW298" s="88"/>
      <c r="AUX298" s="88"/>
      <c r="AUY298" s="88"/>
      <c r="AUZ298" s="88"/>
      <c r="AVA298" s="88"/>
      <c r="AVB298" s="88"/>
      <c r="AVC298" s="88"/>
      <c r="AVD298" s="88"/>
      <c r="AVE298" s="88"/>
      <c r="AVF298" s="88"/>
      <c r="AVG298" s="88"/>
      <c r="AVH298" s="88"/>
      <c r="AVI298" s="88"/>
      <c r="AVJ298" s="88"/>
      <c r="AVK298" s="88"/>
      <c r="AVL298" s="88"/>
      <c r="AVM298" s="88"/>
      <c r="AVN298" s="88"/>
      <c r="AVO298" s="88"/>
      <c r="AVP298" s="88"/>
      <c r="AVQ298" s="88"/>
      <c r="AVR298" s="88"/>
      <c r="AVS298" s="88"/>
      <c r="AVT298" s="88"/>
      <c r="AVU298" s="88"/>
      <c r="AVV298" s="88"/>
      <c r="AVW298" s="88"/>
      <c r="AVX298" s="88"/>
      <c r="AVY298" s="88"/>
      <c r="AVZ298" s="88"/>
      <c r="AWA298" s="88"/>
      <c r="AWB298" s="88"/>
      <c r="AWC298" s="88"/>
      <c r="AWD298" s="88"/>
      <c r="AWE298" s="88"/>
      <c r="AWF298" s="88"/>
      <c r="AWG298" s="88"/>
      <c r="AWH298" s="88"/>
      <c r="AWI298" s="88"/>
      <c r="AWJ298" s="88"/>
      <c r="AWK298" s="88"/>
      <c r="AWL298" s="88"/>
      <c r="AWM298" s="88"/>
      <c r="AWN298" s="88"/>
      <c r="AWO298" s="88"/>
      <c r="AWP298" s="88"/>
      <c r="AWQ298" s="88"/>
      <c r="AWR298" s="88"/>
      <c r="AWS298" s="88"/>
      <c r="AWT298" s="88"/>
      <c r="AWU298" s="88"/>
      <c r="AWV298" s="88"/>
      <c r="AWW298" s="88"/>
      <c r="AWX298" s="88"/>
      <c r="AWY298" s="88"/>
      <c r="AWZ298" s="88"/>
      <c r="AXA298" s="88"/>
      <c r="AXB298" s="88"/>
      <c r="AXC298" s="88"/>
      <c r="AXD298" s="88"/>
      <c r="AXE298" s="88"/>
      <c r="AXF298" s="88"/>
      <c r="AXG298" s="88"/>
      <c r="AXH298" s="88"/>
      <c r="AXI298" s="88"/>
      <c r="AXJ298" s="88"/>
      <c r="AXK298" s="88"/>
      <c r="AXL298" s="88"/>
      <c r="AXM298" s="88"/>
      <c r="AXN298" s="88"/>
      <c r="AXO298" s="88"/>
      <c r="AXP298" s="88"/>
      <c r="AXQ298" s="88"/>
      <c r="AXR298" s="88"/>
      <c r="AXS298" s="88"/>
      <c r="AXT298" s="88"/>
      <c r="AXU298" s="88"/>
      <c r="AXV298" s="88"/>
      <c r="AXW298" s="88"/>
      <c r="AXX298" s="88"/>
      <c r="AXY298" s="88"/>
      <c r="AXZ298" s="88"/>
      <c r="AYA298" s="88"/>
      <c r="AYB298" s="88"/>
      <c r="AYC298" s="88"/>
      <c r="AYD298" s="88"/>
      <c r="AYE298" s="88"/>
      <c r="AYF298" s="88"/>
      <c r="AYG298" s="88"/>
      <c r="AYH298" s="88"/>
      <c r="AYI298" s="88"/>
      <c r="AYJ298" s="88"/>
      <c r="AYK298" s="88"/>
      <c r="AYL298" s="88"/>
      <c r="AYM298" s="88"/>
      <c r="AYN298" s="88"/>
      <c r="AYO298" s="88"/>
      <c r="AYP298" s="88"/>
      <c r="AYQ298" s="88"/>
      <c r="AYR298" s="88"/>
      <c r="AYS298" s="88"/>
      <c r="AYT298" s="88"/>
      <c r="AYU298" s="88"/>
      <c r="AYV298" s="88"/>
      <c r="AYW298" s="88"/>
      <c r="AYX298" s="88"/>
      <c r="AYY298" s="88"/>
      <c r="AYZ298" s="88"/>
      <c r="AZA298" s="88"/>
      <c r="AZB298" s="88"/>
      <c r="AZC298" s="88"/>
      <c r="AZD298" s="88"/>
      <c r="AZE298" s="88"/>
      <c r="AZF298" s="88"/>
      <c r="AZG298" s="88"/>
      <c r="AZH298" s="88"/>
      <c r="AZI298" s="88"/>
      <c r="AZJ298" s="88"/>
      <c r="AZK298" s="88"/>
      <c r="AZL298" s="88"/>
      <c r="AZM298" s="88"/>
      <c r="AZN298" s="88"/>
      <c r="AZO298" s="88"/>
      <c r="AZP298" s="88"/>
      <c r="AZQ298" s="88"/>
      <c r="AZR298" s="88"/>
      <c r="AZS298" s="88"/>
      <c r="AZT298" s="88"/>
      <c r="AZU298" s="88"/>
      <c r="AZV298" s="88"/>
      <c r="AZW298" s="88"/>
      <c r="AZX298" s="88"/>
      <c r="AZY298" s="88"/>
      <c r="AZZ298" s="88"/>
      <c r="BAA298" s="88"/>
      <c r="BAB298" s="88"/>
      <c r="BAC298" s="88"/>
      <c r="BAD298" s="88"/>
      <c r="BAE298" s="88"/>
      <c r="BAF298" s="88"/>
      <c r="BAG298" s="88"/>
      <c r="BAH298" s="88"/>
      <c r="BAI298" s="88"/>
      <c r="BAJ298" s="88"/>
      <c r="BAK298" s="88"/>
      <c r="BAL298" s="88"/>
      <c r="BAM298" s="88"/>
      <c r="BAN298" s="88"/>
      <c r="BAO298" s="88"/>
      <c r="BAP298" s="88"/>
      <c r="BAQ298" s="88"/>
      <c r="BAR298" s="88"/>
      <c r="BAS298" s="88"/>
      <c r="BAT298" s="88"/>
      <c r="BAU298" s="88"/>
      <c r="BAV298" s="88"/>
      <c r="BAW298" s="88"/>
      <c r="BAX298" s="88"/>
      <c r="BAY298" s="88"/>
      <c r="BAZ298" s="88"/>
      <c r="BBA298" s="88"/>
      <c r="BBB298" s="88"/>
      <c r="BBC298" s="88"/>
      <c r="BBD298" s="88"/>
      <c r="BBE298" s="88"/>
      <c r="BBF298" s="88"/>
      <c r="BBG298" s="88"/>
      <c r="BBH298" s="88"/>
      <c r="BBI298" s="88"/>
      <c r="BBJ298" s="88"/>
      <c r="BBK298" s="88"/>
      <c r="BBL298" s="88"/>
      <c r="BBM298" s="88"/>
      <c r="BBN298" s="88"/>
      <c r="BBO298" s="88"/>
      <c r="BBP298" s="88"/>
      <c r="BBQ298" s="88"/>
      <c r="BBR298" s="88"/>
      <c r="BBS298" s="88"/>
      <c r="BBT298" s="88"/>
      <c r="BBU298" s="88"/>
      <c r="BBV298" s="88"/>
      <c r="BBW298" s="88"/>
      <c r="BBX298" s="88"/>
      <c r="BBY298" s="88"/>
      <c r="BBZ298" s="88"/>
      <c r="BCA298" s="88"/>
      <c r="BCB298" s="88"/>
      <c r="BCC298" s="88"/>
      <c r="BCD298" s="88"/>
      <c r="BCE298" s="88"/>
      <c r="BCF298" s="88"/>
      <c r="BCG298" s="88"/>
      <c r="BCH298" s="88"/>
      <c r="BCI298" s="88"/>
      <c r="BCJ298" s="88"/>
      <c r="BCK298" s="88"/>
      <c r="BCL298" s="88"/>
      <c r="BCM298" s="88"/>
      <c r="BCN298" s="88"/>
      <c r="BCO298" s="88"/>
      <c r="BCP298" s="88"/>
      <c r="BCQ298" s="88"/>
      <c r="BCR298" s="88"/>
      <c r="BCS298" s="88"/>
      <c r="BCT298" s="88"/>
      <c r="BCU298" s="88"/>
      <c r="BCV298" s="88"/>
      <c r="BCW298" s="88"/>
      <c r="BCX298" s="88"/>
      <c r="BCY298" s="88"/>
      <c r="BCZ298" s="88"/>
      <c r="BDA298" s="88"/>
      <c r="BDB298" s="88"/>
      <c r="BDC298" s="88"/>
      <c r="BDD298" s="88"/>
      <c r="BDE298" s="88"/>
      <c r="BDF298" s="88"/>
      <c r="BDG298" s="88"/>
      <c r="BDH298" s="88"/>
      <c r="BDI298" s="88"/>
      <c r="BDJ298" s="88"/>
      <c r="BDK298" s="88"/>
      <c r="BDL298" s="88"/>
      <c r="BDM298" s="88"/>
      <c r="BDN298" s="88"/>
      <c r="BDO298" s="88"/>
      <c r="BDP298" s="88"/>
      <c r="BDQ298" s="88"/>
      <c r="BDR298" s="88"/>
      <c r="BDS298" s="88"/>
      <c r="BDT298" s="88"/>
      <c r="BDU298" s="88"/>
      <c r="BDV298" s="88"/>
      <c r="BDW298" s="88"/>
      <c r="BDX298" s="88"/>
      <c r="BDY298" s="88"/>
      <c r="BDZ298" s="88"/>
      <c r="BEA298" s="88"/>
      <c r="BEB298" s="88"/>
      <c r="BEC298" s="88"/>
      <c r="BED298" s="88"/>
      <c r="BEE298" s="88"/>
      <c r="BEF298" s="88"/>
      <c r="BEG298" s="88"/>
      <c r="BEH298" s="88"/>
      <c r="BEI298" s="88"/>
      <c r="BEJ298" s="88"/>
      <c r="BEK298" s="88"/>
      <c r="BEL298" s="88"/>
      <c r="BEM298" s="88"/>
      <c r="BEN298" s="88"/>
      <c r="BEO298" s="88"/>
      <c r="BEP298" s="88"/>
      <c r="BEQ298" s="88"/>
      <c r="BER298" s="88"/>
      <c r="BES298" s="88"/>
      <c r="BET298" s="88"/>
      <c r="BEU298" s="88"/>
      <c r="BEV298" s="88"/>
      <c r="BEW298" s="88"/>
      <c r="BEX298" s="88"/>
      <c r="BEY298" s="88"/>
      <c r="BEZ298" s="88"/>
      <c r="BFA298" s="88"/>
      <c r="BFB298" s="88"/>
      <c r="BFC298" s="88"/>
      <c r="BFD298" s="88"/>
      <c r="BFE298" s="88"/>
      <c r="BFF298" s="88"/>
      <c r="BFG298" s="88"/>
      <c r="BFH298" s="88"/>
      <c r="BFI298" s="88"/>
      <c r="BFJ298" s="88"/>
      <c r="BFK298" s="88"/>
      <c r="BFL298" s="88"/>
      <c r="BFM298" s="88"/>
      <c r="BFN298" s="88"/>
      <c r="BFO298" s="88"/>
      <c r="BFP298" s="88"/>
      <c r="BFQ298" s="88"/>
      <c r="BFR298" s="88"/>
      <c r="BFS298" s="88"/>
      <c r="BFT298" s="88"/>
      <c r="BFU298" s="88"/>
      <c r="BFV298" s="88"/>
      <c r="BFW298" s="88"/>
      <c r="BFX298" s="88"/>
      <c r="BFY298" s="88"/>
      <c r="BFZ298" s="88"/>
      <c r="BGA298" s="88"/>
      <c r="BGB298" s="88"/>
      <c r="BGC298" s="88"/>
      <c r="BGD298" s="88"/>
      <c r="BGE298" s="88"/>
      <c r="BGF298" s="88"/>
      <c r="BGG298" s="88"/>
      <c r="BGH298" s="88"/>
      <c r="BGI298" s="88"/>
      <c r="BGJ298" s="88"/>
      <c r="BGK298" s="88"/>
      <c r="BGL298" s="88"/>
      <c r="BGM298" s="88"/>
      <c r="BGN298" s="88"/>
      <c r="BGO298" s="88"/>
      <c r="BGP298" s="88"/>
      <c r="BGQ298" s="88"/>
      <c r="BGR298" s="88"/>
      <c r="BGS298" s="88"/>
      <c r="BGT298" s="88"/>
      <c r="BGU298" s="88"/>
      <c r="BGV298" s="88"/>
      <c r="BGW298" s="88"/>
      <c r="BGX298" s="88"/>
      <c r="BGY298" s="88"/>
      <c r="BGZ298" s="88"/>
      <c r="BHA298" s="88"/>
      <c r="BHB298" s="88"/>
      <c r="BHC298" s="88"/>
      <c r="BHD298" s="88"/>
      <c r="BHE298" s="88"/>
      <c r="BHF298" s="88"/>
      <c r="BHG298" s="88"/>
      <c r="BHH298" s="88"/>
      <c r="BHI298" s="88"/>
      <c r="BHJ298" s="88"/>
      <c r="BHK298" s="88"/>
      <c r="BHL298" s="88"/>
      <c r="BHM298" s="88"/>
      <c r="BHN298" s="88"/>
      <c r="BHO298" s="88"/>
      <c r="BHP298" s="88"/>
      <c r="BHQ298" s="88"/>
      <c r="BHR298" s="88"/>
      <c r="BHS298" s="88"/>
      <c r="BHT298" s="88"/>
      <c r="BHU298" s="88"/>
      <c r="BHV298" s="88"/>
      <c r="BHW298" s="88"/>
      <c r="BHX298" s="88"/>
      <c r="BHY298" s="88"/>
      <c r="BHZ298" s="88"/>
      <c r="BIA298" s="88"/>
      <c r="BIB298" s="88"/>
      <c r="BIC298" s="88"/>
      <c r="BID298" s="88"/>
      <c r="BIE298" s="88"/>
      <c r="BIF298" s="88"/>
      <c r="BIG298" s="88"/>
      <c r="BIH298" s="88"/>
      <c r="BII298" s="88"/>
      <c r="BIJ298" s="88"/>
      <c r="BIK298" s="88"/>
      <c r="BIL298" s="88"/>
      <c r="BIM298" s="88"/>
      <c r="BIN298" s="88"/>
      <c r="BIO298" s="88"/>
      <c r="BIP298" s="88"/>
      <c r="BIQ298" s="88"/>
      <c r="BIR298" s="88"/>
      <c r="BIS298" s="88"/>
      <c r="BIT298" s="88"/>
      <c r="BIU298" s="88"/>
      <c r="BIV298" s="88"/>
      <c r="BIW298" s="88"/>
      <c r="BIX298" s="88"/>
      <c r="BIY298" s="88"/>
      <c r="BIZ298" s="88"/>
      <c r="BJA298" s="88"/>
      <c r="BJB298" s="88"/>
      <c r="BJC298" s="88"/>
      <c r="BJD298" s="88"/>
      <c r="BJE298" s="88"/>
      <c r="BJF298" s="88"/>
      <c r="BJG298" s="88"/>
      <c r="BJH298" s="88"/>
      <c r="BJI298" s="88"/>
      <c r="BJJ298" s="88"/>
      <c r="BJK298" s="88"/>
      <c r="BJL298" s="88"/>
      <c r="BJM298" s="88"/>
      <c r="BJN298" s="88"/>
      <c r="BJO298" s="88"/>
      <c r="BJP298" s="88"/>
      <c r="BJQ298" s="88"/>
      <c r="BJR298" s="88"/>
      <c r="BJS298" s="88"/>
      <c r="BJT298" s="88"/>
      <c r="BJU298" s="88"/>
      <c r="BJV298" s="88"/>
      <c r="BJW298" s="88"/>
      <c r="BJX298" s="88"/>
      <c r="BJY298" s="88"/>
      <c r="BJZ298" s="88"/>
      <c r="BKA298" s="88"/>
      <c r="BKB298" s="88"/>
      <c r="BKC298" s="88"/>
      <c r="BKD298" s="88"/>
      <c r="BKE298" s="88"/>
      <c r="BKF298" s="88"/>
      <c r="BKG298" s="88"/>
      <c r="BKH298" s="88"/>
      <c r="BKI298" s="88"/>
      <c r="BKJ298" s="88"/>
      <c r="BKK298" s="88"/>
      <c r="BKL298" s="88"/>
      <c r="BKM298" s="88"/>
      <c r="BKN298" s="88"/>
      <c r="BKO298" s="88"/>
      <c r="BKP298" s="88"/>
      <c r="BKQ298" s="88"/>
      <c r="BKR298" s="88"/>
      <c r="BKS298" s="88"/>
      <c r="BKT298" s="88"/>
      <c r="BKU298" s="88"/>
      <c r="BKV298" s="88"/>
      <c r="BKW298" s="88"/>
      <c r="BKX298" s="88"/>
      <c r="BKY298" s="88"/>
      <c r="BKZ298" s="88"/>
      <c r="BLA298" s="88"/>
      <c r="BLB298" s="88"/>
      <c r="BLC298" s="88"/>
      <c r="BLD298" s="88"/>
      <c r="BLE298" s="88"/>
      <c r="BLF298" s="88"/>
      <c r="BLG298" s="88"/>
      <c r="BLH298" s="88"/>
      <c r="BLI298" s="88"/>
      <c r="BLJ298" s="88"/>
      <c r="BLK298" s="88"/>
      <c r="BLL298" s="88"/>
      <c r="BLM298" s="88"/>
      <c r="BLN298" s="88"/>
      <c r="BLO298" s="88"/>
      <c r="BLP298" s="88"/>
      <c r="BLQ298" s="88"/>
      <c r="BLR298" s="88"/>
      <c r="BLS298" s="88"/>
      <c r="BLT298" s="88"/>
      <c r="BLU298" s="88"/>
      <c r="BLV298" s="88"/>
      <c r="BLW298" s="88"/>
      <c r="BLX298" s="88"/>
      <c r="BLY298" s="88"/>
      <c r="BLZ298" s="88"/>
      <c r="BMA298" s="88"/>
      <c r="BMB298" s="88"/>
      <c r="BMC298" s="88"/>
      <c r="BMD298" s="88"/>
      <c r="BME298" s="88"/>
      <c r="BMF298" s="88"/>
      <c r="BMG298" s="88"/>
      <c r="BMH298" s="88"/>
      <c r="BMI298" s="88"/>
      <c r="BMJ298" s="88"/>
      <c r="BMK298" s="88"/>
      <c r="BML298" s="88"/>
      <c r="BMM298" s="88"/>
      <c r="BMN298" s="88"/>
      <c r="BMO298" s="88"/>
      <c r="BMP298" s="88"/>
      <c r="BMQ298" s="88"/>
      <c r="BMR298" s="88"/>
      <c r="BMS298" s="88"/>
      <c r="BMT298" s="88"/>
      <c r="BMU298" s="88"/>
      <c r="BMV298" s="88"/>
      <c r="BMW298" s="88"/>
      <c r="BMX298" s="88"/>
      <c r="BMY298" s="88"/>
      <c r="BMZ298" s="88"/>
      <c r="BNA298" s="88"/>
      <c r="BNB298" s="88"/>
      <c r="BNC298" s="88"/>
      <c r="BND298" s="88"/>
      <c r="BNE298" s="88"/>
      <c r="BNF298" s="88"/>
      <c r="BNG298" s="88"/>
      <c r="BNH298" s="88"/>
      <c r="BNI298" s="88"/>
      <c r="BNJ298" s="88"/>
      <c r="BNK298" s="88"/>
      <c r="BNL298" s="88"/>
      <c r="BNM298" s="88"/>
      <c r="BNN298" s="88"/>
      <c r="BNO298" s="88"/>
      <c r="BNP298" s="88"/>
      <c r="BNQ298" s="88"/>
      <c r="BNR298" s="88"/>
      <c r="BNS298" s="88"/>
      <c r="BNT298" s="88"/>
      <c r="BNU298" s="88"/>
      <c r="BNV298" s="88"/>
      <c r="BNW298" s="88"/>
      <c r="BNX298" s="88"/>
      <c r="BNY298" s="88"/>
      <c r="BNZ298" s="88"/>
      <c r="BOA298" s="88"/>
      <c r="BOB298" s="88"/>
      <c r="BOC298" s="88"/>
      <c r="BOD298" s="88"/>
      <c r="BOE298" s="88"/>
      <c r="BOF298" s="88"/>
      <c r="BOG298" s="88"/>
      <c r="BOH298" s="88"/>
      <c r="BOI298" s="88"/>
      <c r="BOJ298" s="88"/>
      <c r="BOK298" s="88"/>
      <c r="BOL298" s="88"/>
      <c r="BOM298" s="88"/>
      <c r="BON298" s="88"/>
      <c r="BOO298" s="88"/>
      <c r="BOP298" s="88"/>
      <c r="BOQ298" s="88"/>
      <c r="BOR298" s="88"/>
      <c r="BOS298" s="88"/>
      <c r="BOT298" s="88"/>
      <c r="BOU298" s="88"/>
      <c r="BOV298" s="88"/>
      <c r="BOW298" s="88"/>
      <c r="BOX298" s="88"/>
      <c r="BOY298" s="88"/>
      <c r="BOZ298" s="88"/>
      <c r="BPA298" s="88"/>
      <c r="BPB298" s="88"/>
      <c r="BPC298" s="88"/>
      <c r="BPD298" s="88"/>
      <c r="BPE298" s="88"/>
      <c r="BPF298" s="88"/>
      <c r="BPG298" s="88"/>
      <c r="BPH298" s="88"/>
      <c r="BPI298" s="88"/>
      <c r="BPJ298" s="88"/>
      <c r="BPK298" s="88"/>
      <c r="BPL298" s="88"/>
      <c r="BPM298" s="88"/>
      <c r="BPN298" s="88"/>
      <c r="BPO298" s="88"/>
      <c r="BPP298" s="88"/>
      <c r="BPQ298" s="88"/>
      <c r="BPR298" s="88"/>
      <c r="BPS298" s="88"/>
      <c r="BPT298" s="88"/>
      <c r="BPU298" s="88"/>
      <c r="BPV298" s="88"/>
      <c r="BPW298" s="88"/>
      <c r="BPX298" s="88"/>
      <c r="BPY298" s="88"/>
      <c r="BPZ298" s="88"/>
      <c r="BQA298" s="88"/>
      <c r="BQB298" s="88"/>
      <c r="BQC298" s="88"/>
      <c r="BQD298" s="88"/>
      <c r="BQE298" s="88"/>
      <c r="BQF298" s="88"/>
      <c r="BQG298" s="88"/>
      <c r="BQH298" s="88"/>
      <c r="BQI298" s="88"/>
      <c r="BQJ298" s="88"/>
      <c r="BQK298" s="88"/>
      <c r="BQL298" s="88"/>
      <c r="BQM298" s="88"/>
      <c r="BQN298" s="88"/>
      <c r="BQO298" s="88"/>
      <c r="BQP298" s="88"/>
      <c r="BQQ298" s="88"/>
      <c r="BQR298" s="88"/>
      <c r="BQS298" s="88"/>
      <c r="BQT298" s="88"/>
      <c r="BQU298" s="88"/>
      <c r="BQV298" s="88"/>
      <c r="BQW298" s="88"/>
      <c r="BQX298" s="88"/>
      <c r="BQY298" s="88"/>
      <c r="BQZ298" s="88"/>
      <c r="BRA298" s="88"/>
      <c r="BRB298" s="88"/>
      <c r="BRC298" s="88"/>
      <c r="BRD298" s="88"/>
      <c r="BRE298" s="88"/>
      <c r="BRF298" s="88"/>
      <c r="BRG298" s="88"/>
      <c r="BRH298" s="88"/>
      <c r="BRI298" s="88"/>
      <c r="BRJ298" s="88"/>
      <c r="BRK298" s="88"/>
      <c r="BRL298" s="88"/>
      <c r="BRM298" s="88"/>
      <c r="BRN298" s="88"/>
      <c r="BRO298" s="88"/>
      <c r="BRP298" s="88"/>
      <c r="BRQ298" s="88"/>
      <c r="BRR298" s="88"/>
      <c r="BRS298" s="88"/>
      <c r="BRT298" s="88"/>
      <c r="BRU298" s="88"/>
      <c r="BRV298" s="88"/>
      <c r="BRW298" s="88"/>
      <c r="BRX298" s="88"/>
      <c r="BRY298" s="88"/>
      <c r="BRZ298" s="88"/>
      <c r="BSA298" s="88"/>
      <c r="BSB298" s="88"/>
      <c r="BSC298" s="88"/>
      <c r="BSD298" s="88"/>
      <c r="BSE298" s="88"/>
      <c r="BSF298" s="88"/>
      <c r="BSG298" s="88"/>
      <c r="BSH298" s="88"/>
      <c r="BSI298" s="88"/>
      <c r="BSJ298" s="88"/>
      <c r="BSK298" s="88"/>
      <c r="BSL298" s="88"/>
      <c r="BSM298" s="88"/>
      <c r="BSN298" s="88"/>
      <c r="BSO298" s="88"/>
      <c r="BSP298" s="88"/>
      <c r="BSQ298" s="88"/>
      <c r="BSR298" s="88"/>
      <c r="BSS298" s="88"/>
      <c r="BST298" s="88"/>
      <c r="BSU298" s="88"/>
      <c r="BSV298" s="88"/>
      <c r="BSW298" s="88"/>
      <c r="BSX298" s="88"/>
      <c r="BSY298" s="88"/>
      <c r="BSZ298" s="88"/>
      <c r="BTA298" s="88"/>
      <c r="BTB298" s="88"/>
      <c r="BTC298" s="88"/>
      <c r="BTD298" s="88"/>
      <c r="BTE298" s="88"/>
      <c r="BTF298" s="88"/>
      <c r="BTG298" s="88"/>
      <c r="BTH298" s="88"/>
      <c r="BTI298" s="88"/>
      <c r="BTJ298" s="88"/>
      <c r="BTK298" s="88"/>
      <c r="BTL298" s="88"/>
      <c r="BTM298" s="88"/>
      <c r="BTN298" s="88"/>
      <c r="BTO298" s="88"/>
      <c r="BTP298" s="88"/>
      <c r="BTQ298" s="88"/>
      <c r="BTR298" s="88"/>
      <c r="BTS298" s="88"/>
      <c r="BTT298" s="88"/>
      <c r="BTU298" s="88"/>
      <c r="BTV298" s="88"/>
      <c r="BTW298" s="88"/>
      <c r="BTX298" s="88"/>
      <c r="BTY298" s="88"/>
      <c r="BTZ298" s="88"/>
      <c r="BUA298" s="88"/>
      <c r="BUB298" s="88"/>
      <c r="BUC298" s="88"/>
      <c r="BUD298" s="88"/>
      <c r="BUE298" s="88"/>
      <c r="BUF298" s="88"/>
      <c r="BUG298" s="88"/>
      <c r="BUH298" s="88"/>
      <c r="BUI298" s="88"/>
      <c r="BUJ298" s="88"/>
      <c r="BUK298" s="88"/>
      <c r="BUL298" s="88"/>
      <c r="BUM298" s="88"/>
      <c r="BUN298" s="88"/>
      <c r="BUO298" s="88"/>
      <c r="BUP298" s="88"/>
      <c r="BUQ298" s="88"/>
      <c r="BUR298" s="88"/>
      <c r="BUS298" s="88"/>
      <c r="BUT298" s="88"/>
      <c r="BUU298" s="88"/>
      <c r="BUV298" s="88"/>
      <c r="BUW298" s="88"/>
      <c r="BUX298" s="88"/>
      <c r="BUY298" s="88"/>
      <c r="BUZ298" s="88"/>
      <c r="BVA298" s="88"/>
      <c r="BVB298" s="88"/>
      <c r="BVC298" s="88"/>
      <c r="BVD298" s="88"/>
      <c r="BVE298" s="88"/>
      <c r="BVF298" s="88"/>
      <c r="BVG298" s="88"/>
      <c r="BVH298" s="88"/>
      <c r="BVI298" s="88"/>
      <c r="BVJ298" s="88"/>
      <c r="BVK298" s="88"/>
      <c r="BVL298" s="88"/>
      <c r="BVM298" s="88"/>
      <c r="BVN298" s="88"/>
      <c r="BVO298" s="88"/>
      <c r="BVP298" s="88"/>
      <c r="BVQ298" s="88"/>
      <c r="BVR298" s="88"/>
      <c r="BVS298" s="88"/>
      <c r="BVT298" s="88"/>
      <c r="BVU298" s="88"/>
      <c r="BVV298" s="88"/>
      <c r="BVW298" s="88"/>
      <c r="BVX298" s="88"/>
      <c r="BVY298" s="88"/>
      <c r="BVZ298" s="88"/>
      <c r="BWA298" s="88"/>
      <c r="BWB298" s="88"/>
      <c r="BWC298" s="88"/>
      <c r="BWD298" s="88"/>
      <c r="BWE298" s="88"/>
      <c r="BWF298" s="88"/>
      <c r="BWG298" s="88"/>
      <c r="BWH298" s="88"/>
      <c r="BWI298" s="88"/>
      <c r="BWJ298" s="88"/>
      <c r="BWK298" s="88"/>
      <c r="BWL298" s="88"/>
      <c r="BWM298" s="88"/>
      <c r="BWN298" s="88"/>
      <c r="BWO298" s="88"/>
      <c r="BWP298" s="88"/>
      <c r="BWQ298" s="88"/>
      <c r="BWR298" s="88"/>
      <c r="BWS298" s="88"/>
      <c r="BWT298" s="88"/>
      <c r="BWU298" s="88"/>
      <c r="BWV298" s="88"/>
      <c r="BWW298" s="88"/>
      <c r="BWX298" s="88"/>
      <c r="BWY298" s="88"/>
      <c r="BWZ298" s="88"/>
      <c r="BXA298" s="88"/>
      <c r="BXB298" s="88"/>
      <c r="BXC298" s="88"/>
      <c r="BXD298" s="88"/>
      <c r="BXE298" s="88"/>
      <c r="BXF298" s="88"/>
      <c r="BXG298" s="88"/>
      <c r="BXH298" s="88"/>
      <c r="BXI298" s="88"/>
      <c r="BXJ298" s="88"/>
      <c r="BXK298" s="88"/>
      <c r="BXL298" s="88"/>
      <c r="BXM298" s="88"/>
      <c r="BXN298" s="88"/>
      <c r="BXO298" s="88"/>
      <c r="BXP298" s="88"/>
      <c r="BXQ298" s="88"/>
      <c r="BXR298" s="88"/>
      <c r="BXS298" s="88"/>
      <c r="BXT298" s="88"/>
      <c r="BXU298" s="88"/>
      <c r="BXV298" s="88"/>
      <c r="BXW298" s="88"/>
      <c r="BXX298" s="88"/>
      <c r="BXY298" s="88"/>
      <c r="BXZ298" s="88"/>
      <c r="BYA298" s="88"/>
      <c r="BYB298" s="88"/>
      <c r="BYC298" s="88"/>
      <c r="BYD298" s="88"/>
      <c r="BYE298" s="88"/>
      <c r="BYF298" s="88"/>
      <c r="BYG298" s="88"/>
      <c r="BYH298" s="88"/>
      <c r="BYI298" s="88"/>
      <c r="BYJ298" s="88"/>
      <c r="BYK298" s="88"/>
      <c r="BYL298" s="88"/>
      <c r="BYM298" s="88"/>
      <c r="BYN298" s="88"/>
      <c r="BYO298" s="88"/>
      <c r="BYP298" s="88"/>
      <c r="BYQ298" s="88"/>
      <c r="BYR298" s="88"/>
      <c r="BYS298" s="88"/>
      <c r="BYT298" s="88"/>
      <c r="BYU298" s="88"/>
      <c r="BYV298" s="88"/>
      <c r="BYW298" s="88"/>
      <c r="BYX298" s="88"/>
      <c r="BYY298" s="88"/>
      <c r="BYZ298" s="88"/>
      <c r="BZA298" s="88"/>
      <c r="BZB298" s="88"/>
      <c r="BZC298" s="88"/>
      <c r="BZD298" s="88"/>
      <c r="BZE298" s="88"/>
      <c r="BZF298" s="88"/>
      <c r="BZG298" s="88"/>
      <c r="BZH298" s="88"/>
      <c r="BZI298" s="88"/>
      <c r="BZJ298" s="88"/>
      <c r="BZK298" s="88"/>
      <c r="BZL298" s="88"/>
      <c r="BZM298" s="88"/>
      <c r="BZN298" s="88"/>
      <c r="BZO298" s="88"/>
      <c r="BZP298" s="88"/>
      <c r="BZQ298" s="88"/>
      <c r="BZR298" s="88"/>
      <c r="BZS298" s="88"/>
      <c r="BZT298" s="88"/>
      <c r="BZU298" s="88"/>
      <c r="BZV298" s="88"/>
      <c r="BZW298" s="88"/>
      <c r="BZX298" s="88"/>
      <c r="BZY298" s="88"/>
      <c r="BZZ298" s="88"/>
      <c r="CAA298" s="88"/>
      <c r="CAB298" s="88"/>
      <c r="CAC298" s="88"/>
      <c r="CAD298" s="88"/>
      <c r="CAE298" s="88"/>
      <c r="CAF298" s="88"/>
      <c r="CAG298" s="88"/>
      <c r="CAH298" s="88"/>
      <c r="CAI298" s="88"/>
      <c r="CAJ298" s="88"/>
      <c r="CAK298" s="88"/>
      <c r="CAL298" s="88"/>
      <c r="CAM298" s="88"/>
      <c r="CAN298" s="88"/>
      <c r="CAO298" s="88"/>
      <c r="CAP298" s="88"/>
      <c r="CAQ298" s="88"/>
      <c r="CAR298" s="88"/>
      <c r="CAS298" s="88"/>
      <c r="CAT298" s="88"/>
      <c r="CAU298" s="88"/>
      <c r="CAV298" s="88"/>
      <c r="CAW298" s="88"/>
      <c r="CAX298" s="88"/>
      <c r="CAY298" s="88"/>
      <c r="CAZ298" s="88"/>
      <c r="CBA298" s="88"/>
      <c r="CBB298" s="88"/>
      <c r="CBC298" s="88"/>
      <c r="CBD298" s="88"/>
      <c r="CBE298" s="88"/>
      <c r="CBF298" s="88"/>
      <c r="CBG298" s="88"/>
      <c r="CBH298" s="88"/>
      <c r="CBI298" s="88"/>
      <c r="CBJ298" s="88"/>
      <c r="CBK298" s="88"/>
      <c r="CBL298" s="88"/>
      <c r="CBM298" s="88"/>
      <c r="CBN298" s="88"/>
      <c r="CBO298" s="88"/>
      <c r="CBP298" s="88"/>
      <c r="CBQ298" s="88"/>
      <c r="CBR298" s="88"/>
      <c r="CBS298" s="88"/>
      <c r="CBT298" s="88"/>
      <c r="CBU298" s="88"/>
      <c r="CBV298" s="88"/>
      <c r="CBW298" s="88"/>
      <c r="CBX298" s="88"/>
      <c r="CBY298" s="88"/>
      <c r="CBZ298" s="88"/>
      <c r="CCA298" s="88"/>
      <c r="CCB298" s="88"/>
      <c r="CCC298" s="88"/>
      <c r="CCD298" s="88"/>
      <c r="CCE298" s="88"/>
      <c r="CCF298" s="88"/>
      <c r="CCG298" s="88"/>
      <c r="CCH298" s="88"/>
      <c r="CCI298" s="88"/>
      <c r="CCJ298" s="88"/>
      <c r="CCK298" s="88"/>
      <c r="CCL298" s="88"/>
      <c r="CCM298" s="88"/>
      <c r="CCN298" s="88"/>
      <c r="CCO298" s="88"/>
      <c r="CCP298" s="88"/>
      <c r="CCQ298" s="88"/>
      <c r="CCR298" s="88"/>
      <c r="CCS298" s="88"/>
      <c r="CCT298" s="88"/>
      <c r="CCU298" s="88"/>
      <c r="CCV298" s="88"/>
      <c r="CCW298" s="88"/>
      <c r="CCX298" s="88"/>
      <c r="CCY298" s="88"/>
      <c r="CCZ298" s="88"/>
      <c r="CDA298" s="88"/>
      <c r="CDB298" s="88"/>
      <c r="CDC298" s="88"/>
      <c r="CDD298" s="88"/>
      <c r="CDE298" s="88"/>
      <c r="CDF298" s="88"/>
      <c r="CDG298" s="88"/>
      <c r="CDH298" s="88"/>
      <c r="CDI298" s="88"/>
      <c r="CDJ298" s="88"/>
      <c r="CDK298" s="88"/>
      <c r="CDL298" s="88"/>
      <c r="CDM298" s="88"/>
      <c r="CDN298" s="88"/>
      <c r="CDO298" s="88"/>
      <c r="CDP298" s="88"/>
      <c r="CDQ298" s="88"/>
      <c r="CDR298" s="88"/>
      <c r="CDS298" s="88"/>
      <c r="CDT298" s="88"/>
      <c r="CDU298" s="88"/>
      <c r="CDV298" s="88"/>
      <c r="CDW298" s="88"/>
      <c r="CDX298" s="88"/>
      <c r="CDY298" s="88"/>
      <c r="CDZ298" s="88"/>
      <c r="CEA298" s="88"/>
      <c r="CEB298" s="88"/>
      <c r="CEC298" s="88"/>
      <c r="CED298" s="88"/>
      <c r="CEE298" s="88"/>
      <c r="CEF298" s="88"/>
      <c r="CEG298" s="88"/>
      <c r="CEH298" s="88"/>
      <c r="CEI298" s="88"/>
      <c r="CEJ298" s="88"/>
      <c r="CEK298" s="88"/>
      <c r="CEL298" s="88"/>
      <c r="CEM298" s="88"/>
      <c r="CEN298" s="88"/>
      <c r="CEO298" s="88"/>
      <c r="CEP298" s="88"/>
      <c r="CEQ298" s="88"/>
      <c r="CER298" s="88"/>
      <c r="CES298" s="88"/>
      <c r="CET298" s="88"/>
      <c r="CEU298" s="88"/>
      <c r="CEV298" s="88"/>
      <c r="CEW298" s="88"/>
      <c r="CEX298" s="88"/>
      <c r="CEY298" s="88"/>
      <c r="CEZ298" s="88"/>
      <c r="CFA298" s="88"/>
      <c r="CFB298" s="88"/>
      <c r="CFC298" s="88"/>
      <c r="CFD298" s="88"/>
      <c r="CFE298" s="88"/>
      <c r="CFF298" s="88"/>
      <c r="CFG298" s="88"/>
      <c r="CFH298" s="88"/>
      <c r="CFI298" s="88"/>
      <c r="CFJ298" s="88"/>
      <c r="CFK298" s="88"/>
      <c r="CFL298" s="88"/>
      <c r="CFM298" s="88"/>
      <c r="CFN298" s="88"/>
      <c r="CFO298" s="88"/>
    </row>
    <row r="299" customFormat="false" ht="12.75" hidden="false" customHeight="true" outlineLevel="0" collapsed="false">
      <c r="A299" s="86" t="s">
        <v>810</v>
      </c>
      <c r="B299" s="86"/>
      <c r="C299" s="86" t="s">
        <v>2707</v>
      </c>
      <c r="D299" s="86" t="s">
        <v>2705</v>
      </c>
      <c r="E299" s="86"/>
      <c r="F299" s="86"/>
      <c r="G299" s="86"/>
      <c r="H299" s="86"/>
      <c r="I299" s="86"/>
      <c r="J299" s="86" t="s">
        <v>2708</v>
      </c>
      <c r="K299" s="86"/>
      <c r="L299" s="86"/>
      <c r="M299" s="86"/>
      <c r="N299" s="86"/>
      <c r="O299" s="86"/>
      <c r="P299" s="86" t="str">
        <f aca="false">CONCATENATE("SetCondition")</f>
        <v>SetCondition</v>
      </c>
      <c r="Q299" s="86"/>
      <c r="R299" s="86"/>
      <c r="S299" s="86"/>
      <c r="T299" s="86" t="s">
        <v>2205</v>
      </c>
      <c r="U299" s="86"/>
      <c r="V299" s="86"/>
      <c r="W299" s="86" t="s">
        <v>7</v>
      </c>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c r="CT299" s="86"/>
      <c r="CU299" s="86"/>
      <c r="CV299" s="86"/>
      <c r="CW299" s="86"/>
      <c r="CX299" s="86"/>
      <c r="CY299" s="86"/>
      <c r="CZ299" s="86"/>
      <c r="DA299" s="86"/>
      <c r="DB299" s="86"/>
      <c r="DC299" s="86"/>
      <c r="DD299" s="86"/>
      <c r="DE299" s="86"/>
      <c r="DF299" s="86"/>
      <c r="DG299" s="86"/>
      <c r="DH299" s="86"/>
      <c r="DI299" s="86"/>
      <c r="DJ299" s="86"/>
      <c r="DK299" s="86"/>
      <c r="DL299" s="86"/>
      <c r="DM299" s="86"/>
      <c r="DN299" s="86"/>
      <c r="DO299" s="86"/>
      <c r="DP299" s="86"/>
      <c r="DQ299" s="86"/>
      <c r="DR299" s="86"/>
      <c r="DS299" s="86"/>
      <c r="DT299" s="86"/>
      <c r="DU299" s="86"/>
      <c r="DV299" s="86"/>
      <c r="DW299" s="86"/>
      <c r="DX299" s="86"/>
      <c r="DY299" s="86"/>
      <c r="DZ299" s="86"/>
      <c r="EA299" s="86"/>
      <c r="EB299" s="86"/>
      <c r="EC299" s="86"/>
      <c r="ED299" s="86"/>
      <c r="EE299" s="86"/>
      <c r="EF299" s="86"/>
      <c r="EG299" s="86"/>
      <c r="EH299" s="86"/>
      <c r="EI299" s="86"/>
      <c r="EJ299" s="86"/>
      <c r="EK299" s="86"/>
      <c r="EL299" s="86"/>
      <c r="EM299" s="86"/>
      <c r="EN299" s="86"/>
      <c r="EO299" s="86"/>
      <c r="EP299" s="86"/>
      <c r="EQ299" s="86"/>
      <c r="ER299" s="86"/>
      <c r="ES299" s="86"/>
      <c r="ET299" s="86"/>
      <c r="EU299" s="86"/>
      <c r="EV299" s="86"/>
      <c r="EW299" s="86"/>
      <c r="EX299" s="86"/>
      <c r="EY299" s="86"/>
      <c r="EZ299" s="86"/>
      <c r="FA299" s="86"/>
      <c r="FB299" s="86"/>
      <c r="FC299" s="86"/>
      <c r="FD299" s="86"/>
      <c r="FE299" s="86"/>
      <c r="FF299" s="86"/>
      <c r="FG299" s="86"/>
      <c r="FH299" s="86"/>
      <c r="FI299" s="86"/>
      <c r="FJ299" s="86"/>
      <c r="FK299" s="86"/>
      <c r="FL299" s="86"/>
      <c r="FM299" s="86"/>
      <c r="FN299" s="86"/>
      <c r="FO299" s="86"/>
      <c r="FP299" s="86"/>
      <c r="FQ299" s="86"/>
      <c r="FR299" s="86"/>
      <c r="FS299" s="86"/>
      <c r="FT299" s="86"/>
      <c r="FU299" s="86"/>
      <c r="FV299" s="86"/>
      <c r="FW299" s="86"/>
      <c r="FX299" s="86"/>
      <c r="FY299" s="86"/>
      <c r="FZ299" s="86"/>
      <c r="GA299" s="86"/>
      <c r="GB299" s="86"/>
      <c r="GC299" s="86"/>
      <c r="GD299" s="86"/>
      <c r="GE299" s="86"/>
      <c r="GF299" s="86"/>
      <c r="GG299" s="86"/>
      <c r="GH299" s="86"/>
      <c r="GI299" s="86"/>
      <c r="GJ299" s="86"/>
      <c r="GK299" s="86"/>
      <c r="GL299" s="86"/>
      <c r="GM299" s="86"/>
      <c r="GN299" s="86"/>
      <c r="GO299" s="86"/>
      <c r="GP299" s="86"/>
      <c r="GQ299" s="86"/>
      <c r="GR299" s="86"/>
      <c r="GS299" s="86"/>
      <c r="GT299" s="86"/>
      <c r="GU299" s="86"/>
      <c r="GV299" s="86"/>
      <c r="GW299" s="86"/>
      <c r="GX299" s="86"/>
      <c r="GY299" s="86"/>
      <c r="GZ299" s="86"/>
      <c r="HA299" s="86"/>
      <c r="HB299" s="86"/>
      <c r="HC299" s="86"/>
      <c r="HD299" s="86"/>
      <c r="HE299" s="86"/>
      <c r="HF299" s="86"/>
      <c r="HG299" s="86"/>
      <c r="HH299" s="86"/>
      <c r="HI299" s="86"/>
      <c r="HJ299" s="86"/>
      <c r="HK299" s="86"/>
      <c r="HL299" s="86"/>
      <c r="HM299" s="86"/>
      <c r="HN299" s="86"/>
      <c r="HO299" s="86"/>
      <c r="HP299" s="86"/>
      <c r="HQ299" s="86"/>
      <c r="HR299" s="86"/>
      <c r="HS299" s="86"/>
      <c r="HT299" s="86"/>
      <c r="HU299" s="86"/>
      <c r="HV299" s="86"/>
      <c r="HW299" s="86"/>
      <c r="HX299" s="86"/>
      <c r="HY299" s="86"/>
      <c r="HZ299" s="86"/>
      <c r="IA299" s="86"/>
      <c r="IB299" s="86"/>
      <c r="IC299" s="86"/>
      <c r="ID299" s="86"/>
      <c r="IE299" s="86"/>
      <c r="IF299" s="86"/>
      <c r="IG299" s="86"/>
      <c r="IH299" s="86"/>
      <c r="II299" s="86"/>
      <c r="IJ299" s="86"/>
      <c r="IK299" s="86"/>
      <c r="IL299" s="86"/>
      <c r="IM299" s="86"/>
      <c r="IN299" s="86"/>
      <c r="IO299" s="86"/>
      <c r="IP299" s="86"/>
      <c r="IQ299" s="86"/>
      <c r="IR299" s="86"/>
      <c r="IS299" s="86"/>
      <c r="IT299" s="86"/>
      <c r="IU299" s="86"/>
      <c r="IV299" s="86"/>
      <c r="IW299" s="86"/>
      <c r="IX299" s="86"/>
      <c r="IY299" s="86"/>
      <c r="IZ299" s="86"/>
      <c r="JA299" s="86"/>
      <c r="JB299" s="86"/>
      <c r="JC299" s="86"/>
      <c r="JD299" s="86"/>
      <c r="JE299" s="86"/>
      <c r="JF299" s="86"/>
      <c r="JG299" s="86"/>
      <c r="JH299" s="86"/>
      <c r="JI299" s="86"/>
      <c r="JJ299" s="86"/>
      <c r="JK299" s="86"/>
      <c r="JL299" s="86"/>
      <c r="JM299" s="86"/>
      <c r="JN299" s="86"/>
      <c r="JO299" s="86"/>
      <c r="JP299" s="86"/>
      <c r="JQ299" s="86"/>
      <c r="JR299" s="86"/>
      <c r="JS299" s="86"/>
      <c r="JT299" s="86"/>
      <c r="JU299" s="86"/>
      <c r="JV299" s="86"/>
      <c r="JW299" s="86"/>
      <c r="JX299" s="86"/>
      <c r="JY299" s="86"/>
      <c r="JZ299" s="86"/>
      <c r="KA299" s="86"/>
      <c r="KB299" s="86"/>
      <c r="KC299" s="86"/>
      <c r="KD299" s="86"/>
      <c r="KE299" s="86"/>
      <c r="KF299" s="86"/>
      <c r="KG299" s="86"/>
      <c r="KH299" s="86"/>
      <c r="KI299" s="86"/>
      <c r="KJ299" s="86"/>
      <c r="KK299" s="86"/>
      <c r="KL299" s="86"/>
      <c r="KM299" s="86"/>
      <c r="KN299" s="86"/>
      <c r="KO299" s="86"/>
      <c r="KP299" s="86"/>
      <c r="KQ299" s="86"/>
      <c r="KR299" s="86"/>
      <c r="KS299" s="86"/>
      <c r="KT299" s="86"/>
      <c r="KU299" s="86"/>
      <c r="KV299" s="86"/>
      <c r="KW299" s="86"/>
      <c r="KX299" s="86"/>
      <c r="KY299" s="86"/>
      <c r="KZ299" s="86"/>
      <c r="LA299" s="86"/>
      <c r="LB299" s="86"/>
      <c r="LC299" s="86"/>
      <c r="LD299" s="86"/>
      <c r="LE299" s="86"/>
      <c r="LF299" s="86"/>
      <c r="LG299" s="86"/>
      <c r="LH299" s="86"/>
      <c r="LI299" s="86"/>
      <c r="LJ299" s="86"/>
      <c r="LK299" s="86"/>
      <c r="LL299" s="86"/>
      <c r="LM299" s="86"/>
      <c r="LN299" s="86"/>
      <c r="LO299" s="86"/>
      <c r="LP299" s="86"/>
      <c r="LQ299" s="86"/>
      <c r="LR299" s="86"/>
      <c r="LS299" s="86"/>
      <c r="LT299" s="86"/>
      <c r="LU299" s="86"/>
      <c r="LV299" s="86"/>
      <c r="LW299" s="86"/>
      <c r="LX299" s="86"/>
      <c r="LY299" s="86"/>
      <c r="LZ299" s="86"/>
      <c r="MA299" s="86"/>
      <c r="MB299" s="86"/>
      <c r="MC299" s="86"/>
      <c r="MD299" s="86"/>
      <c r="ME299" s="86"/>
      <c r="MF299" s="86"/>
      <c r="MG299" s="86"/>
      <c r="MH299" s="86"/>
      <c r="MI299" s="86"/>
      <c r="MJ299" s="86"/>
      <c r="MK299" s="86"/>
      <c r="ML299" s="86"/>
      <c r="MM299" s="86"/>
      <c r="MN299" s="86"/>
      <c r="MO299" s="86"/>
      <c r="MP299" s="86"/>
      <c r="MQ299" s="86"/>
      <c r="MR299" s="86"/>
      <c r="MS299" s="86"/>
      <c r="MT299" s="86"/>
      <c r="MU299" s="86"/>
      <c r="MV299" s="86"/>
      <c r="MW299" s="86"/>
      <c r="MX299" s="86"/>
      <c r="MY299" s="86"/>
      <c r="MZ299" s="86"/>
      <c r="NA299" s="86"/>
      <c r="NB299" s="86"/>
      <c r="NC299" s="86"/>
      <c r="ND299" s="86"/>
      <c r="NE299" s="86"/>
      <c r="NF299" s="86"/>
      <c r="NG299" s="86"/>
      <c r="NH299" s="86"/>
      <c r="NI299" s="86"/>
      <c r="NJ299" s="86"/>
      <c r="NK299" s="86"/>
      <c r="NL299" s="86"/>
      <c r="NM299" s="86"/>
      <c r="NN299" s="86"/>
      <c r="NO299" s="86"/>
      <c r="NP299" s="86"/>
      <c r="NQ299" s="86"/>
      <c r="NR299" s="86"/>
      <c r="NS299" s="86"/>
      <c r="NT299" s="86"/>
      <c r="NU299" s="86"/>
      <c r="NV299" s="86"/>
      <c r="NW299" s="86"/>
      <c r="NX299" s="86"/>
      <c r="NY299" s="86"/>
      <c r="NZ299" s="86"/>
      <c r="OA299" s="86"/>
      <c r="OB299" s="86"/>
      <c r="OC299" s="86"/>
      <c r="OD299" s="86"/>
      <c r="OE299" s="86"/>
      <c r="OF299" s="86"/>
      <c r="OG299" s="86"/>
      <c r="OH299" s="86"/>
      <c r="OI299" s="86"/>
      <c r="OJ299" s="86"/>
      <c r="OK299" s="86"/>
      <c r="OL299" s="86"/>
      <c r="OM299" s="86"/>
      <c r="ON299" s="86"/>
      <c r="OO299" s="86"/>
      <c r="OP299" s="86"/>
      <c r="OQ299" s="86"/>
      <c r="OR299" s="86"/>
      <c r="OS299" s="86"/>
      <c r="OT299" s="86"/>
      <c r="OU299" s="86"/>
      <c r="OV299" s="86"/>
      <c r="OW299" s="86"/>
      <c r="OX299" s="86"/>
      <c r="OY299" s="86"/>
      <c r="OZ299" s="86"/>
      <c r="PA299" s="86"/>
      <c r="PB299" s="86"/>
      <c r="PC299" s="86"/>
      <c r="PD299" s="86"/>
      <c r="PE299" s="86"/>
      <c r="PF299" s="86"/>
      <c r="PG299" s="86"/>
      <c r="PH299" s="86"/>
      <c r="PI299" s="86"/>
      <c r="PJ299" s="86"/>
      <c r="PK299" s="86"/>
      <c r="PL299" s="86"/>
      <c r="PM299" s="86"/>
      <c r="PN299" s="86"/>
      <c r="PO299" s="86"/>
      <c r="PP299" s="86"/>
      <c r="PQ299" s="86"/>
      <c r="PR299" s="86"/>
      <c r="PS299" s="86"/>
      <c r="PT299" s="86"/>
      <c r="PU299" s="86"/>
      <c r="PV299" s="86"/>
      <c r="PW299" s="86"/>
      <c r="PX299" s="86"/>
      <c r="PY299" s="86"/>
      <c r="PZ299" s="86"/>
      <c r="QA299" s="86"/>
      <c r="QB299" s="86"/>
      <c r="QC299" s="86"/>
      <c r="QD299" s="86"/>
      <c r="QE299" s="86"/>
      <c r="QF299" s="86"/>
      <c r="QG299" s="86"/>
      <c r="QH299" s="86"/>
      <c r="QI299" s="86"/>
      <c r="QJ299" s="86"/>
      <c r="QK299" s="86"/>
      <c r="QL299" s="86"/>
      <c r="QM299" s="86"/>
      <c r="QN299" s="86"/>
      <c r="QO299" s="86"/>
      <c r="QP299" s="86"/>
      <c r="QQ299" s="86"/>
      <c r="QR299" s="86"/>
      <c r="QS299" s="86"/>
      <c r="QT299" s="86"/>
      <c r="QU299" s="86"/>
      <c r="QV299" s="86"/>
      <c r="QW299" s="86"/>
      <c r="QX299" s="86"/>
      <c r="QY299" s="86"/>
      <c r="QZ299" s="86"/>
      <c r="RA299" s="86"/>
      <c r="RB299" s="86"/>
      <c r="RC299" s="86"/>
      <c r="RD299" s="86"/>
      <c r="RE299" s="86"/>
      <c r="RF299" s="86"/>
      <c r="RG299" s="86"/>
      <c r="RH299" s="86"/>
      <c r="RI299" s="86"/>
      <c r="RJ299" s="86"/>
      <c r="RK299" s="86"/>
      <c r="RL299" s="86"/>
      <c r="RM299" s="86"/>
      <c r="RN299" s="86"/>
      <c r="RO299" s="86"/>
      <c r="RP299" s="86"/>
      <c r="RQ299" s="86"/>
      <c r="RR299" s="86"/>
      <c r="RS299" s="86"/>
      <c r="RT299" s="86"/>
      <c r="RU299" s="86"/>
      <c r="RV299" s="86"/>
      <c r="RW299" s="86"/>
      <c r="RX299" s="86"/>
      <c r="RY299" s="86"/>
      <c r="RZ299" s="86"/>
      <c r="SA299" s="86"/>
      <c r="SB299" s="86"/>
      <c r="SC299" s="86"/>
      <c r="SD299" s="86"/>
      <c r="SE299" s="86"/>
      <c r="SF299" s="86"/>
      <c r="SG299" s="86"/>
      <c r="SH299" s="86"/>
      <c r="SI299" s="86"/>
      <c r="SJ299" s="86"/>
      <c r="SK299" s="86"/>
      <c r="SL299" s="86"/>
      <c r="SM299" s="86"/>
      <c r="SN299" s="86"/>
      <c r="SO299" s="86"/>
      <c r="SP299" s="86"/>
      <c r="SQ299" s="86"/>
      <c r="SR299" s="86"/>
      <c r="SS299" s="86"/>
      <c r="ST299" s="86"/>
      <c r="SU299" s="86"/>
      <c r="SV299" s="86"/>
      <c r="SW299" s="86"/>
      <c r="SX299" s="86"/>
      <c r="SY299" s="86"/>
      <c r="SZ299" s="86"/>
      <c r="TA299" s="86"/>
      <c r="TB299" s="86"/>
      <c r="TC299" s="86"/>
      <c r="TD299" s="86"/>
      <c r="TE299" s="86"/>
      <c r="TF299" s="86"/>
      <c r="TG299" s="86"/>
      <c r="TH299" s="86"/>
      <c r="TI299" s="86"/>
      <c r="TJ299" s="86"/>
      <c r="TK299" s="86"/>
      <c r="TL299" s="86"/>
      <c r="TM299" s="86"/>
      <c r="TN299" s="86"/>
      <c r="TO299" s="86"/>
      <c r="TP299" s="86"/>
      <c r="TQ299" s="86"/>
      <c r="TR299" s="86"/>
      <c r="TS299" s="86"/>
      <c r="TT299" s="86"/>
      <c r="TU299" s="86"/>
      <c r="TV299" s="86"/>
      <c r="TW299" s="86"/>
      <c r="TX299" s="86"/>
      <c r="TY299" s="86"/>
      <c r="TZ299" s="86"/>
      <c r="UA299" s="86"/>
      <c r="UB299" s="86"/>
      <c r="UC299" s="86"/>
      <c r="UD299" s="86"/>
      <c r="UE299" s="86"/>
      <c r="UF299" s="86"/>
      <c r="UG299" s="86"/>
      <c r="UH299" s="86"/>
      <c r="UI299" s="86"/>
      <c r="UJ299" s="86"/>
      <c r="UK299" s="86"/>
      <c r="UL299" s="86"/>
      <c r="UM299" s="86"/>
      <c r="UN299" s="86"/>
      <c r="UO299" s="86"/>
      <c r="UP299" s="86"/>
      <c r="UQ299" s="86"/>
      <c r="UR299" s="86"/>
      <c r="US299" s="86"/>
      <c r="UT299" s="86"/>
      <c r="UU299" s="86"/>
      <c r="UV299" s="86"/>
      <c r="UW299" s="86"/>
      <c r="UX299" s="86"/>
      <c r="UY299" s="86"/>
      <c r="UZ299" s="86"/>
      <c r="VA299" s="86"/>
      <c r="VB299" s="86"/>
      <c r="VC299" s="86"/>
      <c r="VD299" s="86"/>
      <c r="VE299" s="86"/>
      <c r="VF299" s="86"/>
      <c r="VG299" s="86"/>
      <c r="VH299" s="86"/>
      <c r="VI299" s="86"/>
      <c r="VJ299" s="86"/>
      <c r="VK299" s="86"/>
      <c r="VL299" s="86"/>
      <c r="VM299" s="86"/>
      <c r="VN299" s="86"/>
      <c r="VO299" s="86"/>
      <c r="VP299" s="86"/>
      <c r="VQ299" s="86"/>
      <c r="VR299" s="86"/>
      <c r="VS299" s="86"/>
      <c r="VT299" s="86"/>
      <c r="VU299" s="86"/>
      <c r="VV299" s="86"/>
      <c r="VW299" s="86"/>
      <c r="VX299" s="86"/>
      <c r="VY299" s="86"/>
      <c r="VZ299" s="86"/>
      <c r="WA299" s="86"/>
      <c r="WB299" s="86"/>
      <c r="WC299" s="86"/>
      <c r="WD299" s="86"/>
      <c r="WE299" s="86"/>
      <c r="WF299" s="86"/>
      <c r="WG299" s="86"/>
      <c r="WH299" s="86"/>
      <c r="WI299" s="86"/>
      <c r="WJ299" s="86"/>
      <c r="WK299" s="86"/>
      <c r="WL299" s="86"/>
      <c r="WM299" s="86"/>
      <c r="WN299" s="86"/>
      <c r="WO299" s="86"/>
      <c r="WP299" s="86"/>
      <c r="WQ299" s="86"/>
      <c r="WR299" s="86"/>
      <c r="WS299" s="86"/>
      <c r="WT299" s="86"/>
      <c r="WU299" s="86"/>
      <c r="WV299" s="86"/>
      <c r="WW299" s="86"/>
      <c r="WX299" s="86"/>
      <c r="WY299" s="86"/>
      <c r="WZ299" s="86"/>
      <c r="XA299" s="86"/>
      <c r="XB299" s="86"/>
      <c r="XC299" s="86"/>
      <c r="XD299" s="86"/>
      <c r="XE299" s="86"/>
      <c r="XF299" s="86"/>
      <c r="XG299" s="86"/>
      <c r="XH299" s="86"/>
      <c r="XI299" s="86"/>
      <c r="XJ299" s="86"/>
      <c r="XK299" s="86"/>
      <c r="XL299" s="86"/>
      <c r="XM299" s="86"/>
      <c r="XN299" s="86"/>
      <c r="XO299" s="86"/>
      <c r="XP299" s="86"/>
      <c r="XQ299" s="86"/>
      <c r="XR299" s="86"/>
      <c r="XS299" s="86"/>
      <c r="XT299" s="86"/>
      <c r="XU299" s="86"/>
      <c r="XV299" s="86"/>
      <c r="XW299" s="86"/>
      <c r="XX299" s="86"/>
      <c r="XY299" s="86"/>
      <c r="XZ299" s="86"/>
      <c r="YA299" s="86"/>
      <c r="YB299" s="86"/>
      <c r="YC299" s="86"/>
      <c r="YD299" s="86"/>
      <c r="YE299" s="86"/>
      <c r="YF299" s="86"/>
      <c r="YG299" s="86"/>
      <c r="YH299" s="86"/>
      <c r="YI299" s="86"/>
      <c r="YJ299" s="86"/>
      <c r="YK299" s="86"/>
      <c r="YL299" s="86"/>
      <c r="YM299" s="86"/>
      <c r="YN299" s="86"/>
      <c r="YO299" s="86"/>
      <c r="YP299" s="86"/>
      <c r="YQ299" s="86"/>
      <c r="YR299" s="86"/>
      <c r="YS299" s="86"/>
      <c r="YT299" s="86"/>
      <c r="YU299" s="86"/>
      <c r="YV299" s="86"/>
      <c r="YW299" s="86"/>
      <c r="YX299" s="86"/>
      <c r="YY299" s="86"/>
      <c r="YZ299" s="86"/>
      <c r="ZA299" s="86"/>
      <c r="ZB299" s="86"/>
      <c r="ZC299" s="86"/>
      <c r="ZD299" s="86"/>
      <c r="ZE299" s="86"/>
      <c r="ZF299" s="86"/>
      <c r="ZG299" s="86"/>
      <c r="ZH299" s="86"/>
      <c r="ZI299" s="86"/>
      <c r="ZJ299" s="86"/>
      <c r="ZK299" s="86"/>
      <c r="ZL299" s="86"/>
      <c r="ZM299" s="86"/>
      <c r="ZN299" s="86"/>
      <c r="ZO299" s="86"/>
      <c r="ZP299" s="86"/>
      <c r="ZQ299" s="86"/>
      <c r="ZR299" s="86"/>
      <c r="ZS299" s="86"/>
      <c r="ZT299" s="86"/>
      <c r="ZU299" s="86"/>
      <c r="ZV299" s="86"/>
      <c r="ZW299" s="86"/>
      <c r="ZX299" s="86"/>
      <c r="ZY299" s="86"/>
      <c r="ZZ299" s="86"/>
      <c r="AAA299" s="86"/>
      <c r="AAB299" s="86"/>
      <c r="AAC299" s="86"/>
      <c r="AAD299" s="86"/>
      <c r="AAE299" s="86"/>
      <c r="AAF299" s="86"/>
      <c r="AAG299" s="86"/>
      <c r="AAH299" s="86"/>
      <c r="AAI299" s="86"/>
      <c r="AAJ299" s="86"/>
      <c r="AAK299" s="86"/>
      <c r="AAL299" s="86"/>
      <c r="AAM299" s="86"/>
      <c r="AAN299" s="86"/>
      <c r="AAO299" s="86"/>
      <c r="AAP299" s="86"/>
      <c r="AAQ299" s="86"/>
      <c r="AAR299" s="86"/>
      <c r="AAS299" s="86"/>
      <c r="AAT299" s="86"/>
      <c r="AAU299" s="86"/>
      <c r="AAV299" s="86"/>
      <c r="AAW299" s="86"/>
      <c r="AAX299" s="86"/>
      <c r="AAY299" s="86"/>
      <c r="AAZ299" s="86"/>
      <c r="ABA299" s="86"/>
      <c r="ABB299" s="86"/>
      <c r="ABC299" s="86"/>
      <c r="ABD299" s="86"/>
      <c r="ABE299" s="86"/>
      <c r="ABF299" s="86"/>
      <c r="ABG299" s="86"/>
      <c r="ABH299" s="86"/>
      <c r="ABI299" s="86"/>
      <c r="ABJ299" s="86"/>
      <c r="ABK299" s="86"/>
      <c r="ABL299" s="86"/>
      <c r="ABM299" s="86"/>
      <c r="ABN299" s="86"/>
      <c r="ABO299" s="86"/>
      <c r="ABP299" s="86"/>
      <c r="ABQ299" s="86"/>
      <c r="ABR299" s="86"/>
      <c r="ABS299" s="86"/>
      <c r="ABT299" s="86"/>
      <c r="ABU299" s="86"/>
      <c r="ABV299" s="86"/>
      <c r="ABW299" s="86"/>
      <c r="ABX299" s="86"/>
      <c r="ABY299" s="86"/>
      <c r="ABZ299" s="86"/>
      <c r="ACA299" s="86"/>
      <c r="ACB299" s="86"/>
      <c r="ACC299" s="86"/>
      <c r="ACD299" s="86"/>
      <c r="ACE299" s="86"/>
      <c r="ACF299" s="86"/>
      <c r="ACG299" s="86"/>
      <c r="ACH299" s="86"/>
      <c r="ACI299" s="86"/>
      <c r="ACJ299" s="86"/>
      <c r="ACK299" s="86"/>
      <c r="ACL299" s="86"/>
      <c r="ACM299" s="86"/>
      <c r="ACN299" s="86"/>
      <c r="ACO299" s="86"/>
      <c r="ACP299" s="86"/>
      <c r="ACQ299" s="86"/>
      <c r="ACR299" s="86"/>
      <c r="ACS299" s="86"/>
      <c r="ACT299" s="86"/>
      <c r="ACU299" s="86"/>
      <c r="ACV299" s="86"/>
      <c r="ACW299" s="86"/>
      <c r="ACX299" s="86"/>
      <c r="ACY299" s="86"/>
      <c r="ACZ299" s="86"/>
      <c r="ADA299" s="86"/>
      <c r="ADB299" s="86"/>
      <c r="ADC299" s="86"/>
      <c r="ADD299" s="86"/>
      <c r="ADE299" s="86"/>
      <c r="ADF299" s="86"/>
      <c r="ADG299" s="86"/>
      <c r="ADH299" s="86"/>
      <c r="ADI299" s="86"/>
      <c r="ADJ299" s="86"/>
      <c r="ADK299" s="86"/>
      <c r="ADL299" s="86"/>
      <c r="ADM299" s="86"/>
      <c r="ADN299" s="86"/>
      <c r="ADO299" s="86"/>
      <c r="ADP299" s="86"/>
      <c r="ADQ299" s="86"/>
      <c r="ADR299" s="86"/>
      <c r="ADS299" s="86"/>
      <c r="ADT299" s="86"/>
      <c r="ADU299" s="86"/>
      <c r="ADV299" s="86"/>
      <c r="ADW299" s="86"/>
      <c r="ADX299" s="86"/>
      <c r="ADY299" s="86"/>
      <c r="ADZ299" s="86"/>
      <c r="AEA299" s="86"/>
      <c r="AEB299" s="86"/>
      <c r="AEC299" s="86"/>
      <c r="AED299" s="86"/>
      <c r="AEE299" s="86"/>
      <c r="AEF299" s="86"/>
      <c r="AEG299" s="86"/>
      <c r="AEH299" s="86"/>
      <c r="AEI299" s="86"/>
      <c r="AEJ299" s="86"/>
      <c r="AEK299" s="86"/>
      <c r="AEL299" s="86"/>
      <c r="AEM299" s="86"/>
      <c r="AEN299" s="86"/>
      <c r="AEO299" s="86"/>
      <c r="AEP299" s="86"/>
      <c r="AEQ299" s="86"/>
      <c r="AER299" s="86"/>
      <c r="AES299" s="86"/>
      <c r="AET299" s="86"/>
      <c r="AEU299" s="86"/>
      <c r="AEV299" s="86"/>
      <c r="AEW299" s="86"/>
      <c r="AEX299" s="86"/>
      <c r="AEY299" s="86"/>
      <c r="AEZ299" s="86"/>
      <c r="AFA299" s="86"/>
      <c r="AFB299" s="86"/>
      <c r="AFC299" s="86"/>
      <c r="AFD299" s="86"/>
      <c r="AFE299" s="86"/>
      <c r="AFF299" s="86"/>
      <c r="AFG299" s="86"/>
      <c r="AFH299" s="86"/>
      <c r="AFI299" s="86"/>
      <c r="AFJ299" s="86"/>
      <c r="AFK299" s="86"/>
      <c r="AFL299" s="86"/>
      <c r="AFM299" s="86"/>
      <c r="AFN299" s="86"/>
      <c r="AFO299" s="86"/>
      <c r="AFP299" s="86"/>
      <c r="AFQ299" s="86"/>
      <c r="AFR299" s="86"/>
      <c r="AFS299" s="86"/>
      <c r="AFT299" s="86"/>
      <c r="AFU299" s="86"/>
      <c r="AFV299" s="86"/>
      <c r="AFW299" s="86"/>
      <c r="AFX299" s="86"/>
      <c r="AFY299" s="86"/>
      <c r="AFZ299" s="86"/>
      <c r="AGA299" s="86"/>
      <c r="AGB299" s="86"/>
      <c r="AGC299" s="86"/>
      <c r="AGD299" s="86"/>
      <c r="AGE299" s="86"/>
      <c r="AGF299" s="86"/>
      <c r="AGG299" s="86"/>
      <c r="AGH299" s="86"/>
      <c r="AGI299" s="86"/>
      <c r="AGJ299" s="86"/>
      <c r="AGK299" s="86"/>
      <c r="AGL299" s="86"/>
      <c r="AGM299" s="86"/>
      <c r="AGN299" s="86"/>
      <c r="AGO299" s="86"/>
      <c r="AGP299" s="86"/>
      <c r="AGQ299" s="86"/>
      <c r="AGR299" s="86"/>
      <c r="AGS299" s="86"/>
      <c r="AGT299" s="86"/>
      <c r="AGU299" s="86"/>
      <c r="AGV299" s="86"/>
      <c r="AGW299" s="86"/>
      <c r="AGX299" s="86"/>
      <c r="AGY299" s="86"/>
      <c r="AGZ299" s="86"/>
      <c r="AHA299" s="86"/>
      <c r="AHB299" s="86"/>
      <c r="AHC299" s="86"/>
      <c r="AHD299" s="86"/>
      <c r="AHE299" s="86"/>
      <c r="AHF299" s="86"/>
      <c r="AHG299" s="86"/>
      <c r="AHH299" s="86"/>
      <c r="AHI299" s="86"/>
      <c r="AHJ299" s="86"/>
      <c r="AHK299" s="86"/>
      <c r="AHL299" s="86"/>
      <c r="AHM299" s="86"/>
      <c r="AHN299" s="86"/>
      <c r="AHO299" s="86"/>
      <c r="AHP299" s="86"/>
      <c r="AHQ299" s="86"/>
      <c r="AHR299" s="86"/>
      <c r="AHS299" s="86"/>
      <c r="AHT299" s="86"/>
      <c r="AHU299" s="86"/>
      <c r="AHV299" s="86"/>
      <c r="AHW299" s="86"/>
      <c r="AHX299" s="86"/>
      <c r="AHY299" s="86"/>
      <c r="AHZ299" s="86"/>
      <c r="AIA299" s="86"/>
      <c r="AIB299" s="86"/>
      <c r="AIC299" s="86"/>
      <c r="AID299" s="86"/>
      <c r="AIE299" s="86"/>
      <c r="AIF299" s="86"/>
      <c r="AIG299" s="86"/>
      <c r="AIH299" s="86"/>
      <c r="AII299" s="86"/>
      <c r="AIJ299" s="86"/>
      <c r="AIK299" s="86"/>
      <c r="AIL299" s="86"/>
      <c r="AIM299" s="86"/>
      <c r="AIN299" s="86"/>
      <c r="AIO299" s="86"/>
      <c r="AIP299" s="86"/>
      <c r="AIQ299" s="86"/>
      <c r="AIR299" s="86"/>
      <c r="AIS299" s="86"/>
      <c r="AIT299" s="86"/>
      <c r="AIU299" s="86"/>
      <c r="AIV299" s="86"/>
      <c r="AIW299" s="86"/>
      <c r="AIX299" s="86"/>
      <c r="AIY299" s="86"/>
      <c r="AIZ299" s="86"/>
      <c r="AJA299" s="86"/>
      <c r="AJB299" s="86"/>
      <c r="AJC299" s="86"/>
      <c r="AJD299" s="86"/>
      <c r="AJE299" s="86"/>
      <c r="AJF299" s="86"/>
      <c r="AJG299" s="86"/>
      <c r="AJH299" s="86"/>
      <c r="AJI299" s="86"/>
      <c r="AJJ299" s="86"/>
      <c r="AJK299" s="86"/>
      <c r="AJL299" s="86"/>
      <c r="AJM299" s="86"/>
      <c r="AJN299" s="86"/>
      <c r="AJO299" s="86"/>
      <c r="AJP299" s="86"/>
      <c r="AJQ299" s="86"/>
      <c r="AJR299" s="86"/>
      <c r="AJS299" s="86"/>
      <c r="AJT299" s="86"/>
      <c r="AJU299" s="86"/>
      <c r="AJV299" s="86"/>
      <c r="AJW299" s="86"/>
      <c r="AJX299" s="86"/>
      <c r="AJY299" s="86"/>
      <c r="AJZ299" s="86"/>
      <c r="AKA299" s="86"/>
      <c r="AKB299" s="86"/>
      <c r="AKC299" s="86"/>
      <c r="AKD299" s="86"/>
      <c r="AKE299" s="86"/>
      <c r="AKF299" s="86"/>
      <c r="AKG299" s="86"/>
      <c r="AKH299" s="86"/>
      <c r="AKI299" s="86"/>
      <c r="AKJ299" s="86"/>
      <c r="AKK299" s="86"/>
      <c r="AKL299" s="86"/>
      <c r="AKM299" s="86"/>
      <c r="AKN299" s="86"/>
      <c r="AKO299" s="86"/>
      <c r="AKP299" s="86"/>
      <c r="AKQ299" s="86"/>
      <c r="AKR299" s="86"/>
      <c r="AKS299" s="86"/>
      <c r="AKT299" s="86"/>
      <c r="AKU299" s="86"/>
      <c r="AKV299" s="86"/>
      <c r="AKW299" s="86"/>
      <c r="AKX299" s="86"/>
      <c r="AKY299" s="86"/>
      <c r="AKZ299" s="86"/>
      <c r="ALA299" s="86"/>
      <c r="ALB299" s="86"/>
      <c r="ALC299" s="86"/>
      <c r="ALD299" s="86"/>
      <c r="ALE299" s="86"/>
      <c r="ALF299" s="86"/>
      <c r="ALG299" s="86"/>
      <c r="ALH299" s="86"/>
      <c r="ALI299" s="86"/>
      <c r="ALJ299" s="86"/>
      <c r="ALK299" s="86"/>
      <c r="ALL299" s="86"/>
      <c r="ALM299" s="86"/>
      <c r="ALN299" s="86"/>
      <c r="ALO299" s="86"/>
      <c r="ALP299" s="86"/>
      <c r="ALQ299" s="86"/>
      <c r="ALR299" s="86"/>
      <c r="ALS299" s="86"/>
      <c r="ALT299" s="86"/>
      <c r="ALU299" s="86"/>
      <c r="ALV299" s="86"/>
      <c r="ALW299" s="86"/>
      <c r="ALX299" s="86"/>
      <c r="ALY299" s="86"/>
      <c r="ALZ299" s="86"/>
      <c r="AMA299" s="86"/>
      <c r="AMB299" s="86"/>
      <c r="AMC299" s="86"/>
      <c r="AMD299" s="86"/>
      <c r="AME299" s="86"/>
      <c r="AMF299" s="86"/>
      <c r="AMG299" s="86"/>
      <c r="AMH299" s="86"/>
      <c r="AMI299" s="86"/>
      <c r="AMJ299" s="86"/>
      <c r="AMK299" s="86"/>
      <c r="AML299" s="86"/>
      <c r="AMM299" s="86"/>
      <c r="AMN299" s="86"/>
      <c r="AMO299" s="86"/>
      <c r="AMP299" s="86"/>
      <c r="AMQ299" s="86"/>
      <c r="AMR299" s="86"/>
      <c r="AMS299" s="86"/>
      <c r="AMT299" s="86"/>
      <c r="AMU299" s="86"/>
      <c r="AMV299" s="86"/>
      <c r="AMW299" s="86"/>
      <c r="AMX299" s="86"/>
      <c r="AMY299" s="86"/>
      <c r="AMZ299" s="86"/>
      <c r="ANA299" s="86"/>
      <c r="ANB299" s="86"/>
      <c r="ANC299" s="86"/>
      <c r="AND299" s="86"/>
      <c r="ANE299" s="86"/>
      <c r="ANF299" s="86"/>
      <c r="ANG299" s="86"/>
      <c r="ANH299" s="86"/>
      <c r="ANI299" s="86"/>
      <c r="ANJ299" s="86"/>
      <c r="ANK299" s="86"/>
      <c r="ANL299" s="86"/>
      <c r="ANM299" s="86"/>
      <c r="ANN299" s="86"/>
      <c r="ANO299" s="86"/>
      <c r="ANP299" s="86"/>
      <c r="ANQ299" s="86"/>
      <c r="ANR299" s="86"/>
      <c r="ANS299" s="86"/>
      <c r="ANT299" s="86"/>
      <c r="ANU299" s="86"/>
      <c r="ANV299" s="86"/>
      <c r="ANW299" s="86"/>
      <c r="ANX299" s="86"/>
      <c r="ANY299" s="86"/>
      <c r="ANZ299" s="86"/>
      <c r="AOA299" s="86"/>
      <c r="AOB299" s="86"/>
      <c r="AOC299" s="86"/>
      <c r="AOD299" s="86"/>
      <c r="AOE299" s="86"/>
      <c r="AOF299" s="86"/>
      <c r="AOG299" s="86"/>
      <c r="AOH299" s="86"/>
      <c r="AOI299" s="86"/>
      <c r="AOJ299" s="86"/>
      <c r="AOK299" s="86"/>
      <c r="AOL299" s="86"/>
      <c r="AOM299" s="86"/>
      <c r="AON299" s="86"/>
      <c r="AOO299" s="86"/>
      <c r="AOP299" s="86"/>
      <c r="AOQ299" s="86"/>
      <c r="AOR299" s="86"/>
      <c r="AOS299" s="86"/>
      <c r="AOT299" s="86"/>
      <c r="AOU299" s="86"/>
      <c r="AOV299" s="86"/>
      <c r="AOW299" s="86"/>
      <c r="AOX299" s="86"/>
      <c r="AOY299" s="86"/>
      <c r="AOZ299" s="86"/>
      <c r="APA299" s="86"/>
      <c r="APB299" s="86"/>
      <c r="APC299" s="86"/>
      <c r="APD299" s="86"/>
      <c r="APE299" s="86"/>
      <c r="APF299" s="86"/>
      <c r="APG299" s="86"/>
      <c r="APH299" s="86"/>
      <c r="API299" s="86"/>
      <c r="APJ299" s="86"/>
      <c r="APK299" s="86"/>
      <c r="APL299" s="86"/>
      <c r="APM299" s="86"/>
      <c r="APN299" s="86"/>
      <c r="APO299" s="86"/>
      <c r="APP299" s="86"/>
      <c r="APQ299" s="86"/>
      <c r="APR299" s="86"/>
      <c r="APS299" s="86"/>
      <c r="APT299" s="86"/>
      <c r="APU299" s="86"/>
      <c r="APV299" s="86"/>
      <c r="APW299" s="86"/>
      <c r="APX299" s="86"/>
      <c r="APY299" s="86"/>
      <c r="APZ299" s="86"/>
      <c r="AQA299" s="86"/>
      <c r="AQB299" s="86"/>
      <c r="AQC299" s="86"/>
      <c r="AQD299" s="86"/>
      <c r="AQE299" s="86"/>
      <c r="AQF299" s="86"/>
      <c r="AQG299" s="86"/>
      <c r="AQH299" s="86"/>
      <c r="AQI299" s="86"/>
      <c r="AQJ299" s="86"/>
      <c r="AQK299" s="86"/>
      <c r="AQL299" s="86"/>
      <c r="AQM299" s="86"/>
      <c r="AQN299" s="86"/>
      <c r="AQO299" s="86"/>
      <c r="AQP299" s="86"/>
      <c r="AQQ299" s="86"/>
      <c r="AQR299" s="86"/>
      <c r="AQS299" s="86"/>
      <c r="AQT299" s="86"/>
      <c r="AQU299" s="86"/>
      <c r="AQV299" s="86"/>
      <c r="AQW299" s="86"/>
      <c r="AQX299" s="86"/>
      <c r="AQY299" s="86"/>
      <c r="AQZ299" s="86"/>
      <c r="ARA299" s="86"/>
      <c r="ARB299" s="86"/>
      <c r="ARC299" s="86"/>
      <c r="ARD299" s="86"/>
      <c r="ARE299" s="86"/>
      <c r="ARF299" s="86"/>
      <c r="ARG299" s="86"/>
      <c r="ARH299" s="86"/>
      <c r="ARI299" s="86"/>
      <c r="ARJ299" s="86"/>
      <c r="ARK299" s="86"/>
      <c r="ARL299" s="86"/>
      <c r="ARM299" s="86"/>
      <c r="ARN299" s="86"/>
      <c r="ARO299" s="86"/>
      <c r="ARP299" s="86"/>
      <c r="ARQ299" s="86"/>
      <c r="ARR299" s="86"/>
      <c r="ARS299" s="86"/>
      <c r="ART299" s="86"/>
      <c r="ARU299" s="86"/>
      <c r="ARV299" s="86"/>
      <c r="ARW299" s="86"/>
      <c r="ARX299" s="86"/>
      <c r="ARY299" s="86"/>
      <c r="ARZ299" s="86"/>
      <c r="ASA299" s="86"/>
      <c r="ASB299" s="86"/>
      <c r="ASC299" s="86"/>
      <c r="ASD299" s="86"/>
      <c r="ASE299" s="86"/>
      <c r="ASF299" s="86"/>
      <c r="ASG299" s="86"/>
      <c r="ASH299" s="86"/>
      <c r="ASI299" s="86"/>
      <c r="ASJ299" s="86"/>
      <c r="ASK299" s="86"/>
      <c r="ASL299" s="86"/>
      <c r="ASM299" s="86"/>
      <c r="ASN299" s="86"/>
      <c r="ASO299" s="86"/>
      <c r="ASP299" s="86"/>
      <c r="ASQ299" s="86"/>
      <c r="ASR299" s="86"/>
      <c r="ASS299" s="86"/>
      <c r="AST299" s="86"/>
      <c r="ASU299" s="86"/>
      <c r="ASV299" s="86"/>
      <c r="ASW299" s="86"/>
      <c r="ASX299" s="86"/>
      <c r="ASY299" s="86"/>
      <c r="ASZ299" s="86"/>
      <c r="ATA299" s="86"/>
      <c r="ATB299" s="86"/>
      <c r="ATC299" s="86"/>
      <c r="ATD299" s="86"/>
      <c r="ATE299" s="86"/>
      <c r="ATF299" s="86"/>
      <c r="ATG299" s="86"/>
      <c r="ATH299" s="86"/>
      <c r="ATI299" s="86"/>
      <c r="ATJ299" s="86"/>
      <c r="ATK299" s="86"/>
      <c r="ATL299" s="86"/>
      <c r="ATM299" s="86"/>
      <c r="ATN299" s="86"/>
      <c r="ATO299" s="86"/>
      <c r="ATP299" s="86"/>
      <c r="ATQ299" s="86"/>
      <c r="ATR299" s="86"/>
      <c r="ATS299" s="86"/>
      <c r="ATT299" s="86"/>
      <c r="ATU299" s="86"/>
      <c r="ATV299" s="86"/>
      <c r="ATW299" s="86"/>
      <c r="ATX299" s="86"/>
      <c r="ATY299" s="86"/>
      <c r="ATZ299" s="86"/>
      <c r="AUA299" s="86"/>
      <c r="AUB299" s="86"/>
      <c r="AUC299" s="86"/>
      <c r="AUD299" s="86"/>
      <c r="AUE299" s="86"/>
      <c r="AUF299" s="86"/>
      <c r="AUG299" s="86"/>
      <c r="AUH299" s="86"/>
      <c r="AUI299" s="86"/>
      <c r="AUJ299" s="86"/>
      <c r="AUK299" s="86"/>
      <c r="AUL299" s="86"/>
      <c r="AUM299" s="86"/>
      <c r="AUN299" s="86"/>
      <c r="AUO299" s="86"/>
      <c r="AUP299" s="86"/>
      <c r="AUQ299" s="86"/>
      <c r="AUR299" s="86"/>
      <c r="AUS299" s="86"/>
      <c r="AUT299" s="86"/>
      <c r="AUU299" s="86"/>
      <c r="AUV299" s="86"/>
      <c r="AUW299" s="86"/>
      <c r="AUX299" s="86"/>
      <c r="AUY299" s="86"/>
      <c r="AUZ299" s="86"/>
      <c r="AVA299" s="86"/>
      <c r="AVB299" s="86"/>
      <c r="AVC299" s="86"/>
      <c r="AVD299" s="86"/>
      <c r="AVE299" s="86"/>
      <c r="AVF299" s="86"/>
      <c r="AVG299" s="86"/>
      <c r="AVH299" s="86"/>
      <c r="AVI299" s="86"/>
      <c r="AVJ299" s="86"/>
      <c r="AVK299" s="86"/>
      <c r="AVL299" s="86"/>
      <c r="AVM299" s="86"/>
      <c r="AVN299" s="86"/>
      <c r="AVO299" s="86"/>
      <c r="AVP299" s="86"/>
      <c r="AVQ299" s="86"/>
      <c r="AVR299" s="86"/>
      <c r="AVS299" s="86"/>
      <c r="AVT299" s="86"/>
      <c r="AVU299" s="86"/>
      <c r="AVV299" s="86"/>
      <c r="AVW299" s="86"/>
      <c r="AVX299" s="86"/>
      <c r="AVY299" s="86"/>
      <c r="AVZ299" s="86"/>
      <c r="AWA299" s="86"/>
      <c r="AWB299" s="86"/>
      <c r="AWC299" s="86"/>
      <c r="AWD299" s="86"/>
      <c r="AWE299" s="86"/>
      <c r="AWF299" s="86"/>
      <c r="AWG299" s="86"/>
      <c r="AWH299" s="86"/>
      <c r="AWI299" s="86"/>
      <c r="AWJ299" s="86"/>
      <c r="AWK299" s="86"/>
      <c r="AWL299" s="86"/>
      <c r="AWM299" s="86"/>
      <c r="AWN299" s="86"/>
      <c r="AWO299" s="86"/>
      <c r="AWP299" s="86"/>
      <c r="AWQ299" s="86"/>
      <c r="AWR299" s="86"/>
      <c r="AWS299" s="86"/>
      <c r="AWT299" s="86"/>
      <c r="AWU299" s="86"/>
      <c r="AWV299" s="86"/>
      <c r="AWW299" s="86"/>
      <c r="AWX299" s="86"/>
      <c r="AWY299" s="86"/>
      <c r="AWZ299" s="86"/>
      <c r="AXA299" s="86"/>
      <c r="AXB299" s="86"/>
      <c r="AXC299" s="86"/>
      <c r="AXD299" s="86"/>
      <c r="AXE299" s="86"/>
      <c r="AXF299" s="86"/>
      <c r="AXG299" s="86"/>
      <c r="AXH299" s="86"/>
      <c r="AXI299" s="86"/>
      <c r="AXJ299" s="86"/>
      <c r="AXK299" s="86"/>
      <c r="AXL299" s="86"/>
      <c r="AXM299" s="86"/>
      <c r="AXN299" s="86"/>
      <c r="AXO299" s="86"/>
      <c r="AXP299" s="86"/>
      <c r="AXQ299" s="86"/>
      <c r="AXR299" s="86"/>
      <c r="AXS299" s="86"/>
      <c r="AXT299" s="86"/>
      <c r="AXU299" s="86"/>
      <c r="AXV299" s="86"/>
      <c r="AXW299" s="86"/>
      <c r="AXX299" s="86"/>
      <c r="AXY299" s="86"/>
      <c r="AXZ299" s="86"/>
      <c r="AYA299" s="86"/>
      <c r="AYB299" s="86"/>
      <c r="AYC299" s="86"/>
      <c r="AYD299" s="86"/>
      <c r="AYE299" s="86"/>
      <c r="AYF299" s="86"/>
      <c r="AYG299" s="86"/>
      <c r="AYH299" s="86"/>
      <c r="AYI299" s="86"/>
      <c r="AYJ299" s="86"/>
      <c r="AYK299" s="86"/>
      <c r="AYL299" s="86"/>
      <c r="AYM299" s="86"/>
      <c r="AYN299" s="86"/>
      <c r="AYO299" s="86"/>
      <c r="AYP299" s="86"/>
      <c r="AYQ299" s="86"/>
      <c r="AYR299" s="86"/>
      <c r="AYS299" s="86"/>
      <c r="AYT299" s="86"/>
      <c r="AYU299" s="86"/>
      <c r="AYV299" s="86"/>
      <c r="AYW299" s="86"/>
      <c r="AYX299" s="86"/>
      <c r="AYY299" s="86"/>
      <c r="AYZ299" s="86"/>
      <c r="AZA299" s="86"/>
      <c r="AZB299" s="86"/>
      <c r="AZC299" s="86"/>
      <c r="AZD299" s="86"/>
      <c r="AZE299" s="86"/>
      <c r="AZF299" s="86"/>
      <c r="AZG299" s="86"/>
      <c r="AZH299" s="86"/>
      <c r="AZI299" s="86"/>
      <c r="AZJ299" s="86"/>
      <c r="AZK299" s="86"/>
      <c r="AZL299" s="86"/>
      <c r="AZM299" s="86"/>
      <c r="AZN299" s="86"/>
      <c r="AZO299" s="86"/>
      <c r="AZP299" s="86"/>
      <c r="AZQ299" s="86"/>
      <c r="AZR299" s="86"/>
      <c r="AZS299" s="86"/>
      <c r="AZT299" s="86"/>
      <c r="AZU299" s="86"/>
      <c r="AZV299" s="86"/>
      <c r="AZW299" s="86"/>
      <c r="AZX299" s="86"/>
      <c r="AZY299" s="86"/>
      <c r="AZZ299" s="86"/>
      <c r="BAA299" s="86"/>
      <c r="BAB299" s="86"/>
      <c r="BAC299" s="86"/>
      <c r="BAD299" s="86"/>
      <c r="BAE299" s="86"/>
      <c r="BAF299" s="86"/>
      <c r="BAG299" s="86"/>
      <c r="BAH299" s="86"/>
      <c r="BAI299" s="86"/>
      <c r="BAJ299" s="86"/>
      <c r="BAK299" s="86"/>
      <c r="BAL299" s="86"/>
      <c r="BAM299" s="86"/>
      <c r="BAN299" s="86"/>
      <c r="BAO299" s="86"/>
      <c r="BAP299" s="86"/>
      <c r="BAQ299" s="86"/>
      <c r="BAR299" s="86"/>
      <c r="BAS299" s="86"/>
      <c r="BAT299" s="86"/>
      <c r="BAU299" s="86"/>
      <c r="BAV299" s="86"/>
      <c r="BAW299" s="86"/>
      <c r="BAX299" s="86"/>
      <c r="BAY299" s="86"/>
      <c r="BAZ299" s="86"/>
      <c r="BBA299" s="86"/>
      <c r="BBB299" s="86"/>
      <c r="BBC299" s="86"/>
      <c r="BBD299" s="86"/>
      <c r="BBE299" s="86"/>
      <c r="BBF299" s="86"/>
      <c r="BBG299" s="86"/>
      <c r="BBH299" s="86"/>
      <c r="BBI299" s="86"/>
      <c r="BBJ299" s="86"/>
      <c r="BBK299" s="86"/>
      <c r="BBL299" s="86"/>
      <c r="BBM299" s="86"/>
      <c r="BBN299" s="86"/>
      <c r="BBO299" s="86"/>
      <c r="BBP299" s="86"/>
      <c r="BBQ299" s="86"/>
      <c r="BBR299" s="86"/>
      <c r="BBS299" s="86"/>
      <c r="BBT299" s="86"/>
      <c r="BBU299" s="86"/>
      <c r="BBV299" s="86"/>
      <c r="BBW299" s="86"/>
      <c r="BBX299" s="86"/>
      <c r="BBY299" s="86"/>
      <c r="BBZ299" s="86"/>
      <c r="BCA299" s="86"/>
      <c r="BCB299" s="86"/>
      <c r="BCC299" s="86"/>
      <c r="BCD299" s="86"/>
      <c r="BCE299" s="86"/>
      <c r="BCF299" s="86"/>
      <c r="BCG299" s="86"/>
      <c r="BCH299" s="86"/>
      <c r="BCI299" s="86"/>
      <c r="BCJ299" s="86"/>
      <c r="BCK299" s="86"/>
      <c r="BCL299" s="86"/>
      <c r="BCM299" s="86"/>
      <c r="BCN299" s="86"/>
      <c r="BCO299" s="86"/>
      <c r="BCP299" s="86"/>
      <c r="BCQ299" s="86"/>
      <c r="BCR299" s="86"/>
      <c r="BCS299" s="86"/>
      <c r="BCT299" s="86"/>
      <c r="BCU299" s="86"/>
      <c r="BCV299" s="86"/>
      <c r="BCW299" s="86"/>
      <c r="BCX299" s="86"/>
      <c r="BCY299" s="86"/>
      <c r="BCZ299" s="86"/>
      <c r="BDA299" s="86"/>
      <c r="BDB299" s="86"/>
      <c r="BDC299" s="86"/>
      <c r="BDD299" s="86"/>
      <c r="BDE299" s="86"/>
      <c r="BDF299" s="86"/>
      <c r="BDG299" s="86"/>
      <c r="BDH299" s="86"/>
      <c r="BDI299" s="86"/>
      <c r="BDJ299" s="86"/>
      <c r="BDK299" s="86"/>
      <c r="BDL299" s="86"/>
      <c r="BDM299" s="86"/>
      <c r="BDN299" s="86"/>
      <c r="BDO299" s="86"/>
      <c r="BDP299" s="86"/>
      <c r="BDQ299" s="86"/>
      <c r="BDR299" s="86"/>
      <c r="BDS299" s="86"/>
      <c r="BDT299" s="86"/>
      <c r="BDU299" s="86"/>
      <c r="BDV299" s="86"/>
      <c r="BDW299" s="86"/>
      <c r="BDX299" s="86"/>
      <c r="BDY299" s="86"/>
      <c r="BDZ299" s="86"/>
      <c r="BEA299" s="86"/>
      <c r="BEB299" s="86"/>
      <c r="BEC299" s="86"/>
      <c r="BED299" s="86"/>
      <c r="BEE299" s="86"/>
      <c r="BEF299" s="86"/>
      <c r="BEG299" s="86"/>
      <c r="BEH299" s="86"/>
      <c r="BEI299" s="86"/>
      <c r="BEJ299" s="86"/>
      <c r="BEK299" s="86"/>
      <c r="BEL299" s="86"/>
      <c r="BEM299" s="86"/>
      <c r="BEN299" s="86"/>
      <c r="BEO299" s="86"/>
      <c r="BEP299" s="86"/>
      <c r="BEQ299" s="86"/>
      <c r="BER299" s="86"/>
      <c r="BES299" s="86"/>
      <c r="BET299" s="86"/>
      <c r="BEU299" s="86"/>
      <c r="BEV299" s="86"/>
      <c r="BEW299" s="86"/>
      <c r="BEX299" s="86"/>
      <c r="BEY299" s="86"/>
      <c r="BEZ299" s="86"/>
      <c r="BFA299" s="86"/>
      <c r="BFB299" s="86"/>
      <c r="BFC299" s="86"/>
      <c r="BFD299" s="86"/>
      <c r="BFE299" s="86"/>
      <c r="BFF299" s="86"/>
      <c r="BFG299" s="86"/>
      <c r="BFH299" s="86"/>
      <c r="BFI299" s="86"/>
      <c r="BFJ299" s="86"/>
      <c r="BFK299" s="86"/>
      <c r="BFL299" s="86"/>
      <c r="BFM299" s="86"/>
      <c r="BFN299" s="86"/>
      <c r="BFO299" s="86"/>
      <c r="BFP299" s="86"/>
      <c r="BFQ299" s="86"/>
      <c r="BFR299" s="86"/>
      <c r="BFS299" s="86"/>
      <c r="BFT299" s="86"/>
      <c r="BFU299" s="86"/>
      <c r="BFV299" s="86"/>
      <c r="BFW299" s="86"/>
      <c r="BFX299" s="86"/>
      <c r="BFY299" s="86"/>
      <c r="BFZ299" s="86"/>
      <c r="BGA299" s="86"/>
      <c r="BGB299" s="86"/>
      <c r="BGC299" s="86"/>
      <c r="BGD299" s="86"/>
      <c r="BGE299" s="86"/>
      <c r="BGF299" s="86"/>
      <c r="BGG299" s="86"/>
      <c r="BGH299" s="86"/>
      <c r="BGI299" s="86"/>
      <c r="BGJ299" s="86"/>
      <c r="BGK299" s="86"/>
      <c r="BGL299" s="86"/>
      <c r="BGM299" s="86"/>
      <c r="BGN299" s="86"/>
      <c r="BGO299" s="86"/>
      <c r="BGP299" s="86"/>
      <c r="BGQ299" s="86"/>
      <c r="BGR299" s="86"/>
      <c r="BGS299" s="86"/>
      <c r="BGT299" s="86"/>
      <c r="BGU299" s="86"/>
      <c r="BGV299" s="86"/>
      <c r="BGW299" s="86"/>
      <c r="BGX299" s="86"/>
      <c r="BGY299" s="86"/>
      <c r="BGZ299" s="86"/>
      <c r="BHA299" s="86"/>
      <c r="BHB299" s="86"/>
      <c r="BHC299" s="86"/>
      <c r="BHD299" s="86"/>
      <c r="BHE299" s="86"/>
      <c r="BHF299" s="86"/>
      <c r="BHG299" s="86"/>
      <c r="BHH299" s="86"/>
      <c r="BHI299" s="86"/>
      <c r="BHJ299" s="86"/>
      <c r="BHK299" s="86"/>
      <c r="BHL299" s="86"/>
      <c r="BHM299" s="86"/>
      <c r="BHN299" s="86"/>
      <c r="BHO299" s="86"/>
      <c r="BHP299" s="86"/>
      <c r="BHQ299" s="86"/>
      <c r="BHR299" s="86"/>
      <c r="BHS299" s="86"/>
      <c r="BHT299" s="86"/>
      <c r="BHU299" s="86"/>
      <c r="BHV299" s="86"/>
      <c r="BHW299" s="86"/>
      <c r="BHX299" s="86"/>
      <c r="BHY299" s="86"/>
      <c r="BHZ299" s="86"/>
      <c r="BIA299" s="86"/>
      <c r="BIB299" s="86"/>
      <c r="BIC299" s="86"/>
      <c r="BID299" s="86"/>
      <c r="BIE299" s="86"/>
      <c r="BIF299" s="86"/>
      <c r="BIG299" s="86"/>
      <c r="BIH299" s="86"/>
      <c r="BII299" s="86"/>
      <c r="BIJ299" s="86"/>
      <c r="BIK299" s="86"/>
      <c r="BIL299" s="86"/>
      <c r="BIM299" s="86"/>
      <c r="BIN299" s="86"/>
      <c r="BIO299" s="86"/>
      <c r="BIP299" s="86"/>
      <c r="BIQ299" s="86"/>
      <c r="BIR299" s="86"/>
      <c r="BIS299" s="86"/>
      <c r="BIT299" s="86"/>
      <c r="BIU299" s="86"/>
      <c r="BIV299" s="86"/>
      <c r="BIW299" s="86"/>
      <c r="BIX299" s="86"/>
      <c r="BIY299" s="86"/>
      <c r="BIZ299" s="86"/>
      <c r="BJA299" s="86"/>
      <c r="BJB299" s="86"/>
      <c r="BJC299" s="86"/>
      <c r="BJD299" s="86"/>
      <c r="BJE299" s="86"/>
      <c r="BJF299" s="86"/>
      <c r="BJG299" s="86"/>
      <c r="BJH299" s="86"/>
      <c r="BJI299" s="86"/>
      <c r="BJJ299" s="86"/>
      <c r="BJK299" s="86"/>
      <c r="BJL299" s="86"/>
      <c r="BJM299" s="86"/>
      <c r="BJN299" s="86"/>
      <c r="BJO299" s="86"/>
      <c r="BJP299" s="86"/>
      <c r="BJQ299" s="86"/>
      <c r="BJR299" s="86"/>
      <c r="BJS299" s="86"/>
      <c r="BJT299" s="86"/>
      <c r="BJU299" s="86"/>
      <c r="BJV299" s="86"/>
      <c r="BJW299" s="86"/>
      <c r="BJX299" s="86"/>
      <c r="BJY299" s="86"/>
      <c r="BJZ299" s="86"/>
      <c r="BKA299" s="86"/>
      <c r="BKB299" s="86"/>
      <c r="BKC299" s="86"/>
      <c r="BKD299" s="86"/>
      <c r="BKE299" s="86"/>
      <c r="BKF299" s="86"/>
      <c r="BKG299" s="86"/>
      <c r="BKH299" s="86"/>
      <c r="BKI299" s="86"/>
      <c r="BKJ299" s="86"/>
      <c r="BKK299" s="86"/>
      <c r="BKL299" s="86"/>
      <c r="BKM299" s="86"/>
      <c r="BKN299" s="86"/>
      <c r="BKO299" s="86"/>
      <c r="BKP299" s="86"/>
      <c r="BKQ299" s="86"/>
      <c r="BKR299" s="86"/>
      <c r="BKS299" s="86"/>
      <c r="BKT299" s="86"/>
      <c r="BKU299" s="86"/>
      <c r="BKV299" s="86"/>
      <c r="BKW299" s="86"/>
      <c r="BKX299" s="86"/>
      <c r="BKY299" s="86"/>
      <c r="BKZ299" s="86"/>
      <c r="BLA299" s="86"/>
      <c r="BLB299" s="86"/>
      <c r="BLC299" s="86"/>
      <c r="BLD299" s="86"/>
      <c r="BLE299" s="86"/>
      <c r="BLF299" s="86"/>
      <c r="BLG299" s="86"/>
      <c r="BLH299" s="86"/>
      <c r="BLI299" s="86"/>
      <c r="BLJ299" s="86"/>
      <c r="BLK299" s="86"/>
      <c r="BLL299" s="86"/>
      <c r="BLM299" s="86"/>
      <c r="BLN299" s="86"/>
      <c r="BLO299" s="86"/>
      <c r="BLP299" s="86"/>
      <c r="BLQ299" s="86"/>
      <c r="BLR299" s="86"/>
      <c r="BLS299" s="86"/>
      <c r="BLT299" s="86"/>
      <c r="BLU299" s="86"/>
      <c r="BLV299" s="86"/>
      <c r="BLW299" s="86"/>
      <c r="BLX299" s="86"/>
      <c r="BLY299" s="86"/>
      <c r="BLZ299" s="86"/>
      <c r="BMA299" s="86"/>
      <c r="BMB299" s="86"/>
      <c r="BMC299" s="86"/>
      <c r="BMD299" s="86"/>
      <c r="BME299" s="86"/>
      <c r="BMF299" s="86"/>
      <c r="BMG299" s="86"/>
      <c r="BMH299" s="86"/>
      <c r="BMI299" s="86"/>
      <c r="BMJ299" s="86"/>
      <c r="BMK299" s="86"/>
      <c r="BML299" s="86"/>
      <c r="BMM299" s="86"/>
      <c r="BMN299" s="86"/>
      <c r="BMO299" s="86"/>
      <c r="BMP299" s="86"/>
      <c r="BMQ299" s="86"/>
      <c r="BMR299" s="86"/>
      <c r="BMS299" s="86"/>
      <c r="BMT299" s="86"/>
      <c r="BMU299" s="86"/>
      <c r="BMV299" s="86"/>
      <c r="BMW299" s="86"/>
      <c r="BMX299" s="86"/>
      <c r="BMY299" s="86"/>
      <c r="BMZ299" s="86"/>
      <c r="BNA299" s="86"/>
      <c r="BNB299" s="86"/>
      <c r="BNC299" s="86"/>
      <c r="BND299" s="86"/>
      <c r="BNE299" s="86"/>
      <c r="BNF299" s="86"/>
      <c r="BNG299" s="86"/>
      <c r="BNH299" s="86"/>
      <c r="BNI299" s="86"/>
      <c r="BNJ299" s="86"/>
      <c r="BNK299" s="86"/>
      <c r="BNL299" s="86"/>
      <c r="BNM299" s="86"/>
      <c r="BNN299" s="86"/>
      <c r="BNO299" s="86"/>
      <c r="BNP299" s="86"/>
      <c r="BNQ299" s="86"/>
      <c r="BNR299" s="86"/>
      <c r="BNS299" s="86"/>
      <c r="BNT299" s="86"/>
      <c r="BNU299" s="86"/>
      <c r="BNV299" s="86"/>
      <c r="BNW299" s="86"/>
      <c r="BNX299" s="86"/>
      <c r="BNY299" s="86"/>
      <c r="BNZ299" s="86"/>
      <c r="BOA299" s="86"/>
      <c r="BOB299" s="86"/>
      <c r="BOC299" s="86"/>
      <c r="BOD299" s="86"/>
      <c r="BOE299" s="86"/>
      <c r="BOF299" s="86"/>
      <c r="BOG299" s="86"/>
      <c r="BOH299" s="86"/>
      <c r="BOI299" s="86"/>
      <c r="BOJ299" s="86"/>
      <c r="BOK299" s="86"/>
      <c r="BOL299" s="86"/>
      <c r="BOM299" s="86"/>
      <c r="BON299" s="86"/>
      <c r="BOO299" s="86"/>
      <c r="BOP299" s="86"/>
      <c r="BOQ299" s="86"/>
      <c r="BOR299" s="86"/>
      <c r="BOS299" s="86"/>
      <c r="BOT299" s="86"/>
      <c r="BOU299" s="86"/>
      <c r="BOV299" s="86"/>
      <c r="BOW299" s="86"/>
      <c r="BOX299" s="86"/>
      <c r="BOY299" s="86"/>
      <c r="BOZ299" s="86"/>
      <c r="BPA299" s="86"/>
      <c r="BPB299" s="86"/>
      <c r="BPC299" s="86"/>
      <c r="BPD299" s="86"/>
      <c r="BPE299" s="86"/>
      <c r="BPF299" s="86"/>
      <c r="BPG299" s="86"/>
      <c r="BPH299" s="86"/>
      <c r="BPI299" s="86"/>
      <c r="BPJ299" s="86"/>
      <c r="BPK299" s="86"/>
      <c r="BPL299" s="86"/>
      <c r="BPM299" s="86"/>
      <c r="BPN299" s="86"/>
      <c r="BPO299" s="86"/>
      <c r="BPP299" s="86"/>
      <c r="BPQ299" s="86"/>
      <c r="BPR299" s="86"/>
      <c r="BPS299" s="86"/>
      <c r="BPT299" s="86"/>
      <c r="BPU299" s="86"/>
      <c r="BPV299" s="86"/>
      <c r="BPW299" s="86"/>
      <c r="BPX299" s="86"/>
      <c r="BPY299" s="86"/>
      <c r="BPZ299" s="86"/>
      <c r="BQA299" s="86"/>
      <c r="BQB299" s="86"/>
      <c r="BQC299" s="86"/>
      <c r="BQD299" s="86"/>
      <c r="BQE299" s="86"/>
      <c r="BQF299" s="86"/>
      <c r="BQG299" s="86"/>
      <c r="BQH299" s="86"/>
      <c r="BQI299" s="86"/>
      <c r="BQJ299" s="86"/>
      <c r="BQK299" s="86"/>
      <c r="BQL299" s="86"/>
      <c r="BQM299" s="86"/>
      <c r="BQN299" s="86"/>
      <c r="BQO299" s="86"/>
      <c r="BQP299" s="86"/>
      <c r="BQQ299" s="86"/>
      <c r="BQR299" s="86"/>
      <c r="BQS299" s="86"/>
      <c r="BQT299" s="86"/>
      <c r="BQU299" s="86"/>
      <c r="BQV299" s="86"/>
      <c r="BQW299" s="86"/>
      <c r="BQX299" s="86"/>
      <c r="BQY299" s="86"/>
      <c r="BQZ299" s="86"/>
      <c r="BRA299" s="86"/>
      <c r="BRB299" s="86"/>
      <c r="BRC299" s="86"/>
      <c r="BRD299" s="86"/>
      <c r="BRE299" s="86"/>
      <c r="BRF299" s="86"/>
      <c r="BRG299" s="86"/>
      <c r="BRH299" s="86"/>
      <c r="BRI299" s="86"/>
      <c r="BRJ299" s="86"/>
      <c r="BRK299" s="86"/>
      <c r="BRL299" s="86"/>
      <c r="BRM299" s="86"/>
      <c r="BRN299" s="86"/>
      <c r="BRO299" s="86"/>
      <c r="BRP299" s="86"/>
      <c r="BRQ299" s="86"/>
      <c r="BRR299" s="86"/>
      <c r="BRS299" s="86"/>
      <c r="BRT299" s="86"/>
      <c r="BRU299" s="86"/>
      <c r="BRV299" s="86"/>
      <c r="BRW299" s="86"/>
      <c r="BRX299" s="86"/>
      <c r="BRY299" s="86"/>
      <c r="BRZ299" s="86"/>
      <c r="BSA299" s="86"/>
      <c r="BSB299" s="86"/>
      <c r="BSC299" s="86"/>
      <c r="BSD299" s="86"/>
      <c r="BSE299" s="86"/>
      <c r="BSF299" s="86"/>
      <c r="BSG299" s="86"/>
      <c r="BSH299" s="86"/>
      <c r="BSI299" s="86"/>
      <c r="BSJ299" s="86"/>
      <c r="BSK299" s="86"/>
      <c r="BSL299" s="86"/>
      <c r="BSM299" s="86"/>
      <c r="BSN299" s="86"/>
      <c r="BSO299" s="86"/>
      <c r="BSP299" s="86"/>
      <c r="BSQ299" s="86"/>
      <c r="BSR299" s="86"/>
      <c r="BSS299" s="86"/>
      <c r="BST299" s="86"/>
      <c r="BSU299" s="86"/>
      <c r="BSV299" s="86"/>
      <c r="BSW299" s="86"/>
      <c r="BSX299" s="86"/>
      <c r="BSY299" s="86"/>
      <c r="BSZ299" s="86"/>
      <c r="BTA299" s="86"/>
      <c r="BTB299" s="86"/>
      <c r="BTC299" s="86"/>
      <c r="BTD299" s="86"/>
      <c r="BTE299" s="86"/>
      <c r="BTF299" s="86"/>
      <c r="BTG299" s="86"/>
      <c r="BTH299" s="86"/>
      <c r="BTI299" s="86"/>
      <c r="BTJ299" s="86"/>
      <c r="BTK299" s="86"/>
      <c r="BTL299" s="86"/>
      <c r="BTM299" s="86"/>
      <c r="BTN299" s="86"/>
      <c r="BTO299" s="86"/>
      <c r="BTP299" s="86"/>
      <c r="BTQ299" s="86"/>
      <c r="BTR299" s="86"/>
      <c r="BTS299" s="86"/>
      <c r="BTT299" s="86"/>
      <c r="BTU299" s="86"/>
      <c r="BTV299" s="86"/>
      <c r="BTW299" s="86"/>
      <c r="BTX299" s="86"/>
      <c r="BTY299" s="86"/>
      <c r="BTZ299" s="86"/>
      <c r="BUA299" s="86"/>
      <c r="BUB299" s="86"/>
      <c r="BUC299" s="86"/>
      <c r="BUD299" s="86"/>
      <c r="BUE299" s="86"/>
      <c r="BUF299" s="86"/>
      <c r="BUG299" s="86"/>
      <c r="BUH299" s="86"/>
      <c r="BUI299" s="86"/>
      <c r="BUJ299" s="86"/>
      <c r="BUK299" s="86"/>
      <c r="BUL299" s="86"/>
      <c r="BUM299" s="86"/>
      <c r="BUN299" s="86"/>
      <c r="BUO299" s="86"/>
      <c r="BUP299" s="86"/>
      <c r="BUQ299" s="86"/>
      <c r="BUR299" s="86"/>
      <c r="BUS299" s="86"/>
      <c r="BUT299" s="86"/>
      <c r="BUU299" s="86"/>
      <c r="BUV299" s="86"/>
      <c r="BUW299" s="86"/>
      <c r="BUX299" s="86"/>
      <c r="BUY299" s="86"/>
      <c r="BUZ299" s="86"/>
      <c r="BVA299" s="86"/>
      <c r="BVB299" s="86"/>
      <c r="BVC299" s="86"/>
      <c r="BVD299" s="86"/>
      <c r="BVE299" s="86"/>
      <c r="BVF299" s="86"/>
      <c r="BVG299" s="86"/>
      <c r="BVH299" s="86"/>
      <c r="BVI299" s="86"/>
      <c r="BVJ299" s="86"/>
      <c r="BVK299" s="86"/>
      <c r="BVL299" s="86"/>
      <c r="BVM299" s="86"/>
      <c r="BVN299" s="86"/>
      <c r="BVO299" s="86"/>
      <c r="BVP299" s="86"/>
      <c r="BVQ299" s="86"/>
      <c r="BVR299" s="86"/>
      <c r="BVS299" s="86"/>
      <c r="BVT299" s="86"/>
      <c r="BVU299" s="86"/>
      <c r="BVV299" s="86"/>
      <c r="BVW299" s="86"/>
      <c r="BVX299" s="86"/>
      <c r="BVY299" s="86"/>
      <c r="BVZ299" s="86"/>
      <c r="BWA299" s="86"/>
      <c r="BWB299" s="86"/>
      <c r="BWC299" s="86"/>
      <c r="BWD299" s="86"/>
      <c r="BWE299" s="86"/>
      <c r="BWF299" s="86"/>
      <c r="BWG299" s="86"/>
      <c r="BWH299" s="86"/>
      <c r="BWI299" s="86"/>
      <c r="BWJ299" s="86"/>
      <c r="BWK299" s="86"/>
      <c r="BWL299" s="86"/>
      <c r="BWM299" s="86"/>
      <c r="BWN299" s="86"/>
      <c r="BWO299" s="86"/>
      <c r="BWP299" s="86"/>
      <c r="BWQ299" s="86"/>
      <c r="BWR299" s="86"/>
      <c r="BWS299" s="86"/>
      <c r="BWT299" s="86"/>
      <c r="BWU299" s="86"/>
      <c r="BWV299" s="86"/>
      <c r="BWW299" s="86"/>
      <c r="BWX299" s="86"/>
      <c r="BWY299" s="86"/>
      <c r="BWZ299" s="86"/>
      <c r="BXA299" s="86"/>
      <c r="BXB299" s="86"/>
      <c r="BXC299" s="86"/>
      <c r="BXD299" s="86"/>
      <c r="BXE299" s="86"/>
      <c r="BXF299" s="86"/>
      <c r="BXG299" s="86"/>
      <c r="BXH299" s="86"/>
      <c r="BXI299" s="86"/>
      <c r="BXJ299" s="86"/>
      <c r="BXK299" s="86"/>
      <c r="BXL299" s="86"/>
      <c r="BXM299" s="86"/>
      <c r="BXN299" s="86"/>
      <c r="BXO299" s="86"/>
      <c r="BXP299" s="86"/>
      <c r="BXQ299" s="86"/>
      <c r="BXR299" s="86"/>
      <c r="BXS299" s="86"/>
      <c r="BXT299" s="86"/>
      <c r="BXU299" s="86"/>
      <c r="BXV299" s="86"/>
      <c r="BXW299" s="86"/>
      <c r="BXX299" s="86"/>
      <c r="BXY299" s="86"/>
      <c r="BXZ299" s="86"/>
      <c r="BYA299" s="86"/>
      <c r="BYB299" s="86"/>
      <c r="BYC299" s="86"/>
      <c r="BYD299" s="86"/>
      <c r="BYE299" s="86"/>
      <c r="BYF299" s="86"/>
      <c r="BYG299" s="86"/>
      <c r="BYH299" s="86"/>
      <c r="BYI299" s="86"/>
      <c r="BYJ299" s="86"/>
      <c r="BYK299" s="86"/>
      <c r="BYL299" s="86"/>
      <c r="BYM299" s="86"/>
      <c r="BYN299" s="86"/>
      <c r="BYO299" s="86"/>
      <c r="BYP299" s="86"/>
      <c r="BYQ299" s="86"/>
      <c r="BYR299" s="86"/>
      <c r="BYS299" s="86"/>
      <c r="BYT299" s="86"/>
      <c r="BYU299" s="86"/>
      <c r="BYV299" s="86"/>
      <c r="BYW299" s="86"/>
      <c r="BYX299" s="86"/>
      <c r="BYY299" s="86"/>
      <c r="BYZ299" s="86"/>
      <c r="BZA299" s="86"/>
      <c r="BZB299" s="86"/>
      <c r="BZC299" s="86"/>
      <c r="BZD299" s="86"/>
      <c r="BZE299" s="86"/>
      <c r="BZF299" s="86"/>
      <c r="BZG299" s="86"/>
      <c r="BZH299" s="86"/>
      <c r="BZI299" s="86"/>
      <c r="BZJ299" s="86"/>
      <c r="BZK299" s="86"/>
      <c r="BZL299" s="86"/>
      <c r="BZM299" s="86"/>
      <c r="BZN299" s="86"/>
      <c r="BZO299" s="86"/>
      <c r="BZP299" s="86"/>
      <c r="BZQ299" s="86"/>
      <c r="BZR299" s="86"/>
      <c r="BZS299" s="86"/>
      <c r="BZT299" s="86"/>
      <c r="BZU299" s="86"/>
      <c r="BZV299" s="86"/>
      <c r="BZW299" s="86"/>
      <c r="BZX299" s="86"/>
      <c r="BZY299" s="86"/>
      <c r="BZZ299" s="86"/>
      <c r="CAA299" s="86"/>
      <c r="CAB299" s="86"/>
      <c r="CAC299" s="86"/>
      <c r="CAD299" s="86"/>
      <c r="CAE299" s="86"/>
      <c r="CAF299" s="86"/>
      <c r="CAG299" s="86"/>
      <c r="CAH299" s="86"/>
      <c r="CAI299" s="86"/>
      <c r="CAJ299" s="86"/>
      <c r="CAK299" s="86"/>
      <c r="CAL299" s="86"/>
      <c r="CAM299" s="86"/>
      <c r="CAN299" s="86"/>
      <c r="CAO299" s="86"/>
      <c r="CAP299" s="86"/>
      <c r="CAQ299" s="86"/>
      <c r="CAR299" s="86"/>
      <c r="CAS299" s="86"/>
      <c r="CAT299" s="86"/>
      <c r="CAU299" s="86"/>
      <c r="CAV299" s="86"/>
      <c r="CAW299" s="86"/>
      <c r="CAX299" s="86"/>
      <c r="CAY299" s="86"/>
      <c r="CAZ299" s="86"/>
      <c r="CBA299" s="86"/>
      <c r="CBB299" s="86"/>
      <c r="CBC299" s="86"/>
      <c r="CBD299" s="86"/>
      <c r="CBE299" s="86"/>
      <c r="CBF299" s="86"/>
      <c r="CBG299" s="86"/>
      <c r="CBH299" s="86"/>
      <c r="CBI299" s="86"/>
      <c r="CBJ299" s="86"/>
      <c r="CBK299" s="86"/>
      <c r="CBL299" s="86"/>
      <c r="CBM299" s="86"/>
      <c r="CBN299" s="86"/>
      <c r="CBO299" s="86"/>
      <c r="CBP299" s="86"/>
      <c r="CBQ299" s="86"/>
      <c r="CBR299" s="86"/>
      <c r="CBS299" s="86"/>
      <c r="CBT299" s="86"/>
      <c r="CBU299" s="86"/>
      <c r="CBV299" s="86"/>
      <c r="CBW299" s="86"/>
      <c r="CBX299" s="86"/>
      <c r="CBY299" s="86"/>
      <c r="CBZ299" s="86"/>
      <c r="CCA299" s="86"/>
      <c r="CCB299" s="86"/>
      <c r="CCC299" s="86"/>
      <c r="CCD299" s="86"/>
      <c r="CCE299" s="86"/>
      <c r="CCF299" s="86"/>
      <c r="CCG299" s="86"/>
      <c r="CCH299" s="86"/>
      <c r="CCI299" s="86"/>
      <c r="CCJ299" s="86"/>
      <c r="CCK299" s="86"/>
      <c r="CCL299" s="86"/>
      <c r="CCM299" s="86"/>
      <c r="CCN299" s="86"/>
      <c r="CCO299" s="86"/>
      <c r="CCP299" s="86"/>
      <c r="CCQ299" s="86"/>
      <c r="CCR299" s="86"/>
      <c r="CCS299" s="86"/>
      <c r="CCT299" s="86"/>
      <c r="CCU299" s="86"/>
      <c r="CCV299" s="86"/>
      <c r="CCW299" s="86"/>
      <c r="CCX299" s="86"/>
      <c r="CCY299" s="86"/>
      <c r="CCZ299" s="86"/>
      <c r="CDA299" s="86"/>
      <c r="CDB299" s="86"/>
      <c r="CDC299" s="86"/>
      <c r="CDD299" s="86"/>
      <c r="CDE299" s="86"/>
      <c r="CDF299" s="86"/>
      <c r="CDG299" s="86"/>
      <c r="CDH299" s="86"/>
      <c r="CDI299" s="86"/>
      <c r="CDJ299" s="86"/>
      <c r="CDK299" s="86"/>
      <c r="CDL299" s="86"/>
      <c r="CDM299" s="86"/>
      <c r="CDN299" s="86"/>
      <c r="CDO299" s="86"/>
      <c r="CDP299" s="86"/>
      <c r="CDQ299" s="86"/>
      <c r="CDR299" s="86"/>
      <c r="CDS299" s="86"/>
      <c r="CDT299" s="86"/>
      <c r="CDU299" s="86"/>
      <c r="CDV299" s="86"/>
      <c r="CDW299" s="86"/>
      <c r="CDX299" s="86"/>
      <c r="CDY299" s="86"/>
      <c r="CDZ299" s="86"/>
      <c r="CEA299" s="86"/>
      <c r="CEB299" s="86"/>
      <c r="CEC299" s="86"/>
      <c r="CED299" s="86"/>
      <c r="CEE299" s="86"/>
      <c r="CEF299" s="86"/>
      <c r="CEG299" s="86"/>
      <c r="CEH299" s="86"/>
      <c r="CEI299" s="86"/>
      <c r="CEJ299" s="86"/>
      <c r="CEK299" s="86"/>
      <c r="CEL299" s="86"/>
      <c r="CEM299" s="86"/>
      <c r="CEN299" s="86"/>
      <c r="CEO299" s="86"/>
      <c r="CEP299" s="86"/>
      <c r="CEQ299" s="86"/>
      <c r="CER299" s="86"/>
      <c r="CES299" s="86"/>
      <c r="CET299" s="86"/>
      <c r="CEU299" s="86"/>
      <c r="CEV299" s="86"/>
      <c r="CEW299" s="86"/>
      <c r="CEX299" s="86"/>
      <c r="CEY299" s="86"/>
      <c r="CEZ299" s="86"/>
      <c r="CFA299" s="86"/>
      <c r="CFB299" s="86"/>
      <c r="CFC299" s="86"/>
      <c r="CFD299" s="86"/>
      <c r="CFE299" s="86"/>
      <c r="CFF299" s="86"/>
      <c r="CFG299" s="86"/>
      <c r="CFH299" s="86"/>
      <c r="CFI299" s="86"/>
      <c r="CFJ299" s="86"/>
      <c r="CFK299" s="86"/>
      <c r="CFL299" s="86"/>
      <c r="CFM299" s="86"/>
      <c r="CFN299" s="86"/>
      <c r="CFO299" s="86"/>
    </row>
    <row r="300" s="88" customFormat="true" ht="12.75" hidden="false" customHeight="true" outlineLevel="0" collapsed="false"/>
    <row r="301" s="86" customFormat="true" ht="12.75" hidden="false" customHeight="true" outlineLevel="0" collapsed="false">
      <c r="A301" s="86" t="s">
        <v>810</v>
      </c>
      <c r="C301" s="86" t="s">
        <v>2709</v>
      </c>
      <c r="D301" s="86" t="s">
        <v>2710</v>
      </c>
      <c r="H301" s="88" t="s">
        <v>2711</v>
      </c>
    </row>
    <row r="302" customFormat="false" ht="12.75" hidden="false" customHeight="true" outlineLevel="0" collapsed="false">
      <c r="A302" s="86" t="s">
        <v>810</v>
      </c>
      <c r="B302" s="86"/>
      <c r="C302" s="86" t="s">
        <v>2712</v>
      </c>
      <c r="D302" s="86" t="s">
        <v>2710</v>
      </c>
      <c r="E302" s="86"/>
      <c r="F302" s="86"/>
      <c r="G302" s="86"/>
      <c r="H302" s="86"/>
      <c r="I302" s="86"/>
      <c r="J302" s="86" t="s">
        <v>2713</v>
      </c>
      <c r="K302" s="86"/>
      <c r="L302" s="86"/>
      <c r="M302" s="86"/>
      <c r="N302" s="86"/>
      <c r="O302" s="86"/>
      <c r="P302" s="86" t="str">
        <f aca="false">CONCATENATE("SetCondition")</f>
        <v>SetCondition</v>
      </c>
      <c r="Q302" s="86"/>
      <c r="R302" s="86"/>
      <c r="S302" s="86"/>
      <c r="T302" s="86" t="s">
        <v>2205</v>
      </c>
      <c r="U302" s="86"/>
      <c r="V302" s="86"/>
      <c r="W302" s="86" t="s">
        <v>7</v>
      </c>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c r="CT302" s="86"/>
      <c r="CU302" s="86"/>
      <c r="CV302" s="86"/>
      <c r="CW302" s="86"/>
      <c r="CX302" s="86"/>
      <c r="CY302" s="86"/>
      <c r="CZ302" s="86"/>
      <c r="DA302" s="86"/>
      <c r="DB302" s="86"/>
      <c r="DC302" s="86"/>
      <c r="DD302" s="86"/>
      <c r="DE302" s="86"/>
      <c r="DF302" s="86"/>
      <c r="DG302" s="86"/>
      <c r="DH302" s="86"/>
      <c r="DI302" s="86"/>
      <c r="DJ302" s="86"/>
      <c r="DK302" s="86"/>
      <c r="DL302" s="86"/>
      <c r="DM302" s="86"/>
      <c r="DN302" s="86"/>
      <c r="DO302" s="86"/>
      <c r="DP302" s="86"/>
      <c r="DQ302" s="86"/>
      <c r="DR302" s="86"/>
      <c r="DS302" s="86"/>
      <c r="DT302" s="86"/>
      <c r="DU302" s="86"/>
      <c r="DV302" s="86"/>
      <c r="DW302" s="86"/>
      <c r="DX302" s="86"/>
      <c r="DY302" s="86"/>
      <c r="DZ302" s="86"/>
      <c r="EA302" s="86"/>
      <c r="EB302" s="86"/>
      <c r="EC302" s="86"/>
      <c r="ED302" s="86"/>
      <c r="EE302" s="86"/>
      <c r="EF302" s="86"/>
      <c r="EG302" s="86"/>
      <c r="EH302" s="86"/>
      <c r="EI302" s="86"/>
      <c r="EJ302" s="86"/>
      <c r="EK302" s="86"/>
      <c r="EL302" s="86"/>
      <c r="EM302" s="86"/>
      <c r="EN302" s="86"/>
      <c r="EO302" s="86"/>
      <c r="EP302" s="86"/>
      <c r="EQ302" s="86"/>
      <c r="ER302" s="86"/>
      <c r="ES302" s="86"/>
      <c r="ET302" s="86"/>
      <c r="EU302" s="86"/>
      <c r="EV302" s="86"/>
      <c r="EW302" s="86"/>
      <c r="EX302" s="86"/>
      <c r="EY302" s="86"/>
      <c r="EZ302" s="86"/>
      <c r="FA302" s="86"/>
      <c r="FB302" s="86"/>
      <c r="FC302" s="86"/>
      <c r="FD302" s="86"/>
      <c r="FE302" s="86"/>
      <c r="FF302" s="86"/>
      <c r="FG302" s="86"/>
      <c r="FH302" s="86"/>
      <c r="FI302" s="86"/>
      <c r="FJ302" s="86"/>
      <c r="FK302" s="86"/>
      <c r="FL302" s="86"/>
      <c r="FM302" s="86"/>
      <c r="FN302" s="86"/>
      <c r="FO302" s="86"/>
      <c r="FP302" s="86"/>
      <c r="FQ302" s="86"/>
      <c r="FR302" s="86"/>
      <c r="FS302" s="86"/>
      <c r="FT302" s="86"/>
      <c r="FU302" s="86"/>
      <c r="FV302" s="86"/>
      <c r="FW302" s="86"/>
      <c r="FX302" s="86"/>
      <c r="FY302" s="86"/>
      <c r="FZ302" s="86"/>
      <c r="GA302" s="86"/>
      <c r="GB302" s="86"/>
      <c r="GC302" s="86"/>
      <c r="GD302" s="86"/>
      <c r="GE302" s="86"/>
      <c r="GF302" s="86"/>
      <c r="GG302" s="86"/>
      <c r="GH302" s="86"/>
      <c r="GI302" s="86"/>
      <c r="GJ302" s="86"/>
      <c r="GK302" s="86"/>
      <c r="GL302" s="86"/>
      <c r="GM302" s="86"/>
      <c r="GN302" s="86"/>
      <c r="GO302" s="86"/>
      <c r="GP302" s="86"/>
      <c r="GQ302" s="86"/>
      <c r="GR302" s="86"/>
      <c r="GS302" s="86"/>
      <c r="GT302" s="86"/>
      <c r="GU302" s="86"/>
      <c r="GV302" s="86"/>
      <c r="GW302" s="86"/>
      <c r="GX302" s="86"/>
      <c r="GY302" s="86"/>
      <c r="GZ302" s="86"/>
      <c r="HA302" s="86"/>
      <c r="HB302" s="86"/>
      <c r="HC302" s="86"/>
      <c r="HD302" s="86"/>
      <c r="HE302" s="86"/>
      <c r="HF302" s="86"/>
      <c r="HG302" s="86"/>
      <c r="HH302" s="86"/>
      <c r="HI302" s="86"/>
      <c r="HJ302" s="86"/>
      <c r="HK302" s="86"/>
      <c r="HL302" s="86"/>
      <c r="HM302" s="86"/>
      <c r="HN302" s="86"/>
      <c r="HO302" s="86"/>
      <c r="HP302" s="86"/>
      <c r="HQ302" s="86"/>
      <c r="HR302" s="86"/>
      <c r="HS302" s="86"/>
      <c r="HT302" s="86"/>
      <c r="HU302" s="86"/>
      <c r="HV302" s="86"/>
      <c r="HW302" s="86"/>
      <c r="HX302" s="86"/>
      <c r="HY302" s="86"/>
      <c r="HZ302" s="86"/>
      <c r="IA302" s="86"/>
      <c r="IB302" s="86"/>
      <c r="IC302" s="86"/>
      <c r="ID302" s="86"/>
      <c r="IE302" s="86"/>
      <c r="IF302" s="86"/>
      <c r="IG302" s="86"/>
      <c r="IH302" s="86"/>
      <c r="II302" s="86"/>
      <c r="IJ302" s="86"/>
      <c r="IK302" s="86"/>
      <c r="IL302" s="86"/>
      <c r="IM302" s="86"/>
      <c r="IN302" s="86"/>
      <c r="IO302" s="86"/>
      <c r="IP302" s="86"/>
      <c r="IQ302" s="86"/>
      <c r="IR302" s="86"/>
      <c r="IS302" s="86"/>
      <c r="IT302" s="86"/>
      <c r="IU302" s="86"/>
      <c r="IV302" s="86"/>
      <c r="IW302" s="86"/>
      <c r="IX302" s="86"/>
      <c r="IY302" s="86"/>
      <c r="IZ302" s="86"/>
      <c r="JA302" s="86"/>
      <c r="JB302" s="86"/>
      <c r="JC302" s="86"/>
      <c r="JD302" s="86"/>
      <c r="JE302" s="86"/>
      <c r="JF302" s="86"/>
      <c r="JG302" s="86"/>
      <c r="JH302" s="86"/>
      <c r="JI302" s="86"/>
      <c r="JJ302" s="86"/>
      <c r="JK302" s="86"/>
      <c r="JL302" s="86"/>
      <c r="JM302" s="86"/>
      <c r="JN302" s="86"/>
      <c r="JO302" s="86"/>
      <c r="JP302" s="86"/>
      <c r="JQ302" s="86"/>
      <c r="JR302" s="86"/>
      <c r="JS302" s="86"/>
      <c r="JT302" s="86"/>
      <c r="JU302" s="86"/>
      <c r="JV302" s="86"/>
      <c r="JW302" s="86"/>
      <c r="JX302" s="86"/>
      <c r="JY302" s="86"/>
      <c r="JZ302" s="86"/>
      <c r="KA302" s="86"/>
      <c r="KB302" s="86"/>
      <c r="KC302" s="86"/>
      <c r="KD302" s="86"/>
      <c r="KE302" s="86"/>
      <c r="KF302" s="86"/>
      <c r="KG302" s="86"/>
      <c r="KH302" s="86"/>
      <c r="KI302" s="86"/>
      <c r="KJ302" s="86"/>
      <c r="KK302" s="86"/>
      <c r="KL302" s="86"/>
      <c r="KM302" s="86"/>
      <c r="KN302" s="86"/>
      <c r="KO302" s="86"/>
      <c r="KP302" s="86"/>
      <c r="KQ302" s="86"/>
      <c r="KR302" s="86"/>
      <c r="KS302" s="86"/>
      <c r="KT302" s="86"/>
      <c r="KU302" s="86"/>
      <c r="KV302" s="86"/>
      <c r="KW302" s="86"/>
      <c r="KX302" s="86"/>
      <c r="KY302" s="86"/>
      <c r="KZ302" s="86"/>
      <c r="LA302" s="86"/>
      <c r="LB302" s="86"/>
      <c r="LC302" s="86"/>
      <c r="LD302" s="86"/>
      <c r="LE302" s="86"/>
      <c r="LF302" s="86"/>
      <c r="LG302" s="86"/>
      <c r="LH302" s="86"/>
      <c r="LI302" s="86"/>
      <c r="LJ302" s="86"/>
      <c r="LK302" s="86"/>
      <c r="LL302" s="86"/>
      <c r="LM302" s="86"/>
      <c r="LN302" s="86"/>
      <c r="LO302" s="86"/>
      <c r="LP302" s="86"/>
      <c r="LQ302" s="86"/>
      <c r="LR302" s="86"/>
      <c r="LS302" s="86"/>
      <c r="LT302" s="86"/>
      <c r="LU302" s="86"/>
      <c r="LV302" s="86"/>
      <c r="LW302" s="86"/>
      <c r="LX302" s="86"/>
      <c r="LY302" s="86"/>
      <c r="LZ302" s="86"/>
      <c r="MA302" s="86"/>
      <c r="MB302" s="86"/>
      <c r="MC302" s="86"/>
      <c r="MD302" s="86"/>
      <c r="ME302" s="86"/>
      <c r="MF302" s="86"/>
      <c r="MG302" s="86"/>
      <c r="MH302" s="86"/>
      <c r="MI302" s="86"/>
      <c r="MJ302" s="86"/>
      <c r="MK302" s="86"/>
      <c r="ML302" s="86"/>
      <c r="MM302" s="86"/>
      <c r="MN302" s="86"/>
      <c r="MO302" s="86"/>
      <c r="MP302" s="86"/>
      <c r="MQ302" s="86"/>
      <c r="MR302" s="86"/>
      <c r="MS302" s="86"/>
      <c r="MT302" s="86"/>
      <c r="MU302" s="86"/>
      <c r="MV302" s="86"/>
      <c r="MW302" s="86"/>
      <c r="MX302" s="86"/>
      <c r="MY302" s="86"/>
      <c r="MZ302" s="86"/>
      <c r="NA302" s="86"/>
      <c r="NB302" s="86"/>
      <c r="NC302" s="86"/>
      <c r="ND302" s="86"/>
      <c r="NE302" s="86"/>
      <c r="NF302" s="86"/>
      <c r="NG302" s="86"/>
      <c r="NH302" s="86"/>
      <c r="NI302" s="86"/>
      <c r="NJ302" s="86"/>
      <c r="NK302" s="86"/>
      <c r="NL302" s="86"/>
      <c r="NM302" s="86"/>
      <c r="NN302" s="86"/>
      <c r="NO302" s="86"/>
      <c r="NP302" s="86"/>
      <c r="NQ302" s="86"/>
      <c r="NR302" s="86"/>
      <c r="NS302" s="86"/>
      <c r="NT302" s="86"/>
      <c r="NU302" s="86"/>
      <c r="NV302" s="86"/>
      <c r="NW302" s="86"/>
      <c r="NX302" s="86"/>
      <c r="NY302" s="86"/>
      <c r="NZ302" s="86"/>
      <c r="OA302" s="86"/>
      <c r="OB302" s="86"/>
      <c r="OC302" s="86"/>
      <c r="OD302" s="86"/>
      <c r="OE302" s="86"/>
      <c r="OF302" s="86"/>
      <c r="OG302" s="86"/>
      <c r="OH302" s="86"/>
      <c r="OI302" s="86"/>
      <c r="OJ302" s="86"/>
      <c r="OK302" s="86"/>
      <c r="OL302" s="86"/>
      <c r="OM302" s="86"/>
      <c r="ON302" s="86"/>
      <c r="OO302" s="86"/>
      <c r="OP302" s="86"/>
      <c r="OQ302" s="86"/>
      <c r="OR302" s="86"/>
      <c r="OS302" s="86"/>
      <c r="OT302" s="86"/>
      <c r="OU302" s="86"/>
      <c r="OV302" s="86"/>
      <c r="OW302" s="86"/>
      <c r="OX302" s="86"/>
      <c r="OY302" s="86"/>
      <c r="OZ302" s="86"/>
      <c r="PA302" s="86"/>
      <c r="PB302" s="86"/>
      <c r="PC302" s="86"/>
      <c r="PD302" s="86"/>
      <c r="PE302" s="86"/>
      <c r="PF302" s="86"/>
      <c r="PG302" s="86"/>
      <c r="PH302" s="86"/>
      <c r="PI302" s="86"/>
      <c r="PJ302" s="86"/>
      <c r="PK302" s="86"/>
      <c r="PL302" s="86"/>
      <c r="PM302" s="86"/>
      <c r="PN302" s="86"/>
      <c r="PO302" s="86"/>
      <c r="PP302" s="86"/>
      <c r="PQ302" s="86"/>
      <c r="PR302" s="86"/>
      <c r="PS302" s="86"/>
      <c r="PT302" s="86"/>
      <c r="PU302" s="86"/>
      <c r="PV302" s="86"/>
      <c r="PW302" s="86"/>
      <c r="PX302" s="86"/>
      <c r="PY302" s="86"/>
      <c r="PZ302" s="86"/>
      <c r="QA302" s="86"/>
      <c r="QB302" s="86"/>
      <c r="QC302" s="86"/>
      <c r="QD302" s="86"/>
      <c r="QE302" s="86"/>
      <c r="QF302" s="86"/>
      <c r="QG302" s="86"/>
      <c r="QH302" s="86"/>
      <c r="QI302" s="86"/>
      <c r="QJ302" s="86"/>
      <c r="QK302" s="86"/>
      <c r="QL302" s="86"/>
      <c r="QM302" s="86"/>
      <c r="QN302" s="86"/>
      <c r="QO302" s="86"/>
      <c r="QP302" s="86"/>
      <c r="QQ302" s="86"/>
      <c r="QR302" s="86"/>
      <c r="QS302" s="86"/>
      <c r="QT302" s="86"/>
      <c r="QU302" s="86"/>
      <c r="QV302" s="86"/>
      <c r="QW302" s="86"/>
      <c r="QX302" s="86"/>
      <c r="QY302" s="86"/>
      <c r="QZ302" s="86"/>
      <c r="RA302" s="86"/>
      <c r="RB302" s="86"/>
      <c r="RC302" s="86"/>
      <c r="RD302" s="86"/>
      <c r="RE302" s="86"/>
      <c r="RF302" s="86"/>
      <c r="RG302" s="86"/>
      <c r="RH302" s="86"/>
      <c r="RI302" s="86"/>
      <c r="RJ302" s="86"/>
      <c r="RK302" s="86"/>
      <c r="RL302" s="86"/>
      <c r="RM302" s="86"/>
      <c r="RN302" s="86"/>
      <c r="RO302" s="86"/>
      <c r="RP302" s="86"/>
      <c r="RQ302" s="86"/>
      <c r="RR302" s="86"/>
      <c r="RS302" s="86"/>
      <c r="RT302" s="86"/>
      <c r="RU302" s="86"/>
      <c r="RV302" s="86"/>
      <c r="RW302" s="86"/>
      <c r="RX302" s="86"/>
      <c r="RY302" s="86"/>
      <c r="RZ302" s="86"/>
      <c r="SA302" s="86"/>
      <c r="SB302" s="86"/>
      <c r="SC302" s="86"/>
      <c r="SD302" s="86"/>
      <c r="SE302" s="86"/>
      <c r="SF302" s="86"/>
      <c r="SG302" s="86"/>
      <c r="SH302" s="86"/>
      <c r="SI302" s="86"/>
      <c r="SJ302" s="86"/>
      <c r="SK302" s="86"/>
      <c r="SL302" s="86"/>
      <c r="SM302" s="86"/>
      <c r="SN302" s="86"/>
      <c r="SO302" s="86"/>
      <c r="SP302" s="86"/>
      <c r="SQ302" s="86"/>
      <c r="SR302" s="86"/>
      <c r="SS302" s="86"/>
      <c r="ST302" s="86"/>
      <c r="SU302" s="86"/>
      <c r="SV302" s="86"/>
      <c r="SW302" s="86"/>
      <c r="SX302" s="86"/>
      <c r="SY302" s="86"/>
      <c r="SZ302" s="86"/>
      <c r="TA302" s="86"/>
      <c r="TB302" s="86"/>
      <c r="TC302" s="86"/>
      <c r="TD302" s="86"/>
      <c r="TE302" s="86"/>
      <c r="TF302" s="86"/>
      <c r="TG302" s="86"/>
      <c r="TH302" s="86"/>
      <c r="TI302" s="86"/>
      <c r="TJ302" s="86"/>
      <c r="TK302" s="86"/>
      <c r="TL302" s="86"/>
      <c r="TM302" s="86"/>
      <c r="TN302" s="86"/>
      <c r="TO302" s="86"/>
      <c r="TP302" s="86"/>
      <c r="TQ302" s="86"/>
      <c r="TR302" s="86"/>
      <c r="TS302" s="86"/>
      <c r="TT302" s="86"/>
      <c r="TU302" s="86"/>
      <c r="TV302" s="86"/>
      <c r="TW302" s="86"/>
      <c r="TX302" s="86"/>
      <c r="TY302" s="86"/>
      <c r="TZ302" s="86"/>
      <c r="UA302" s="86"/>
      <c r="UB302" s="86"/>
      <c r="UC302" s="86"/>
      <c r="UD302" s="86"/>
      <c r="UE302" s="86"/>
      <c r="UF302" s="86"/>
      <c r="UG302" s="86"/>
      <c r="UH302" s="86"/>
      <c r="UI302" s="86"/>
      <c r="UJ302" s="86"/>
      <c r="UK302" s="86"/>
      <c r="UL302" s="86"/>
      <c r="UM302" s="86"/>
      <c r="UN302" s="86"/>
      <c r="UO302" s="86"/>
      <c r="UP302" s="86"/>
      <c r="UQ302" s="86"/>
      <c r="UR302" s="86"/>
      <c r="US302" s="86"/>
      <c r="UT302" s="86"/>
      <c r="UU302" s="86"/>
      <c r="UV302" s="86"/>
      <c r="UW302" s="86"/>
      <c r="UX302" s="86"/>
      <c r="UY302" s="86"/>
      <c r="UZ302" s="86"/>
      <c r="VA302" s="86"/>
      <c r="VB302" s="86"/>
      <c r="VC302" s="86"/>
      <c r="VD302" s="86"/>
      <c r="VE302" s="86"/>
      <c r="VF302" s="86"/>
      <c r="VG302" s="86"/>
      <c r="VH302" s="86"/>
      <c r="VI302" s="86"/>
      <c r="VJ302" s="86"/>
      <c r="VK302" s="86"/>
      <c r="VL302" s="86"/>
      <c r="VM302" s="86"/>
      <c r="VN302" s="86"/>
      <c r="VO302" s="86"/>
      <c r="VP302" s="86"/>
      <c r="VQ302" s="86"/>
      <c r="VR302" s="86"/>
      <c r="VS302" s="86"/>
      <c r="VT302" s="86"/>
      <c r="VU302" s="86"/>
      <c r="VV302" s="86"/>
      <c r="VW302" s="86"/>
      <c r="VX302" s="86"/>
      <c r="VY302" s="86"/>
      <c r="VZ302" s="86"/>
      <c r="WA302" s="86"/>
      <c r="WB302" s="86"/>
      <c r="WC302" s="86"/>
      <c r="WD302" s="86"/>
      <c r="WE302" s="86"/>
      <c r="WF302" s="86"/>
      <c r="WG302" s="86"/>
      <c r="WH302" s="86"/>
      <c r="WI302" s="86"/>
      <c r="WJ302" s="86"/>
      <c r="WK302" s="86"/>
      <c r="WL302" s="86"/>
      <c r="WM302" s="86"/>
      <c r="WN302" s="86"/>
      <c r="WO302" s="86"/>
      <c r="WP302" s="86"/>
      <c r="WQ302" s="86"/>
      <c r="WR302" s="86"/>
      <c r="WS302" s="86"/>
      <c r="WT302" s="86"/>
      <c r="WU302" s="86"/>
      <c r="WV302" s="86"/>
      <c r="WW302" s="86"/>
      <c r="WX302" s="86"/>
      <c r="WY302" s="86"/>
      <c r="WZ302" s="86"/>
      <c r="XA302" s="86"/>
      <c r="XB302" s="86"/>
      <c r="XC302" s="86"/>
      <c r="XD302" s="86"/>
      <c r="XE302" s="86"/>
      <c r="XF302" s="86"/>
      <c r="XG302" s="86"/>
      <c r="XH302" s="86"/>
      <c r="XI302" s="86"/>
      <c r="XJ302" s="86"/>
      <c r="XK302" s="86"/>
      <c r="XL302" s="86"/>
      <c r="XM302" s="86"/>
      <c r="XN302" s="86"/>
      <c r="XO302" s="86"/>
      <c r="XP302" s="86"/>
      <c r="XQ302" s="86"/>
      <c r="XR302" s="86"/>
      <c r="XS302" s="86"/>
      <c r="XT302" s="86"/>
      <c r="XU302" s="86"/>
      <c r="XV302" s="86"/>
      <c r="XW302" s="86"/>
      <c r="XX302" s="86"/>
      <c r="XY302" s="86"/>
      <c r="XZ302" s="86"/>
      <c r="YA302" s="86"/>
      <c r="YB302" s="86"/>
      <c r="YC302" s="86"/>
      <c r="YD302" s="86"/>
      <c r="YE302" s="86"/>
      <c r="YF302" s="86"/>
      <c r="YG302" s="86"/>
      <c r="YH302" s="86"/>
      <c r="YI302" s="86"/>
      <c r="YJ302" s="86"/>
      <c r="YK302" s="86"/>
      <c r="YL302" s="86"/>
      <c r="YM302" s="86"/>
      <c r="YN302" s="86"/>
      <c r="YO302" s="86"/>
      <c r="YP302" s="86"/>
      <c r="YQ302" s="86"/>
      <c r="YR302" s="86"/>
      <c r="YS302" s="86"/>
      <c r="YT302" s="86"/>
      <c r="YU302" s="86"/>
      <c r="YV302" s="86"/>
      <c r="YW302" s="86"/>
      <c r="YX302" s="86"/>
      <c r="YY302" s="86"/>
      <c r="YZ302" s="86"/>
      <c r="ZA302" s="86"/>
      <c r="ZB302" s="86"/>
      <c r="ZC302" s="86"/>
      <c r="ZD302" s="86"/>
      <c r="ZE302" s="86"/>
      <c r="ZF302" s="86"/>
      <c r="ZG302" s="86"/>
      <c r="ZH302" s="86"/>
      <c r="ZI302" s="86"/>
      <c r="ZJ302" s="86"/>
      <c r="ZK302" s="86"/>
      <c r="ZL302" s="86"/>
      <c r="ZM302" s="86"/>
      <c r="ZN302" s="86"/>
      <c r="ZO302" s="86"/>
      <c r="ZP302" s="86"/>
      <c r="ZQ302" s="86"/>
      <c r="ZR302" s="86"/>
      <c r="ZS302" s="86"/>
      <c r="ZT302" s="86"/>
      <c r="ZU302" s="86"/>
      <c r="ZV302" s="86"/>
      <c r="ZW302" s="86"/>
      <c r="ZX302" s="86"/>
      <c r="ZY302" s="86"/>
      <c r="ZZ302" s="86"/>
      <c r="AAA302" s="86"/>
      <c r="AAB302" s="86"/>
      <c r="AAC302" s="86"/>
      <c r="AAD302" s="86"/>
      <c r="AAE302" s="86"/>
      <c r="AAF302" s="86"/>
      <c r="AAG302" s="86"/>
      <c r="AAH302" s="86"/>
      <c r="AAI302" s="86"/>
      <c r="AAJ302" s="86"/>
      <c r="AAK302" s="86"/>
      <c r="AAL302" s="86"/>
      <c r="AAM302" s="86"/>
      <c r="AAN302" s="86"/>
      <c r="AAO302" s="86"/>
      <c r="AAP302" s="86"/>
      <c r="AAQ302" s="86"/>
      <c r="AAR302" s="86"/>
      <c r="AAS302" s="86"/>
      <c r="AAT302" s="86"/>
      <c r="AAU302" s="86"/>
      <c r="AAV302" s="86"/>
      <c r="AAW302" s="86"/>
      <c r="AAX302" s="86"/>
      <c r="AAY302" s="86"/>
      <c r="AAZ302" s="86"/>
      <c r="ABA302" s="86"/>
      <c r="ABB302" s="86"/>
      <c r="ABC302" s="86"/>
      <c r="ABD302" s="86"/>
      <c r="ABE302" s="86"/>
      <c r="ABF302" s="86"/>
      <c r="ABG302" s="86"/>
      <c r="ABH302" s="86"/>
      <c r="ABI302" s="86"/>
      <c r="ABJ302" s="86"/>
      <c r="ABK302" s="86"/>
      <c r="ABL302" s="86"/>
      <c r="ABM302" s="86"/>
      <c r="ABN302" s="86"/>
      <c r="ABO302" s="86"/>
      <c r="ABP302" s="86"/>
      <c r="ABQ302" s="86"/>
      <c r="ABR302" s="86"/>
      <c r="ABS302" s="86"/>
      <c r="ABT302" s="86"/>
      <c r="ABU302" s="86"/>
      <c r="ABV302" s="86"/>
      <c r="ABW302" s="86"/>
      <c r="ABX302" s="86"/>
      <c r="ABY302" s="86"/>
      <c r="ABZ302" s="86"/>
      <c r="ACA302" s="86"/>
      <c r="ACB302" s="86"/>
      <c r="ACC302" s="86"/>
      <c r="ACD302" s="86"/>
      <c r="ACE302" s="86"/>
      <c r="ACF302" s="86"/>
      <c r="ACG302" s="86"/>
      <c r="ACH302" s="86"/>
      <c r="ACI302" s="86"/>
      <c r="ACJ302" s="86"/>
      <c r="ACK302" s="86"/>
      <c r="ACL302" s="86"/>
      <c r="ACM302" s="86"/>
      <c r="ACN302" s="86"/>
      <c r="ACO302" s="86"/>
      <c r="ACP302" s="86"/>
      <c r="ACQ302" s="86"/>
      <c r="ACR302" s="86"/>
      <c r="ACS302" s="86"/>
      <c r="ACT302" s="86"/>
      <c r="ACU302" s="86"/>
      <c r="ACV302" s="86"/>
      <c r="ACW302" s="86"/>
      <c r="ACX302" s="86"/>
      <c r="ACY302" s="86"/>
      <c r="ACZ302" s="86"/>
      <c r="ADA302" s="86"/>
      <c r="ADB302" s="86"/>
      <c r="ADC302" s="86"/>
      <c r="ADD302" s="86"/>
      <c r="ADE302" s="86"/>
      <c r="ADF302" s="86"/>
      <c r="ADG302" s="86"/>
      <c r="ADH302" s="86"/>
      <c r="ADI302" s="86"/>
      <c r="ADJ302" s="86"/>
      <c r="ADK302" s="86"/>
      <c r="ADL302" s="86"/>
      <c r="ADM302" s="86"/>
      <c r="ADN302" s="86"/>
      <c r="ADO302" s="86"/>
      <c r="ADP302" s="86"/>
      <c r="ADQ302" s="86"/>
      <c r="ADR302" s="86"/>
      <c r="ADS302" s="86"/>
      <c r="ADT302" s="86"/>
      <c r="ADU302" s="86"/>
      <c r="ADV302" s="86"/>
      <c r="ADW302" s="86"/>
      <c r="ADX302" s="86"/>
      <c r="ADY302" s="86"/>
      <c r="ADZ302" s="86"/>
      <c r="AEA302" s="86"/>
      <c r="AEB302" s="86"/>
      <c r="AEC302" s="86"/>
      <c r="AED302" s="86"/>
      <c r="AEE302" s="86"/>
      <c r="AEF302" s="86"/>
      <c r="AEG302" s="86"/>
      <c r="AEH302" s="86"/>
      <c r="AEI302" s="86"/>
      <c r="AEJ302" s="86"/>
      <c r="AEK302" s="86"/>
      <c r="AEL302" s="86"/>
      <c r="AEM302" s="86"/>
      <c r="AEN302" s="86"/>
      <c r="AEO302" s="86"/>
      <c r="AEP302" s="86"/>
      <c r="AEQ302" s="86"/>
      <c r="AER302" s="86"/>
      <c r="AES302" s="86"/>
      <c r="AET302" s="86"/>
      <c r="AEU302" s="86"/>
      <c r="AEV302" s="86"/>
      <c r="AEW302" s="86"/>
      <c r="AEX302" s="86"/>
      <c r="AEY302" s="86"/>
      <c r="AEZ302" s="86"/>
      <c r="AFA302" s="86"/>
      <c r="AFB302" s="86"/>
      <c r="AFC302" s="86"/>
      <c r="AFD302" s="86"/>
      <c r="AFE302" s="86"/>
      <c r="AFF302" s="86"/>
      <c r="AFG302" s="86"/>
      <c r="AFH302" s="86"/>
      <c r="AFI302" s="86"/>
      <c r="AFJ302" s="86"/>
      <c r="AFK302" s="86"/>
      <c r="AFL302" s="86"/>
      <c r="AFM302" s="86"/>
      <c r="AFN302" s="86"/>
      <c r="AFO302" s="86"/>
      <c r="AFP302" s="86"/>
      <c r="AFQ302" s="86"/>
      <c r="AFR302" s="86"/>
      <c r="AFS302" s="86"/>
      <c r="AFT302" s="86"/>
      <c r="AFU302" s="86"/>
      <c r="AFV302" s="86"/>
      <c r="AFW302" s="86"/>
      <c r="AFX302" s="86"/>
      <c r="AFY302" s="86"/>
      <c r="AFZ302" s="86"/>
      <c r="AGA302" s="86"/>
      <c r="AGB302" s="86"/>
      <c r="AGC302" s="86"/>
      <c r="AGD302" s="86"/>
      <c r="AGE302" s="86"/>
      <c r="AGF302" s="86"/>
      <c r="AGG302" s="86"/>
      <c r="AGH302" s="86"/>
      <c r="AGI302" s="86"/>
      <c r="AGJ302" s="86"/>
      <c r="AGK302" s="86"/>
      <c r="AGL302" s="86"/>
      <c r="AGM302" s="86"/>
      <c r="AGN302" s="86"/>
      <c r="AGO302" s="86"/>
      <c r="AGP302" s="86"/>
      <c r="AGQ302" s="86"/>
      <c r="AGR302" s="86"/>
      <c r="AGS302" s="86"/>
      <c r="AGT302" s="86"/>
      <c r="AGU302" s="86"/>
      <c r="AGV302" s="86"/>
      <c r="AGW302" s="86"/>
      <c r="AGX302" s="86"/>
      <c r="AGY302" s="86"/>
      <c r="AGZ302" s="86"/>
      <c r="AHA302" s="86"/>
      <c r="AHB302" s="86"/>
      <c r="AHC302" s="86"/>
      <c r="AHD302" s="86"/>
      <c r="AHE302" s="86"/>
      <c r="AHF302" s="86"/>
      <c r="AHG302" s="86"/>
      <c r="AHH302" s="86"/>
      <c r="AHI302" s="86"/>
      <c r="AHJ302" s="86"/>
      <c r="AHK302" s="86"/>
      <c r="AHL302" s="86"/>
      <c r="AHM302" s="86"/>
      <c r="AHN302" s="86"/>
      <c r="AHO302" s="86"/>
      <c r="AHP302" s="86"/>
      <c r="AHQ302" s="86"/>
      <c r="AHR302" s="86"/>
      <c r="AHS302" s="86"/>
      <c r="AHT302" s="86"/>
      <c r="AHU302" s="86"/>
      <c r="AHV302" s="86"/>
      <c r="AHW302" s="86"/>
      <c r="AHX302" s="86"/>
      <c r="AHY302" s="86"/>
      <c r="AHZ302" s="86"/>
      <c r="AIA302" s="86"/>
      <c r="AIB302" s="86"/>
      <c r="AIC302" s="86"/>
      <c r="AID302" s="86"/>
      <c r="AIE302" s="86"/>
      <c r="AIF302" s="86"/>
      <c r="AIG302" s="86"/>
      <c r="AIH302" s="86"/>
      <c r="AII302" s="86"/>
      <c r="AIJ302" s="86"/>
      <c r="AIK302" s="86"/>
      <c r="AIL302" s="86"/>
      <c r="AIM302" s="86"/>
      <c r="AIN302" s="86"/>
      <c r="AIO302" s="86"/>
      <c r="AIP302" s="86"/>
      <c r="AIQ302" s="86"/>
      <c r="AIR302" s="86"/>
      <c r="AIS302" s="86"/>
      <c r="AIT302" s="86"/>
      <c r="AIU302" s="86"/>
      <c r="AIV302" s="86"/>
      <c r="AIW302" s="86"/>
      <c r="AIX302" s="86"/>
      <c r="AIY302" s="86"/>
      <c r="AIZ302" s="86"/>
      <c r="AJA302" s="86"/>
      <c r="AJB302" s="86"/>
      <c r="AJC302" s="86"/>
      <c r="AJD302" s="86"/>
      <c r="AJE302" s="86"/>
      <c r="AJF302" s="86"/>
      <c r="AJG302" s="86"/>
      <c r="AJH302" s="86"/>
      <c r="AJI302" s="86"/>
      <c r="AJJ302" s="86"/>
      <c r="AJK302" s="86"/>
      <c r="AJL302" s="86"/>
      <c r="AJM302" s="86"/>
      <c r="AJN302" s="86"/>
      <c r="AJO302" s="86"/>
      <c r="AJP302" s="86"/>
      <c r="AJQ302" s="86"/>
      <c r="AJR302" s="86"/>
      <c r="AJS302" s="86"/>
      <c r="AJT302" s="86"/>
      <c r="AJU302" s="86"/>
      <c r="AJV302" s="86"/>
      <c r="AJW302" s="86"/>
      <c r="AJX302" s="86"/>
      <c r="AJY302" s="86"/>
      <c r="AJZ302" s="86"/>
      <c r="AKA302" s="86"/>
      <c r="AKB302" s="86"/>
      <c r="AKC302" s="86"/>
      <c r="AKD302" s="86"/>
      <c r="AKE302" s="86"/>
      <c r="AKF302" s="86"/>
      <c r="AKG302" s="86"/>
      <c r="AKH302" s="86"/>
      <c r="AKI302" s="86"/>
      <c r="AKJ302" s="86"/>
      <c r="AKK302" s="86"/>
      <c r="AKL302" s="86"/>
      <c r="AKM302" s="86"/>
      <c r="AKN302" s="86"/>
      <c r="AKO302" s="86"/>
      <c r="AKP302" s="86"/>
      <c r="AKQ302" s="86"/>
      <c r="AKR302" s="86"/>
      <c r="AKS302" s="86"/>
      <c r="AKT302" s="86"/>
      <c r="AKU302" s="86"/>
      <c r="AKV302" s="86"/>
      <c r="AKW302" s="86"/>
      <c r="AKX302" s="86"/>
      <c r="AKY302" s="86"/>
      <c r="AKZ302" s="86"/>
      <c r="ALA302" s="86"/>
      <c r="ALB302" s="86"/>
      <c r="ALC302" s="86"/>
      <c r="ALD302" s="86"/>
      <c r="ALE302" s="86"/>
      <c r="ALF302" s="86"/>
      <c r="ALG302" s="86"/>
      <c r="ALH302" s="86"/>
      <c r="ALI302" s="86"/>
      <c r="ALJ302" s="86"/>
      <c r="ALK302" s="86"/>
      <c r="ALL302" s="86"/>
      <c r="ALM302" s="86"/>
      <c r="ALN302" s="86"/>
      <c r="ALO302" s="86"/>
      <c r="ALP302" s="86"/>
      <c r="ALQ302" s="86"/>
      <c r="ALR302" s="86"/>
      <c r="ALS302" s="86"/>
      <c r="ALT302" s="86"/>
      <c r="ALU302" s="86"/>
      <c r="ALV302" s="86"/>
      <c r="ALW302" s="86"/>
      <c r="ALX302" s="86"/>
      <c r="ALY302" s="86"/>
      <c r="ALZ302" s="86"/>
      <c r="AMA302" s="86"/>
      <c r="AMB302" s="86"/>
      <c r="AMC302" s="86"/>
      <c r="AMD302" s="86"/>
      <c r="AME302" s="86"/>
      <c r="AMF302" s="86"/>
      <c r="AMG302" s="86"/>
      <c r="AMH302" s="86"/>
      <c r="AMI302" s="86"/>
      <c r="AMJ302" s="86"/>
      <c r="AMK302" s="86"/>
      <c r="AML302" s="86"/>
      <c r="AMM302" s="86"/>
      <c r="AMN302" s="86"/>
      <c r="AMO302" s="86"/>
      <c r="AMP302" s="86"/>
      <c r="AMQ302" s="86"/>
      <c r="AMR302" s="86"/>
      <c r="AMS302" s="86"/>
      <c r="AMT302" s="86"/>
      <c r="AMU302" s="86"/>
      <c r="AMV302" s="86"/>
      <c r="AMW302" s="86"/>
      <c r="AMX302" s="86"/>
      <c r="AMY302" s="86"/>
      <c r="AMZ302" s="86"/>
      <c r="ANA302" s="86"/>
      <c r="ANB302" s="86"/>
      <c r="ANC302" s="86"/>
      <c r="AND302" s="86"/>
      <c r="ANE302" s="86"/>
      <c r="ANF302" s="86"/>
      <c r="ANG302" s="86"/>
      <c r="ANH302" s="86"/>
      <c r="ANI302" s="86"/>
      <c r="ANJ302" s="86"/>
      <c r="ANK302" s="86"/>
      <c r="ANL302" s="86"/>
      <c r="ANM302" s="86"/>
      <c r="ANN302" s="86"/>
      <c r="ANO302" s="86"/>
      <c r="ANP302" s="86"/>
      <c r="ANQ302" s="86"/>
      <c r="ANR302" s="86"/>
      <c r="ANS302" s="86"/>
      <c r="ANT302" s="86"/>
      <c r="ANU302" s="86"/>
      <c r="ANV302" s="86"/>
      <c r="ANW302" s="86"/>
      <c r="ANX302" s="86"/>
      <c r="ANY302" s="86"/>
      <c r="ANZ302" s="86"/>
      <c r="AOA302" s="86"/>
      <c r="AOB302" s="86"/>
      <c r="AOC302" s="86"/>
      <c r="AOD302" s="86"/>
      <c r="AOE302" s="86"/>
      <c r="AOF302" s="86"/>
      <c r="AOG302" s="86"/>
      <c r="AOH302" s="86"/>
      <c r="AOI302" s="86"/>
      <c r="AOJ302" s="86"/>
      <c r="AOK302" s="86"/>
      <c r="AOL302" s="86"/>
      <c r="AOM302" s="86"/>
      <c r="AON302" s="86"/>
      <c r="AOO302" s="86"/>
      <c r="AOP302" s="86"/>
      <c r="AOQ302" s="86"/>
      <c r="AOR302" s="86"/>
      <c r="AOS302" s="86"/>
      <c r="AOT302" s="86"/>
      <c r="AOU302" s="86"/>
      <c r="AOV302" s="86"/>
      <c r="AOW302" s="86"/>
      <c r="AOX302" s="86"/>
      <c r="AOY302" s="86"/>
      <c r="AOZ302" s="86"/>
      <c r="APA302" s="86"/>
      <c r="APB302" s="86"/>
      <c r="APC302" s="86"/>
      <c r="APD302" s="86"/>
      <c r="APE302" s="86"/>
      <c r="APF302" s="86"/>
      <c r="APG302" s="86"/>
      <c r="APH302" s="86"/>
      <c r="API302" s="86"/>
      <c r="APJ302" s="86"/>
      <c r="APK302" s="86"/>
      <c r="APL302" s="86"/>
      <c r="APM302" s="86"/>
      <c r="APN302" s="86"/>
      <c r="APO302" s="86"/>
      <c r="APP302" s="86"/>
      <c r="APQ302" s="86"/>
      <c r="APR302" s="86"/>
      <c r="APS302" s="86"/>
      <c r="APT302" s="86"/>
      <c r="APU302" s="86"/>
      <c r="APV302" s="86"/>
      <c r="APW302" s="86"/>
      <c r="APX302" s="86"/>
      <c r="APY302" s="86"/>
      <c r="APZ302" s="86"/>
      <c r="AQA302" s="86"/>
      <c r="AQB302" s="86"/>
      <c r="AQC302" s="86"/>
      <c r="AQD302" s="86"/>
      <c r="AQE302" s="86"/>
      <c r="AQF302" s="86"/>
      <c r="AQG302" s="86"/>
      <c r="AQH302" s="86"/>
      <c r="AQI302" s="86"/>
      <c r="AQJ302" s="86"/>
      <c r="AQK302" s="86"/>
      <c r="AQL302" s="86"/>
      <c r="AQM302" s="86"/>
      <c r="AQN302" s="86"/>
      <c r="AQO302" s="86"/>
      <c r="AQP302" s="86"/>
      <c r="AQQ302" s="86"/>
      <c r="AQR302" s="86"/>
      <c r="AQS302" s="86"/>
      <c r="AQT302" s="86"/>
      <c r="AQU302" s="86"/>
      <c r="AQV302" s="86"/>
      <c r="AQW302" s="86"/>
      <c r="AQX302" s="86"/>
      <c r="AQY302" s="86"/>
      <c r="AQZ302" s="86"/>
      <c r="ARA302" s="86"/>
      <c r="ARB302" s="86"/>
      <c r="ARC302" s="86"/>
      <c r="ARD302" s="86"/>
      <c r="ARE302" s="86"/>
      <c r="ARF302" s="86"/>
      <c r="ARG302" s="86"/>
      <c r="ARH302" s="86"/>
      <c r="ARI302" s="86"/>
      <c r="ARJ302" s="86"/>
      <c r="ARK302" s="86"/>
      <c r="ARL302" s="86"/>
      <c r="ARM302" s="86"/>
      <c r="ARN302" s="86"/>
      <c r="ARO302" s="86"/>
      <c r="ARP302" s="86"/>
      <c r="ARQ302" s="86"/>
      <c r="ARR302" s="86"/>
      <c r="ARS302" s="86"/>
      <c r="ART302" s="86"/>
      <c r="ARU302" s="86"/>
      <c r="ARV302" s="86"/>
      <c r="ARW302" s="86"/>
      <c r="ARX302" s="86"/>
      <c r="ARY302" s="86"/>
      <c r="ARZ302" s="86"/>
      <c r="ASA302" s="86"/>
      <c r="ASB302" s="86"/>
      <c r="ASC302" s="86"/>
      <c r="ASD302" s="86"/>
      <c r="ASE302" s="86"/>
      <c r="ASF302" s="86"/>
      <c r="ASG302" s="86"/>
      <c r="ASH302" s="86"/>
      <c r="ASI302" s="86"/>
      <c r="ASJ302" s="86"/>
      <c r="ASK302" s="86"/>
      <c r="ASL302" s="86"/>
      <c r="ASM302" s="86"/>
      <c r="ASN302" s="86"/>
      <c r="ASO302" s="86"/>
      <c r="ASP302" s="86"/>
      <c r="ASQ302" s="86"/>
      <c r="ASR302" s="86"/>
      <c r="ASS302" s="86"/>
      <c r="AST302" s="86"/>
      <c r="ASU302" s="86"/>
      <c r="ASV302" s="86"/>
      <c r="ASW302" s="86"/>
      <c r="ASX302" s="86"/>
      <c r="ASY302" s="86"/>
      <c r="ASZ302" s="86"/>
      <c r="ATA302" s="86"/>
      <c r="ATB302" s="86"/>
      <c r="ATC302" s="86"/>
      <c r="ATD302" s="86"/>
      <c r="ATE302" s="86"/>
      <c r="ATF302" s="86"/>
      <c r="ATG302" s="86"/>
      <c r="ATH302" s="86"/>
      <c r="ATI302" s="86"/>
      <c r="ATJ302" s="86"/>
      <c r="ATK302" s="86"/>
      <c r="ATL302" s="86"/>
      <c r="ATM302" s="86"/>
      <c r="ATN302" s="86"/>
      <c r="ATO302" s="86"/>
      <c r="ATP302" s="86"/>
      <c r="ATQ302" s="86"/>
      <c r="ATR302" s="86"/>
      <c r="ATS302" s="86"/>
      <c r="ATT302" s="86"/>
      <c r="ATU302" s="86"/>
      <c r="ATV302" s="86"/>
      <c r="ATW302" s="86"/>
      <c r="ATX302" s="86"/>
      <c r="ATY302" s="86"/>
      <c r="ATZ302" s="86"/>
      <c r="AUA302" s="86"/>
      <c r="AUB302" s="86"/>
      <c r="AUC302" s="86"/>
      <c r="AUD302" s="86"/>
      <c r="AUE302" s="86"/>
      <c r="AUF302" s="86"/>
      <c r="AUG302" s="86"/>
      <c r="AUH302" s="86"/>
      <c r="AUI302" s="86"/>
      <c r="AUJ302" s="86"/>
      <c r="AUK302" s="86"/>
      <c r="AUL302" s="86"/>
      <c r="AUM302" s="86"/>
      <c r="AUN302" s="86"/>
      <c r="AUO302" s="86"/>
      <c r="AUP302" s="86"/>
      <c r="AUQ302" s="86"/>
      <c r="AUR302" s="86"/>
      <c r="AUS302" s="86"/>
      <c r="AUT302" s="86"/>
      <c r="AUU302" s="86"/>
      <c r="AUV302" s="86"/>
      <c r="AUW302" s="86"/>
      <c r="AUX302" s="86"/>
      <c r="AUY302" s="86"/>
      <c r="AUZ302" s="86"/>
      <c r="AVA302" s="86"/>
      <c r="AVB302" s="86"/>
      <c r="AVC302" s="86"/>
      <c r="AVD302" s="86"/>
      <c r="AVE302" s="86"/>
      <c r="AVF302" s="86"/>
      <c r="AVG302" s="86"/>
      <c r="AVH302" s="86"/>
      <c r="AVI302" s="86"/>
      <c r="AVJ302" s="86"/>
      <c r="AVK302" s="86"/>
      <c r="AVL302" s="86"/>
      <c r="AVM302" s="86"/>
      <c r="AVN302" s="86"/>
      <c r="AVO302" s="86"/>
      <c r="AVP302" s="86"/>
      <c r="AVQ302" s="86"/>
      <c r="AVR302" s="86"/>
      <c r="AVS302" s="86"/>
      <c r="AVT302" s="86"/>
      <c r="AVU302" s="86"/>
      <c r="AVV302" s="86"/>
      <c r="AVW302" s="86"/>
      <c r="AVX302" s="86"/>
      <c r="AVY302" s="86"/>
      <c r="AVZ302" s="86"/>
      <c r="AWA302" s="86"/>
      <c r="AWB302" s="86"/>
      <c r="AWC302" s="86"/>
      <c r="AWD302" s="86"/>
      <c r="AWE302" s="86"/>
      <c r="AWF302" s="86"/>
      <c r="AWG302" s="86"/>
      <c r="AWH302" s="86"/>
      <c r="AWI302" s="86"/>
      <c r="AWJ302" s="86"/>
      <c r="AWK302" s="86"/>
      <c r="AWL302" s="86"/>
      <c r="AWM302" s="86"/>
      <c r="AWN302" s="86"/>
      <c r="AWO302" s="86"/>
      <c r="AWP302" s="86"/>
      <c r="AWQ302" s="86"/>
      <c r="AWR302" s="86"/>
      <c r="AWS302" s="86"/>
      <c r="AWT302" s="86"/>
      <c r="AWU302" s="86"/>
      <c r="AWV302" s="86"/>
      <c r="AWW302" s="86"/>
      <c r="AWX302" s="86"/>
      <c r="AWY302" s="86"/>
      <c r="AWZ302" s="86"/>
      <c r="AXA302" s="86"/>
      <c r="AXB302" s="86"/>
      <c r="AXC302" s="86"/>
      <c r="AXD302" s="86"/>
      <c r="AXE302" s="86"/>
      <c r="AXF302" s="86"/>
      <c r="AXG302" s="86"/>
      <c r="AXH302" s="86"/>
      <c r="AXI302" s="86"/>
      <c r="AXJ302" s="86"/>
      <c r="AXK302" s="86"/>
      <c r="AXL302" s="86"/>
      <c r="AXM302" s="86"/>
      <c r="AXN302" s="86"/>
      <c r="AXO302" s="86"/>
      <c r="AXP302" s="86"/>
      <c r="AXQ302" s="86"/>
      <c r="AXR302" s="86"/>
      <c r="AXS302" s="86"/>
      <c r="AXT302" s="86"/>
      <c r="AXU302" s="86"/>
      <c r="AXV302" s="86"/>
      <c r="AXW302" s="86"/>
      <c r="AXX302" s="86"/>
      <c r="AXY302" s="86"/>
      <c r="AXZ302" s="86"/>
      <c r="AYA302" s="86"/>
      <c r="AYB302" s="86"/>
      <c r="AYC302" s="86"/>
      <c r="AYD302" s="86"/>
      <c r="AYE302" s="86"/>
      <c r="AYF302" s="86"/>
      <c r="AYG302" s="86"/>
      <c r="AYH302" s="86"/>
      <c r="AYI302" s="86"/>
      <c r="AYJ302" s="86"/>
      <c r="AYK302" s="86"/>
      <c r="AYL302" s="86"/>
      <c r="AYM302" s="86"/>
      <c r="AYN302" s="86"/>
      <c r="AYO302" s="86"/>
      <c r="AYP302" s="86"/>
      <c r="AYQ302" s="86"/>
      <c r="AYR302" s="86"/>
      <c r="AYS302" s="86"/>
      <c r="AYT302" s="86"/>
      <c r="AYU302" s="86"/>
      <c r="AYV302" s="86"/>
      <c r="AYW302" s="86"/>
      <c r="AYX302" s="86"/>
      <c r="AYY302" s="86"/>
      <c r="AYZ302" s="86"/>
      <c r="AZA302" s="86"/>
      <c r="AZB302" s="86"/>
      <c r="AZC302" s="86"/>
      <c r="AZD302" s="86"/>
      <c r="AZE302" s="86"/>
      <c r="AZF302" s="86"/>
      <c r="AZG302" s="86"/>
      <c r="AZH302" s="86"/>
      <c r="AZI302" s="86"/>
      <c r="AZJ302" s="86"/>
      <c r="AZK302" s="86"/>
      <c r="AZL302" s="86"/>
      <c r="AZM302" s="86"/>
      <c r="AZN302" s="86"/>
      <c r="AZO302" s="86"/>
      <c r="AZP302" s="86"/>
      <c r="AZQ302" s="86"/>
      <c r="AZR302" s="86"/>
      <c r="AZS302" s="86"/>
      <c r="AZT302" s="86"/>
      <c r="AZU302" s="86"/>
      <c r="AZV302" s="86"/>
      <c r="AZW302" s="86"/>
      <c r="AZX302" s="86"/>
      <c r="AZY302" s="86"/>
      <c r="AZZ302" s="86"/>
      <c r="BAA302" s="86"/>
      <c r="BAB302" s="86"/>
      <c r="BAC302" s="86"/>
      <c r="BAD302" s="86"/>
      <c r="BAE302" s="86"/>
      <c r="BAF302" s="86"/>
      <c r="BAG302" s="86"/>
      <c r="BAH302" s="86"/>
      <c r="BAI302" s="86"/>
      <c r="BAJ302" s="86"/>
      <c r="BAK302" s="86"/>
      <c r="BAL302" s="86"/>
      <c r="BAM302" s="86"/>
      <c r="BAN302" s="86"/>
      <c r="BAO302" s="86"/>
      <c r="BAP302" s="86"/>
      <c r="BAQ302" s="86"/>
      <c r="BAR302" s="86"/>
      <c r="BAS302" s="86"/>
      <c r="BAT302" s="86"/>
      <c r="BAU302" s="86"/>
      <c r="BAV302" s="86"/>
      <c r="BAW302" s="86"/>
      <c r="BAX302" s="86"/>
      <c r="BAY302" s="86"/>
      <c r="BAZ302" s="86"/>
      <c r="BBA302" s="86"/>
      <c r="BBB302" s="86"/>
      <c r="BBC302" s="86"/>
      <c r="BBD302" s="86"/>
      <c r="BBE302" s="86"/>
      <c r="BBF302" s="86"/>
      <c r="BBG302" s="86"/>
      <c r="BBH302" s="86"/>
      <c r="BBI302" s="86"/>
      <c r="BBJ302" s="86"/>
      <c r="BBK302" s="86"/>
      <c r="BBL302" s="86"/>
      <c r="BBM302" s="86"/>
      <c r="BBN302" s="86"/>
      <c r="BBO302" s="86"/>
      <c r="BBP302" s="86"/>
      <c r="BBQ302" s="86"/>
      <c r="BBR302" s="86"/>
      <c r="BBS302" s="86"/>
      <c r="BBT302" s="86"/>
      <c r="BBU302" s="86"/>
      <c r="BBV302" s="86"/>
      <c r="BBW302" s="86"/>
      <c r="BBX302" s="86"/>
      <c r="BBY302" s="86"/>
      <c r="BBZ302" s="86"/>
      <c r="BCA302" s="86"/>
      <c r="BCB302" s="86"/>
      <c r="BCC302" s="86"/>
      <c r="BCD302" s="86"/>
      <c r="BCE302" s="86"/>
      <c r="BCF302" s="86"/>
      <c r="BCG302" s="86"/>
      <c r="BCH302" s="86"/>
      <c r="BCI302" s="86"/>
      <c r="BCJ302" s="86"/>
      <c r="BCK302" s="86"/>
      <c r="BCL302" s="86"/>
      <c r="BCM302" s="86"/>
      <c r="BCN302" s="86"/>
      <c r="BCO302" s="86"/>
      <c r="BCP302" s="86"/>
      <c r="BCQ302" s="86"/>
      <c r="BCR302" s="86"/>
      <c r="BCS302" s="86"/>
      <c r="BCT302" s="86"/>
      <c r="BCU302" s="86"/>
      <c r="BCV302" s="86"/>
      <c r="BCW302" s="86"/>
      <c r="BCX302" s="86"/>
      <c r="BCY302" s="86"/>
      <c r="BCZ302" s="86"/>
      <c r="BDA302" s="86"/>
      <c r="BDB302" s="86"/>
      <c r="BDC302" s="86"/>
      <c r="BDD302" s="86"/>
      <c r="BDE302" s="86"/>
      <c r="BDF302" s="86"/>
      <c r="BDG302" s="86"/>
      <c r="BDH302" s="86"/>
      <c r="BDI302" s="86"/>
      <c r="BDJ302" s="86"/>
      <c r="BDK302" s="86"/>
      <c r="BDL302" s="86"/>
      <c r="BDM302" s="86"/>
      <c r="BDN302" s="86"/>
      <c r="BDO302" s="86"/>
      <c r="BDP302" s="86"/>
      <c r="BDQ302" s="86"/>
      <c r="BDR302" s="86"/>
      <c r="BDS302" s="86"/>
      <c r="BDT302" s="86"/>
      <c r="BDU302" s="86"/>
      <c r="BDV302" s="86"/>
      <c r="BDW302" s="86"/>
      <c r="BDX302" s="86"/>
      <c r="BDY302" s="86"/>
      <c r="BDZ302" s="86"/>
      <c r="BEA302" s="86"/>
      <c r="BEB302" s="86"/>
      <c r="BEC302" s="86"/>
      <c r="BED302" s="86"/>
      <c r="BEE302" s="86"/>
      <c r="BEF302" s="86"/>
      <c r="BEG302" s="86"/>
      <c r="BEH302" s="86"/>
      <c r="BEI302" s="86"/>
      <c r="BEJ302" s="86"/>
      <c r="BEK302" s="86"/>
      <c r="BEL302" s="86"/>
      <c r="BEM302" s="86"/>
      <c r="BEN302" s="86"/>
      <c r="BEO302" s="86"/>
      <c r="BEP302" s="86"/>
      <c r="BEQ302" s="86"/>
      <c r="BER302" s="86"/>
      <c r="BES302" s="86"/>
      <c r="BET302" s="86"/>
      <c r="BEU302" s="86"/>
      <c r="BEV302" s="86"/>
      <c r="BEW302" s="86"/>
      <c r="BEX302" s="86"/>
      <c r="BEY302" s="86"/>
      <c r="BEZ302" s="86"/>
      <c r="BFA302" s="86"/>
      <c r="BFB302" s="86"/>
      <c r="BFC302" s="86"/>
      <c r="BFD302" s="86"/>
      <c r="BFE302" s="86"/>
      <c r="BFF302" s="86"/>
      <c r="BFG302" s="86"/>
      <c r="BFH302" s="86"/>
      <c r="BFI302" s="86"/>
      <c r="BFJ302" s="86"/>
      <c r="BFK302" s="86"/>
      <c r="BFL302" s="86"/>
      <c r="BFM302" s="86"/>
      <c r="BFN302" s="86"/>
      <c r="BFO302" s="86"/>
      <c r="BFP302" s="86"/>
      <c r="BFQ302" s="86"/>
      <c r="BFR302" s="86"/>
      <c r="BFS302" s="86"/>
      <c r="BFT302" s="86"/>
      <c r="BFU302" s="86"/>
      <c r="BFV302" s="86"/>
      <c r="BFW302" s="86"/>
      <c r="BFX302" s="86"/>
      <c r="BFY302" s="86"/>
      <c r="BFZ302" s="86"/>
      <c r="BGA302" s="86"/>
      <c r="BGB302" s="86"/>
      <c r="BGC302" s="86"/>
      <c r="BGD302" s="86"/>
      <c r="BGE302" s="86"/>
      <c r="BGF302" s="86"/>
      <c r="BGG302" s="86"/>
      <c r="BGH302" s="86"/>
      <c r="BGI302" s="86"/>
      <c r="BGJ302" s="86"/>
      <c r="BGK302" s="86"/>
      <c r="BGL302" s="86"/>
      <c r="BGM302" s="86"/>
      <c r="BGN302" s="86"/>
      <c r="BGO302" s="86"/>
      <c r="BGP302" s="86"/>
      <c r="BGQ302" s="86"/>
      <c r="BGR302" s="86"/>
      <c r="BGS302" s="86"/>
      <c r="BGT302" s="86"/>
      <c r="BGU302" s="86"/>
      <c r="BGV302" s="86"/>
      <c r="BGW302" s="86"/>
      <c r="BGX302" s="86"/>
      <c r="BGY302" s="86"/>
      <c r="BGZ302" s="86"/>
      <c r="BHA302" s="86"/>
      <c r="BHB302" s="86"/>
      <c r="BHC302" s="86"/>
      <c r="BHD302" s="86"/>
      <c r="BHE302" s="86"/>
      <c r="BHF302" s="86"/>
      <c r="BHG302" s="86"/>
      <c r="BHH302" s="86"/>
      <c r="BHI302" s="86"/>
      <c r="BHJ302" s="86"/>
      <c r="BHK302" s="86"/>
      <c r="BHL302" s="86"/>
      <c r="BHM302" s="86"/>
      <c r="BHN302" s="86"/>
      <c r="BHO302" s="86"/>
      <c r="BHP302" s="86"/>
      <c r="BHQ302" s="86"/>
      <c r="BHR302" s="86"/>
      <c r="BHS302" s="86"/>
      <c r="BHT302" s="86"/>
      <c r="BHU302" s="86"/>
      <c r="BHV302" s="86"/>
      <c r="BHW302" s="86"/>
      <c r="BHX302" s="86"/>
      <c r="BHY302" s="86"/>
      <c r="BHZ302" s="86"/>
      <c r="BIA302" s="86"/>
      <c r="BIB302" s="86"/>
      <c r="BIC302" s="86"/>
      <c r="BID302" s="86"/>
      <c r="BIE302" s="86"/>
      <c r="BIF302" s="86"/>
      <c r="BIG302" s="86"/>
      <c r="BIH302" s="86"/>
      <c r="BII302" s="86"/>
      <c r="BIJ302" s="86"/>
      <c r="BIK302" s="86"/>
      <c r="BIL302" s="86"/>
      <c r="BIM302" s="86"/>
      <c r="BIN302" s="86"/>
      <c r="BIO302" s="86"/>
      <c r="BIP302" s="86"/>
      <c r="BIQ302" s="86"/>
      <c r="BIR302" s="86"/>
      <c r="BIS302" s="86"/>
      <c r="BIT302" s="86"/>
      <c r="BIU302" s="86"/>
      <c r="BIV302" s="86"/>
      <c r="BIW302" s="86"/>
      <c r="BIX302" s="86"/>
      <c r="BIY302" s="86"/>
      <c r="BIZ302" s="86"/>
      <c r="BJA302" s="86"/>
      <c r="BJB302" s="86"/>
      <c r="BJC302" s="86"/>
      <c r="BJD302" s="86"/>
      <c r="BJE302" s="86"/>
      <c r="BJF302" s="86"/>
      <c r="BJG302" s="86"/>
      <c r="BJH302" s="86"/>
      <c r="BJI302" s="86"/>
      <c r="BJJ302" s="86"/>
      <c r="BJK302" s="86"/>
      <c r="BJL302" s="86"/>
      <c r="BJM302" s="86"/>
      <c r="BJN302" s="86"/>
      <c r="BJO302" s="86"/>
      <c r="BJP302" s="86"/>
      <c r="BJQ302" s="86"/>
      <c r="BJR302" s="86"/>
      <c r="BJS302" s="86"/>
      <c r="BJT302" s="86"/>
      <c r="BJU302" s="86"/>
      <c r="BJV302" s="86"/>
      <c r="BJW302" s="86"/>
      <c r="BJX302" s="86"/>
      <c r="BJY302" s="86"/>
      <c r="BJZ302" s="86"/>
      <c r="BKA302" s="86"/>
      <c r="BKB302" s="86"/>
      <c r="BKC302" s="86"/>
      <c r="BKD302" s="86"/>
      <c r="BKE302" s="86"/>
      <c r="BKF302" s="86"/>
      <c r="BKG302" s="86"/>
      <c r="BKH302" s="86"/>
      <c r="BKI302" s="86"/>
      <c r="BKJ302" s="86"/>
      <c r="BKK302" s="86"/>
      <c r="BKL302" s="86"/>
      <c r="BKM302" s="86"/>
      <c r="BKN302" s="86"/>
      <c r="BKO302" s="86"/>
      <c r="BKP302" s="86"/>
      <c r="BKQ302" s="86"/>
      <c r="BKR302" s="86"/>
      <c r="BKS302" s="86"/>
      <c r="BKT302" s="86"/>
      <c r="BKU302" s="86"/>
      <c r="BKV302" s="86"/>
      <c r="BKW302" s="86"/>
      <c r="BKX302" s="86"/>
      <c r="BKY302" s="86"/>
      <c r="BKZ302" s="86"/>
      <c r="BLA302" s="86"/>
      <c r="BLB302" s="86"/>
      <c r="BLC302" s="86"/>
      <c r="BLD302" s="86"/>
      <c r="BLE302" s="86"/>
      <c r="BLF302" s="86"/>
      <c r="BLG302" s="86"/>
      <c r="BLH302" s="86"/>
      <c r="BLI302" s="86"/>
      <c r="BLJ302" s="86"/>
      <c r="BLK302" s="86"/>
      <c r="BLL302" s="86"/>
      <c r="BLM302" s="86"/>
      <c r="BLN302" s="86"/>
      <c r="BLO302" s="86"/>
      <c r="BLP302" s="86"/>
      <c r="BLQ302" s="86"/>
      <c r="BLR302" s="86"/>
      <c r="BLS302" s="86"/>
      <c r="BLT302" s="86"/>
      <c r="BLU302" s="86"/>
      <c r="BLV302" s="86"/>
      <c r="BLW302" s="86"/>
      <c r="BLX302" s="86"/>
      <c r="BLY302" s="86"/>
      <c r="BLZ302" s="86"/>
      <c r="BMA302" s="86"/>
      <c r="BMB302" s="86"/>
      <c r="BMC302" s="86"/>
      <c r="BMD302" s="86"/>
      <c r="BME302" s="86"/>
      <c r="BMF302" s="86"/>
      <c r="BMG302" s="86"/>
      <c r="BMH302" s="86"/>
      <c r="BMI302" s="86"/>
      <c r="BMJ302" s="86"/>
      <c r="BMK302" s="86"/>
      <c r="BML302" s="86"/>
      <c r="BMM302" s="86"/>
      <c r="BMN302" s="86"/>
      <c r="BMO302" s="86"/>
      <c r="BMP302" s="86"/>
      <c r="BMQ302" s="86"/>
      <c r="BMR302" s="86"/>
      <c r="BMS302" s="86"/>
      <c r="BMT302" s="86"/>
      <c r="BMU302" s="86"/>
      <c r="BMV302" s="86"/>
      <c r="BMW302" s="86"/>
      <c r="BMX302" s="86"/>
      <c r="BMY302" s="86"/>
      <c r="BMZ302" s="86"/>
      <c r="BNA302" s="86"/>
      <c r="BNB302" s="86"/>
      <c r="BNC302" s="86"/>
      <c r="BND302" s="86"/>
      <c r="BNE302" s="86"/>
      <c r="BNF302" s="86"/>
      <c r="BNG302" s="86"/>
      <c r="BNH302" s="86"/>
      <c r="BNI302" s="86"/>
      <c r="BNJ302" s="86"/>
      <c r="BNK302" s="86"/>
      <c r="BNL302" s="86"/>
      <c r="BNM302" s="86"/>
      <c r="BNN302" s="86"/>
      <c r="BNO302" s="86"/>
      <c r="BNP302" s="86"/>
      <c r="BNQ302" s="86"/>
      <c r="BNR302" s="86"/>
      <c r="BNS302" s="86"/>
      <c r="BNT302" s="86"/>
      <c r="BNU302" s="86"/>
      <c r="BNV302" s="86"/>
      <c r="BNW302" s="86"/>
      <c r="BNX302" s="86"/>
      <c r="BNY302" s="86"/>
      <c r="BNZ302" s="86"/>
      <c r="BOA302" s="86"/>
      <c r="BOB302" s="86"/>
      <c r="BOC302" s="86"/>
      <c r="BOD302" s="86"/>
      <c r="BOE302" s="86"/>
      <c r="BOF302" s="86"/>
      <c r="BOG302" s="86"/>
      <c r="BOH302" s="86"/>
      <c r="BOI302" s="86"/>
      <c r="BOJ302" s="86"/>
      <c r="BOK302" s="86"/>
      <c r="BOL302" s="86"/>
      <c r="BOM302" s="86"/>
      <c r="BON302" s="86"/>
      <c r="BOO302" s="86"/>
      <c r="BOP302" s="86"/>
      <c r="BOQ302" s="86"/>
      <c r="BOR302" s="86"/>
      <c r="BOS302" s="86"/>
      <c r="BOT302" s="86"/>
      <c r="BOU302" s="86"/>
      <c r="BOV302" s="86"/>
      <c r="BOW302" s="86"/>
      <c r="BOX302" s="86"/>
      <c r="BOY302" s="86"/>
      <c r="BOZ302" s="86"/>
      <c r="BPA302" s="86"/>
      <c r="BPB302" s="86"/>
      <c r="BPC302" s="86"/>
      <c r="BPD302" s="86"/>
      <c r="BPE302" s="86"/>
      <c r="BPF302" s="86"/>
      <c r="BPG302" s="86"/>
      <c r="BPH302" s="86"/>
      <c r="BPI302" s="86"/>
      <c r="BPJ302" s="86"/>
      <c r="BPK302" s="86"/>
      <c r="BPL302" s="86"/>
      <c r="BPM302" s="86"/>
      <c r="BPN302" s="86"/>
      <c r="BPO302" s="86"/>
      <c r="BPP302" s="86"/>
      <c r="BPQ302" s="86"/>
      <c r="BPR302" s="86"/>
      <c r="BPS302" s="86"/>
      <c r="BPT302" s="86"/>
      <c r="BPU302" s="86"/>
      <c r="BPV302" s="86"/>
      <c r="BPW302" s="86"/>
      <c r="BPX302" s="86"/>
      <c r="BPY302" s="86"/>
      <c r="BPZ302" s="86"/>
      <c r="BQA302" s="86"/>
      <c r="BQB302" s="86"/>
      <c r="BQC302" s="86"/>
      <c r="BQD302" s="86"/>
      <c r="BQE302" s="86"/>
      <c r="BQF302" s="86"/>
      <c r="BQG302" s="86"/>
      <c r="BQH302" s="86"/>
      <c r="BQI302" s="86"/>
      <c r="BQJ302" s="86"/>
      <c r="BQK302" s="86"/>
      <c r="BQL302" s="86"/>
      <c r="BQM302" s="86"/>
      <c r="BQN302" s="86"/>
      <c r="BQO302" s="86"/>
      <c r="BQP302" s="86"/>
      <c r="BQQ302" s="86"/>
      <c r="BQR302" s="86"/>
      <c r="BQS302" s="86"/>
      <c r="BQT302" s="86"/>
      <c r="BQU302" s="86"/>
      <c r="BQV302" s="86"/>
      <c r="BQW302" s="86"/>
      <c r="BQX302" s="86"/>
      <c r="BQY302" s="86"/>
      <c r="BQZ302" s="86"/>
      <c r="BRA302" s="86"/>
      <c r="BRB302" s="86"/>
      <c r="BRC302" s="86"/>
      <c r="BRD302" s="86"/>
      <c r="BRE302" s="86"/>
      <c r="BRF302" s="86"/>
      <c r="BRG302" s="86"/>
      <c r="BRH302" s="86"/>
      <c r="BRI302" s="86"/>
      <c r="BRJ302" s="86"/>
      <c r="BRK302" s="86"/>
      <c r="BRL302" s="86"/>
      <c r="BRM302" s="86"/>
      <c r="BRN302" s="86"/>
      <c r="BRO302" s="86"/>
      <c r="BRP302" s="86"/>
      <c r="BRQ302" s="86"/>
      <c r="BRR302" s="86"/>
      <c r="BRS302" s="86"/>
      <c r="BRT302" s="86"/>
      <c r="BRU302" s="86"/>
      <c r="BRV302" s="86"/>
      <c r="BRW302" s="86"/>
      <c r="BRX302" s="86"/>
      <c r="BRY302" s="86"/>
      <c r="BRZ302" s="86"/>
      <c r="BSA302" s="86"/>
      <c r="BSB302" s="86"/>
      <c r="BSC302" s="86"/>
      <c r="BSD302" s="86"/>
      <c r="BSE302" s="86"/>
      <c r="BSF302" s="86"/>
      <c r="BSG302" s="86"/>
      <c r="BSH302" s="86"/>
      <c r="BSI302" s="86"/>
      <c r="BSJ302" s="86"/>
      <c r="BSK302" s="86"/>
      <c r="BSL302" s="86"/>
      <c r="BSM302" s="86"/>
      <c r="BSN302" s="86"/>
      <c r="BSO302" s="86"/>
      <c r="BSP302" s="86"/>
      <c r="BSQ302" s="86"/>
      <c r="BSR302" s="86"/>
      <c r="BSS302" s="86"/>
      <c r="BST302" s="86"/>
      <c r="BSU302" s="86"/>
      <c r="BSV302" s="86"/>
      <c r="BSW302" s="86"/>
      <c r="BSX302" s="86"/>
      <c r="BSY302" s="86"/>
      <c r="BSZ302" s="86"/>
      <c r="BTA302" s="86"/>
      <c r="BTB302" s="86"/>
      <c r="BTC302" s="86"/>
      <c r="BTD302" s="86"/>
      <c r="BTE302" s="86"/>
      <c r="BTF302" s="86"/>
      <c r="BTG302" s="86"/>
      <c r="BTH302" s="86"/>
      <c r="BTI302" s="86"/>
      <c r="BTJ302" s="86"/>
      <c r="BTK302" s="86"/>
      <c r="BTL302" s="86"/>
      <c r="BTM302" s="86"/>
      <c r="BTN302" s="86"/>
      <c r="BTO302" s="86"/>
      <c r="BTP302" s="86"/>
      <c r="BTQ302" s="86"/>
      <c r="BTR302" s="86"/>
      <c r="BTS302" s="86"/>
      <c r="BTT302" s="86"/>
      <c r="BTU302" s="86"/>
      <c r="BTV302" s="86"/>
      <c r="BTW302" s="86"/>
      <c r="BTX302" s="86"/>
      <c r="BTY302" s="86"/>
      <c r="BTZ302" s="86"/>
      <c r="BUA302" s="86"/>
      <c r="BUB302" s="86"/>
      <c r="BUC302" s="86"/>
      <c r="BUD302" s="86"/>
      <c r="BUE302" s="86"/>
      <c r="BUF302" s="86"/>
      <c r="BUG302" s="86"/>
      <c r="BUH302" s="86"/>
      <c r="BUI302" s="86"/>
      <c r="BUJ302" s="86"/>
      <c r="BUK302" s="86"/>
      <c r="BUL302" s="86"/>
      <c r="BUM302" s="86"/>
      <c r="BUN302" s="86"/>
      <c r="BUO302" s="86"/>
      <c r="BUP302" s="86"/>
      <c r="BUQ302" s="86"/>
      <c r="BUR302" s="86"/>
      <c r="BUS302" s="86"/>
      <c r="BUT302" s="86"/>
      <c r="BUU302" s="86"/>
      <c r="BUV302" s="86"/>
      <c r="BUW302" s="86"/>
      <c r="BUX302" s="86"/>
      <c r="BUY302" s="86"/>
      <c r="BUZ302" s="86"/>
      <c r="BVA302" s="86"/>
      <c r="BVB302" s="86"/>
      <c r="BVC302" s="86"/>
      <c r="BVD302" s="86"/>
      <c r="BVE302" s="86"/>
      <c r="BVF302" s="86"/>
      <c r="BVG302" s="86"/>
      <c r="BVH302" s="86"/>
      <c r="BVI302" s="86"/>
      <c r="BVJ302" s="86"/>
      <c r="BVK302" s="86"/>
      <c r="BVL302" s="86"/>
      <c r="BVM302" s="86"/>
      <c r="BVN302" s="86"/>
      <c r="BVO302" s="86"/>
      <c r="BVP302" s="86"/>
      <c r="BVQ302" s="86"/>
      <c r="BVR302" s="86"/>
      <c r="BVS302" s="86"/>
      <c r="BVT302" s="86"/>
      <c r="BVU302" s="86"/>
      <c r="BVV302" s="86"/>
      <c r="BVW302" s="86"/>
      <c r="BVX302" s="86"/>
      <c r="BVY302" s="86"/>
      <c r="BVZ302" s="86"/>
      <c r="BWA302" s="86"/>
      <c r="BWB302" s="86"/>
      <c r="BWC302" s="86"/>
      <c r="BWD302" s="86"/>
      <c r="BWE302" s="86"/>
      <c r="BWF302" s="86"/>
      <c r="BWG302" s="86"/>
      <c r="BWH302" s="86"/>
      <c r="BWI302" s="86"/>
      <c r="BWJ302" s="86"/>
      <c r="BWK302" s="86"/>
      <c r="BWL302" s="86"/>
      <c r="BWM302" s="86"/>
      <c r="BWN302" s="86"/>
      <c r="BWO302" s="86"/>
      <c r="BWP302" s="86"/>
      <c r="BWQ302" s="86"/>
      <c r="BWR302" s="86"/>
      <c r="BWS302" s="86"/>
      <c r="BWT302" s="86"/>
      <c r="BWU302" s="86"/>
      <c r="BWV302" s="86"/>
      <c r="BWW302" s="86"/>
      <c r="BWX302" s="86"/>
      <c r="BWY302" s="86"/>
      <c r="BWZ302" s="86"/>
      <c r="BXA302" s="86"/>
      <c r="BXB302" s="86"/>
      <c r="BXC302" s="86"/>
      <c r="BXD302" s="86"/>
      <c r="BXE302" s="86"/>
      <c r="BXF302" s="86"/>
      <c r="BXG302" s="86"/>
      <c r="BXH302" s="86"/>
      <c r="BXI302" s="86"/>
      <c r="BXJ302" s="86"/>
      <c r="BXK302" s="86"/>
      <c r="BXL302" s="86"/>
      <c r="BXM302" s="86"/>
      <c r="BXN302" s="86"/>
      <c r="BXO302" s="86"/>
      <c r="BXP302" s="86"/>
      <c r="BXQ302" s="86"/>
      <c r="BXR302" s="86"/>
      <c r="BXS302" s="86"/>
      <c r="BXT302" s="86"/>
      <c r="BXU302" s="86"/>
      <c r="BXV302" s="86"/>
      <c r="BXW302" s="86"/>
      <c r="BXX302" s="86"/>
      <c r="BXY302" s="86"/>
      <c r="BXZ302" s="86"/>
      <c r="BYA302" s="86"/>
      <c r="BYB302" s="86"/>
      <c r="BYC302" s="86"/>
      <c r="BYD302" s="86"/>
      <c r="BYE302" s="86"/>
      <c r="BYF302" s="86"/>
      <c r="BYG302" s="86"/>
      <c r="BYH302" s="86"/>
      <c r="BYI302" s="86"/>
      <c r="BYJ302" s="86"/>
      <c r="BYK302" s="86"/>
      <c r="BYL302" s="86"/>
      <c r="BYM302" s="86"/>
      <c r="BYN302" s="86"/>
      <c r="BYO302" s="86"/>
      <c r="BYP302" s="86"/>
      <c r="BYQ302" s="86"/>
      <c r="BYR302" s="86"/>
      <c r="BYS302" s="86"/>
      <c r="BYT302" s="86"/>
      <c r="BYU302" s="86"/>
      <c r="BYV302" s="86"/>
      <c r="BYW302" s="86"/>
      <c r="BYX302" s="86"/>
      <c r="BYY302" s="86"/>
      <c r="BYZ302" s="86"/>
      <c r="BZA302" s="86"/>
      <c r="BZB302" s="86"/>
      <c r="BZC302" s="86"/>
      <c r="BZD302" s="86"/>
      <c r="BZE302" s="86"/>
      <c r="BZF302" s="86"/>
      <c r="BZG302" s="86"/>
      <c r="BZH302" s="86"/>
      <c r="BZI302" s="86"/>
      <c r="BZJ302" s="86"/>
      <c r="BZK302" s="86"/>
      <c r="BZL302" s="86"/>
      <c r="BZM302" s="86"/>
      <c r="BZN302" s="86"/>
      <c r="BZO302" s="86"/>
      <c r="BZP302" s="86"/>
      <c r="BZQ302" s="86"/>
      <c r="BZR302" s="86"/>
      <c r="BZS302" s="86"/>
      <c r="BZT302" s="86"/>
      <c r="BZU302" s="86"/>
      <c r="BZV302" s="86"/>
      <c r="BZW302" s="86"/>
      <c r="BZX302" s="86"/>
      <c r="BZY302" s="86"/>
      <c r="BZZ302" s="86"/>
      <c r="CAA302" s="86"/>
      <c r="CAB302" s="86"/>
      <c r="CAC302" s="86"/>
      <c r="CAD302" s="86"/>
      <c r="CAE302" s="86"/>
      <c r="CAF302" s="86"/>
      <c r="CAG302" s="86"/>
      <c r="CAH302" s="86"/>
      <c r="CAI302" s="86"/>
      <c r="CAJ302" s="86"/>
      <c r="CAK302" s="86"/>
      <c r="CAL302" s="86"/>
      <c r="CAM302" s="86"/>
      <c r="CAN302" s="86"/>
      <c r="CAO302" s="86"/>
      <c r="CAP302" s="86"/>
      <c r="CAQ302" s="86"/>
      <c r="CAR302" s="86"/>
      <c r="CAS302" s="86"/>
      <c r="CAT302" s="86"/>
      <c r="CAU302" s="86"/>
      <c r="CAV302" s="86"/>
      <c r="CAW302" s="86"/>
      <c r="CAX302" s="86"/>
      <c r="CAY302" s="86"/>
      <c r="CAZ302" s="86"/>
      <c r="CBA302" s="86"/>
      <c r="CBB302" s="86"/>
      <c r="CBC302" s="86"/>
      <c r="CBD302" s="86"/>
      <c r="CBE302" s="86"/>
      <c r="CBF302" s="86"/>
      <c r="CBG302" s="86"/>
      <c r="CBH302" s="86"/>
      <c r="CBI302" s="86"/>
      <c r="CBJ302" s="86"/>
      <c r="CBK302" s="86"/>
      <c r="CBL302" s="86"/>
      <c r="CBM302" s="86"/>
      <c r="CBN302" s="86"/>
      <c r="CBO302" s="86"/>
      <c r="CBP302" s="86"/>
      <c r="CBQ302" s="86"/>
      <c r="CBR302" s="86"/>
      <c r="CBS302" s="86"/>
      <c r="CBT302" s="86"/>
      <c r="CBU302" s="86"/>
      <c r="CBV302" s="86"/>
      <c r="CBW302" s="86"/>
      <c r="CBX302" s="86"/>
      <c r="CBY302" s="86"/>
      <c r="CBZ302" s="86"/>
      <c r="CCA302" s="86"/>
      <c r="CCB302" s="86"/>
      <c r="CCC302" s="86"/>
      <c r="CCD302" s="86"/>
      <c r="CCE302" s="86"/>
      <c r="CCF302" s="86"/>
      <c r="CCG302" s="86"/>
      <c r="CCH302" s="86"/>
      <c r="CCI302" s="86"/>
      <c r="CCJ302" s="86"/>
      <c r="CCK302" s="86"/>
      <c r="CCL302" s="86"/>
      <c r="CCM302" s="86"/>
      <c r="CCN302" s="86"/>
      <c r="CCO302" s="86"/>
      <c r="CCP302" s="86"/>
      <c r="CCQ302" s="86"/>
      <c r="CCR302" s="86"/>
      <c r="CCS302" s="86"/>
      <c r="CCT302" s="86"/>
      <c r="CCU302" s="86"/>
      <c r="CCV302" s="86"/>
      <c r="CCW302" s="86"/>
      <c r="CCX302" s="86"/>
      <c r="CCY302" s="86"/>
      <c r="CCZ302" s="86"/>
      <c r="CDA302" s="86"/>
      <c r="CDB302" s="86"/>
      <c r="CDC302" s="86"/>
      <c r="CDD302" s="86"/>
      <c r="CDE302" s="86"/>
      <c r="CDF302" s="86"/>
      <c r="CDG302" s="86"/>
      <c r="CDH302" s="86"/>
      <c r="CDI302" s="86"/>
      <c r="CDJ302" s="86"/>
      <c r="CDK302" s="86"/>
      <c r="CDL302" s="86"/>
      <c r="CDM302" s="86"/>
      <c r="CDN302" s="86"/>
      <c r="CDO302" s="86"/>
      <c r="CDP302" s="86"/>
      <c r="CDQ302" s="86"/>
      <c r="CDR302" s="86"/>
      <c r="CDS302" s="86"/>
      <c r="CDT302" s="86"/>
      <c r="CDU302" s="86"/>
      <c r="CDV302" s="86"/>
      <c r="CDW302" s="86"/>
      <c r="CDX302" s="86"/>
      <c r="CDY302" s="86"/>
      <c r="CDZ302" s="86"/>
      <c r="CEA302" s="86"/>
      <c r="CEB302" s="86"/>
      <c r="CEC302" s="86"/>
      <c r="CED302" s="86"/>
      <c r="CEE302" s="86"/>
      <c r="CEF302" s="86"/>
      <c r="CEG302" s="86"/>
      <c r="CEH302" s="86"/>
      <c r="CEI302" s="86"/>
      <c r="CEJ302" s="86"/>
      <c r="CEK302" s="86"/>
      <c r="CEL302" s="86"/>
      <c r="CEM302" s="86"/>
      <c r="CEN302" s="86"/>
      <c r="CEO302" s="86"/>
      <c r="CEP302" s="86"/>
      <c r="CEQ302" s="86"/>
      <c r="CER302" s="86"/>
      <c r="CES302" s="86"/>
      <c r="CET302" s="86"/>
      <c r="CEU302" s="86"/>
      <c r="CEV302" s="86"/>
      <c r="CEW302" s="86"/>
      <c r="CEX302" s="86"/>
      <c r="CEY302" s="86"/>
      <c r="CEZ302" s="86"/>
      <c r="CFA302" s="86"/>
      <c r="CFB302" s="86"/>
      <c r="CFC302" s="86"/>
      <c r="CFD302" s="86"/>
      <c r="CFE302" s="86"/>
      <c r="CFF302" s="86"/>
      <c r="CFG302" s="86"/>
      <c r="CFH302" s="86"/>
      <c r="CFI302" s="86"/>
      <c r="CFJ302" s="86"/>
      <c r="CFK302" s="86"/>
      <c r="CFL302" s="86"/>
      <c r="CFM302" s="86"/>
      <c r="CFN302" s="86"/>
      <c r="CFO302" s="86"/>
    </row>
    <row r="303" s="88" customFormat="true" ht="12.75" hidden="false" customHeight="true" outlineLevel="0" collapsed="false"/>
    <row r="304" s="86" customFormat="true" ht="12.75" hidden="false" customHeight="true" outlineLevel="0" collapsed="false">
      <c r="A304" s="86" t="s">
        <v>810</v>
      </c>
      <c r="C304" s="86" t="s">
        <v>2714</v>
      </c>
      <c r="D304" s="86" t="s">
        <v>2715</v>
      </c>
      <c r="H304" s="88" t="s">
        <v>2716</v>
      </c>
    </row>
    <row r="305" s="86" customFormat="true" ht="12.75" hidden="false" customHeight="true" outlineLevel="0" collapsed="false">
      <c r="A305" s="86" t="s">
        <v>830</v>
      </c>
      <c r="B305" s="86" t="s">
        <v>2714</v>
      </c>
      <c r="C305" s="86" t="s">
        <v>2717</v>
      </c>
      <c r="H305" s="88" t="s">
        <v>2718</v>
      </c>
    </row>
    <row r="306" s="86" customFormat="true" ht="12.75" hidden="false" customHeight="true" outlineLevel="0" collapsed="false">
      <c r="A306" s="86" t="s">
        <v>830</v>
      </c>
      <c r="B306" s="86" t="s">
        <v>2714</v>
      </c>
      <c r="C306" s="86" t="s">
        <v>2719</v>
      </c>
      <c r="H306" s="86" t="s">
        <v>2720</v>
      </c>
    </row>
    <row r="307" s="86" customFormat="true" ht="12.75" hidden="false" customHeight="true" outlineLevel="0" collapsed="false">
      <c r="A307" s="86" t="s">
        <v>810</v>
      </c>
      <c r="C307" s="86" t="s">
        <v>2721</v>
      </c>
      <c r="D307" s="86" t="s">
        <v>2715</v>
      </c>
      <c r="J307" s="86" t="s">
        <v>2722</v>
      </c>
      <c r="P307" s="86" t="str">
        <f aca="false">CONCATENATE("SetCondition")</f>
        <v>SetCondition</v>
      </c>
      <c r="T307" s="86" t="s">
        <v>2205</v>
      </c>
      <c r="W307" s="86" t="s">
        <v>7</v>
      </c>
    </row>
    <row r="308" s="86" customFormat="true" ht="12.75" hidden="false" customHeight="true" outlineLevel="0" collapsed="false"/>
    <row r="309" s="86" customFormat="true" ht="12.75" hidden="false" customHeight="true" outlineLevel="0" collapsed="false">
      <c r="A309" s="86" t="s">
        <v>810</v>
      </c>
      <c r="C309" s="86" t="s">
        <v>2723</v>
      </c>
      <c r="D309" s="86" t="s">
        <v>783</v>
      </c>
      <c r="H309" s="88" t="s">
        <v>2724</v>
      </c>
    </row>
    <row r="310" s="86" customFormat="true" ht="12.75" hidden="false" customHeight="true" outlineLevel="0" collapsed="false">
      <c r="A310" s="86" t="s">
        <v>830</v>
      </c>
      <c r="B310" s="86" t="s">
        <v>2723</v>
      </c>
      <c r="C310" s="86" t="s">
        <v>2725</v>
      </c>
      <c r="H310" s="88" t="s">
        <v>2726</v>
      </c>
    </row>
    <row r="311" s="86" customFormat="true" ht="12.75" hidden="false" customHeight="true" outlineLevel="0" collapsed="false">
      <c r="A311" s="86" t="s">
        <v>830</v>
      </c>
      <c r="B311" s="86" t="s">
        <v>2723</v>
      </c>
      <c r="C311" s="86" t="s">
        <v>2727</v>
      </c>
      <c r="H311" s="88" t="s">
        <v>2728</v>
      </c>
    </row>
    <row r="312" s="86" customFormat="true" ht="12.75" hidden="false" customHeight="true" outlineLevel="0" collapsed="false">
      <c r="A312" s="86" t="s">
        <v>830</v>
      </c>
      <c r="B312" s="86" t="s">
        <v>2723</v>
      </c>
      <c r="C312" s="86" t="s">
        <v>2729</v>
      </c>
      <c r="H312" s="88" t="s">
        <v>2730</v>
      </c>
    </row>
    <row r="313" s="86" customFormat="true" ht="12.75" hidden="false" customHeight="true" outlineLevel="0" collapsed="false">
      <c r="A313" s="86" t="s">
        <v>810</v>
      </c>
      <c r="C313" s="86" t="s">
        <v>2731</v>
      </c>
      <c r="D313" s="86" t="s">
        <v>783</v>
      </c>
      <c r="J313" s="86" t="s">
        <v>2732</v>
      </c>
    </row>
    <row r="314" s="86" customFormat="true" ht="12.75" hidden="false" customHeight="true" outlineLevel="0" collapsed="false"/>
    <row r="315" s="86" customFormat="true" ht="14.15" hidden="false" customHeight="true" outlineLevel="0" collapsed="false">
      <c r="A315" s="86" t="s">
        <v>810</v>
      </c>
      <c r="C315" s="86" t="s">
        <v>2733</v>
      </c>
      <c r="D315" s="86" t="s">
        <v>2734</v>
      </c>
      <c r="H315" s="88" t="s">
        <v>2735</v>
      </c>
    </row>
    <row r="316" s="86" customFormat="true" ht="14.15" hidden="false" customHeight="true" outlineLevel="0" collapsed="false">
      <c r="A316" s="86" t="s">
        <v>830</v>
      </c>
      <c r="B316" s="86" t="s">
        <v>2733</v>
      </c>
      <c r="C316" s="86" t="s">
        <v>2736</v>
      </c>
      <c r="H316" s="88" t="s">
        <v>2737</v>
      </c>
    </row>
    <row r="317" s="86" customFormat="true" ht="14.15" hidden="false" customHeight="true" outlineLevel="0" collapsed="false">
      <c r="A317" s="86" t="s">
        <v>830</v>
      </c>
      <c r="B317" s="86" t="s">
        <v>2733</v>
      </c>
      <c r="C317" s="86" t="s">
        <v>2738</v>
      </c>
      <c r="H317" s="88" t="s">
        <v>2739</v>
      </c>
    </row>
    <row r="318" s="86" customFormat="true" ht="14.15" hidden="false" customHeight="true" outlineLevel="0" collapsed="false">
      <c r="A318" s="86" t="s">
        <v>830</v>
      </c>
      <c r="B318" s="86" t="s">
        <v>2733</v>
      </c>
      <c r="C318" s="86" t="s">
        <v>2740</v>
      </c>
      <c r="H318" s="88" t="s">
        <v>2741</v>
      </c>
    </row>
    <row r="319" s="86" customFormat="true" ht="14.15" hidden="false" customHeight="true" outlineLevel="0" collapsed="false">
      <c r="A319" s="86" t="s">
        <v>810</v>
      </c>
      <c r="C319" s="86" t="s">
        <v>2742</v>
      </c>
      <c r="D319" s="86" t="s">
        <v>2734</v>
      </c>
      <c r="J319" s="86" t="s">
        <v>2743</v>
      </c>
      <c r="P319" s="86" t="s">
        <v>2212</v>
      </c>
      <c r="T319" s="86" t="s">
        <v>2205</v>
      </c>
      <c r="W319" s="86" t="s">
        <v>7</v>
      </c>
    </row>
    <row r="320" s="86" customFormat="true" ht="14.15" hidden="false" customHeight="true" outlineLevel="0" collapsed="false"/>
    <row r="321" s="86" customFormat="true" ht="14.15" hidden="false" customHeight="true" outlineLevel="0" collapsed="false">
      <c r="A321" s="86" t="s">
        <v>810</v>
      </c>
      <c r="C321" s="86" t="s">
        <v>2744</v>
      </c>
      <c r="D321" s="86" t="s">
        <v>2745</v>
      </c>
      <c r="H321" s="88" t="s">
        <v>2746</v>
      </c>
      <c r="N321" s="86" t="s">
        <v>1112</v>
      </c>
    </row>
    <row r="322" s="86" customFormat="true" ht="14.15" hidden="false" customHeight="true" outlineLevel="0" collapsed="false">
      <c r="A322" s="86" t="s">
        <v>810</v>
      </c>
      <c r="C322" s="86" t="s">
        <v>2747</v>
      </c>
      <c r="D322" s="86" t="s">
        <v>2745</v>
      </c>
      <c r="J322" s="86" t="s">
        <v>2748</v>
      </c>
      <c r="N322" s="86" t="s">
        <v>1098</v>
      </c>
      <c r="P322" s="86" t="s">
        <v>2212</v>
      </c>
      <c r="T322" s="86" t="s">
        <v>2205</v>
      </c>
      <c r="W322" s="86" t="s">
        <v>7</v>
      </c>
    </row>
    <row r="323" customFormat="false" ht="13.8" hidden="false" customHeight="fals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41" activePane="bottomRight" state="frozen"/>
      <selection pane="topLeft" activeCell="A1" activeCellId="0" sqref="A1"/>
      <selection pane="topRight" activeCell="E1" activeCellId="0" sqref="E1"/>
      <selection pane="bottomLeft" activeCell="A41" activeCellId="0" sqref="A41"/>
      <selection pane="bottomRight" activeCell="C42" activeCellId="0" sqref="C42"/>
    </sheetView>
  </sheetViews>
  <sheetFormatPr defaultColWidth="10.37890625" defaultRowHeight="14.25" zeroHeight="false" outlineLevelRow="0" outlineLevelCol="0"/>
  <cols>
    <col collapsed="false" customWidth="false" hidden="false" outlineLevel="0" max="1" min="1" style="1" width="10.38"/>
    <col collapsed="false" customWidth="true" hidden="false" outlineLevel="0" max="2" min="2" style="1" width="18.38"/>
    <col collapsed="false" customWidth="true" hidden="false" outlineLevel="0" max="3" min="3" style="1" width="27.38"/>
    <col collapsed="false" customWidth="false" hidden="false" outlineLevel="0" max="16384" min="4" style="1" width="10.38"/>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c r="AB1" s="1" t="s">
        <v>1218</v>
      </c>
      <c r="AC1" s="1" t="s">
        <v>974</v>
      </c>
      <c r="AD1" s="1" t="s">
        <v>1267</v>
      </c>
    </row>
    <row r="2" s="7" customFormat="true" ht="15" hidden="false" customHeight="false" outlineLevel="0" collapsed="false">
      <c r="A2" s="33" t="s">
        <v>800</v>
      </c>
      <c r="B2" s="33"/>
      <c r="C2" s="33" t="s">
        <v>801</v>
      </c>
      <c r="D2" s="33"/>
      <c r="E2" s="33" t="s">
        <v>802</v>
      </c>
      <c r="F2" s="33"/>
      <c r="G2" s="33"/>
      <c r="H2" s="33"/>
      <c r="I2" s="33"/>
      <c r="J2" s="33"/>
      <c r="K2" s="33"/>
      <c r="L2" s="33"/>
      <c r="M2" s="33"/>
      <c r="N2" s="34"/>
      <c r="O2" s="34"/>
      <c r="P2" s="34"/>
      <c r="Q2" s="34"/>
      <c r="R2" s="34"/>
      <c r="S2" s="34"/>
      <c r="T2" s="34"/>
      <c r="U2" s="34"/>
      <c r="V2" s="34"/>
      <c r="W2" s="34"/>
      <c r="X2" s="33"/>
      <c r="Y2" s="33"/>
      <c r="Z2" s="33"/>
    </row>
    <row r="3" s="7" customFormat="true" ht="15" hidden="false" customHeight="false" outlineLevel="0" collapsed="false">
      <c r="A3" s="33" t="s">
        <v>800</v>
      </c>
      <c r="B3" s="33"/>
      <c r="C3" s="33" t="s">
        <v>801</v>
      </c>
      <c r="D3" s="33"/>
      <c r="E3" s="33" t="s">
        <v>2173</v>
      </c>
      <c r="F3" s="33"/>
      <c r="G3" s="33"/>
      <c r="H3" s="33"/>
      <c r="I3" s="33"/>
      <c r="J3" s="33"/>
      <c r="K3" s="33"/>
      <c r="L3" s="33"/>
      <c r="M3" s="33"/>
      <c r="N3" s="34"/>
      <c r="O3" s="34"/>
      <c r="P3" s="34"/>
      <c r="Q3" s="34"/>
      <c r="R3" s="34"/>
      <c r="S3" s="34"/>
      <c r="T3" s="34"/>
      <c r="U3" s="34"/>
      <c r="V3" s="34"/>
      <c r="W3" s="34"/>
      <c r="X3" s="33"/>
      <c r="Y3" s="33"/>
      <c r="Z3" s="33"/>
    </row>
    <row r="4" s="7" customFormat="true" ht="15" hidden="false" customHeight="false" outlineLevel="0" collapsed="false">
      <c r="A4" s="33" t="s">
        <v>1220</v>
      </c>
      <c r="B4" s="33"/>
      <c r="C4" s="33" t="s">
        <v>2749</v>
      </c>
      <c r="D4" s="33"/>
      <c r="E4" s="33"/>
      <c r="F4" s="33"/>
      <c r="G4" s="33"/>
      <c r="H4" s="33" t="s">
        <v>1325</v>
      </c>
      <c r="I4" s="33"/>
      <c r="J4" s="33"/>
      <c r="K4" s="33"/>
      <c r="L4" s="33"/>
      <c r="M4" s="33"/>
      <c r="N4" s="34" t="s">
        <v>1112</v>
      </c>
      <c r="O4" s="34"/>
      <c r="P4" s="34"/>
      <c r="Q4" s="34"/>
      <c r="R4" s="34"/>
      <c r="S4" s="34"/>
      <c r="T4" s="34"/>
      <c r="U4" s="34"/>
      <c r="V4" s="34"/>
      <c r="W4" s="34"/>
      <c r="X4" s="33"/>
      <c r="Y4" s="33"/>
      <c r="Z4" s="33"/>
    </row>
    <row r="5" s="7" customFormat="true" ht="15" hidden="false" customHeight="false" outlineLevel="0" collapsed="false">
      <c r="A5" s="33" t="s">
        <v>1220</v>
      </c>
      <c r="B5" s="33"/>
      <c r="C5" s="33" t="s">
        <v>2177</v>
      </c>
      <c r="D5" s="33"/>
      <c r="E5" s="33"/>
      <c r="F5" s="33"/>
      <c r="G5" s="33"/>
      <c r="H5" s="33" t="s">
        <v>1222</v>
      </c>
      <c r="I5" s="33"/>
      <c r="J5" s="33"/>
      <c r="K5" s="33"/>
      <c r="L5" s="33"/>
      <c r="M5" s="33"/>
      <c r="N5" s="34" t="s">
        <v>1112</v>
      </c>
      <c r="O5" s="34"/>
      <c r="P5" s="34"/>
      <c r="Q5" s="34"/>
      <c r="R5" s="34"/>
      <c r="S5" s="34"/>
      <c r="T5" s="34"/>
      <c r="U5" s="34"/>
      <c r="V5" s="34"/>
      <c r="W5" s="34"/>
      <c r="X5" s="33"/>
      <c r="Y5" s="33"/>
      <c r="Z5" s="33"/>
    </row>
    <row r="6" s="7" customFormat="true" ht="15" hidden="false" customHeight="false" outlineLevel="0" collapsed="false">
      <c r="A6" s="33" t="s">
        <v>1056</v>
      </c>
      <c r="B6" s="33"/>
      <c r="C6" s="35" t="s">
        <v>2168</v>
      </c>
      <c r="D6" s="33"/>
      <c r="E6" s="33"/>
      <c r="F6" s="33"/>
      <c r="G6" s="33"/>
      <c r="H6" s="33" t="s">
        <v>2750</v>
      </c>
      <c r="I6" s="33"/>
      <c r="J6" s="33"/>
      <c r="K6" s="33"/>
      <c r="L6" s="33"/>
      <c r="M6" s="33"/>
      <c r="N6" s="6" t="s">
        <v>1112</v>
      </c>
      <c r="O6" s="34"/>
      <c r="P6" s="34"/>
      <c r="Q6" s="34"/>
      <c r="R6" s="34"/>
      <c r="S6" s="34"/>
      <c r="T6" s="34"/>
      <c r="U6" s="34"/>
      <c r="V6" s="34"/>
      <c r="W6" s="34"/>
      <c r="X6" s="33"/>
      <c r="Y6" s="33"/>
      <c r="Z6" s="33"/>
    </row>
    <row r="7" s="7" customFormat="true" ht="15" hidden="false" customHeight="false" outlineLevel="0" collapsed="false">
      <c r="A7" s="33"/>
      <c r="B7" s="33"/>
      <c r="C7" s="33"/>
      <c r="D7" s="33"/>
      <c r="E7" s="33"/>
      <c r="F7" s="33"/>
      <c r="G7" s="33"/>
      <c r="H7" s="33"/>
      <c r="I7" s="33"/>
      <c r="J7" s="33"/>
      <c r="K7" s="33"/>
      <c r="L7" s="33"/>
      <c r="M7" s="33"/>
      <c r="N7" s="34"/>
      <c r="O7" s="34"/>
      <c r="P7" s="34"/>
      <c r="Q7" s="34"/>
      <c r="R7" s="34"/>
      <c r="S7" s="34"/>
      <c r="T7" s="34"/>
      <c r="U7" s="34"/>
      <c r="V7" s="34"/>
      <c r="W7" s="34"/>
      <c r="X7" s="33"/>
      <c r="Y7" s="33"/>
      <c r="Z7" s="33"/>
    </row>
    <row r="8" s="7" customFormat="true" ht="114" hidden="false" customHeight="false" outlineLevel="0" collapsed="false">
      <c r="A8" s="7" t="s">
        <v>810</v>
      </c>
      <c r="C8" s="70" t="s">
        <v>2751</v>
      </c>
      <c r="D8" s="39" t="s">
        <v>2752</v>
      </c>
      <c r="H8" s="7" t="s">
        <v>830</v>
      </c>
      <c r="N8" s="7" t="s">
        <v>1112</v>
      </c>
    </row>
    <row r="9" s="7" customFormat="true" ht="30" hidden="false" customHeight="false" outlineLevel="0" collapsed="false">
      <c r="A9" s="7" t="s">
        <v>830</v>
      </c>
      <c r="B9" s="7" t="s">
        <v>2751</v>
      </c>
      <c r="C9" s="70" t="s">
        <v>2753</v>
      </c>
      <c r="H9" s="39" t="s">
        <v>2754</v>
      </c>
    </row>
    <row r="10" s="7" customFormat="true" ht="14.25" hidden="false" customHeight="false" outlineLevel="0" collapsed="false">
      <c r="A10" s="7" t="s">
        <v>830</v>
      </c>
      <c r="B10" s="7" t="s">
        <v>2753</v>
      </c>
      <c r="C10" s="70" t="s">
        <v>2755</v>
      </c>
      <c r="H10" s="7" t="s">
        <v>2756</v>
      </c>
    </row>
    <row r="11" s="7" customFormat="true" ht="14.25" hidden="false" customHeight="false" outlineLevel="0" collapsed="false">
      <c r="A11" s="7" t="s">
        <v>830</v>
      </c>
      <c r="B11" s="7" t="s">
        <v>2753</v>
      </c>
      <c r="C11" s="70" t="s">
        <v>2757</v>
      </c>
      <c r="H11" s="7" t="s">
        <v>2758</v>
      </c>
    </row>
    <row r="12" s="7" customFormat="true" ht="14.25" hidden="false" customHeight="false" outlineLevel="0" collapsed="false">
      <c r="A12" s="7" t="s">
        <v>830</v>
      </c>
      <c r="B12" s="7" t="s">
        <v>2753</v>
      </c>
      <c r="C12" s="70" t="s">
        <v>2759</v>
      </c>
      <c r="H12" s="7" t="s">
        <v>2760</v>
      </c>
    </row>
    <row r="13" s="7" customFormat="true" ht="15" hidden="false" customHeight="false" outlineLevel="0" collapsed="false">
      <c r="A13" s="7" t="s">
        <v>830</v>
      </c>
      <c r="B13" s="7" t="s">
        <v>2751</v>
      </c>
      <c r="C13" s="70" t="s">
        <v>2761</v>
      </c>
      <c r="H13" s="95" t="s">
        <v>2762</v>
      </c>
    </row>
    <row r="14" s="7" customFormat="true" ht="14.25" hidden="false" customHeight="false" outlineLevel="0" collapsed="false">
      <c r="A14" s="7" t="s">
        <v>810</v>
      </c>
      <c r="C14" s="70" t="s">
        <v>2763</v>
      </c>
      <c r="D14" s="7" t="s">
        <v>2764</v>
      </c>
      <c r="J14" s="7" t="s">
        <v>2765</v>
      </c>
      <c r="P14" s="7" t="str">
        <f aca="false">CONCATENATE("SetCondition")</f>
        <v>SetCondition</v>
      </c>
      <c r="T14" s="7" t="s">
        <v>2205</v>
      </c>
      <c r="W14" s="7" t="s">
        <v>7</v>
      </c>
    </row>
    <row r="15" s="7" customFormat="true" ht="99.75" hidden="false" customHeight="false" outlineLevel="0" collapsed="false">
      <c r="A15" s="7" t="s">
        <v>810</v>
      </c>
      <c r="C15" s="70" t="s">
        <v>2766</v>
      </c>
      <c r="D15" s="7" t="s">
        <v>2767</v>
      </c>
      <c r="H15" s="39" t="s">
        <v>2768</v>
      </c>
      <c r="N15" s="7" t="s">
        <v>1112</v>
      </c>
    </row>
    <row r="16" s="7" customFormat="true" ht="14.25" hidden="false" customHeight="false" outlineLevel="0" collapsed="false">
      <c r="A16" s="7" t="s">
        <v>810</v>
      </c>
      <c r="C16" s="70" t="s">
        <v>2769</v>
      </c>
      <c r="D16" s="7" t="s">
        <v>2767</v>
      </c>
      <c r="J16" s="7" t="s">
        <v>2770</v>
      </c>
      <c r="P16" s="7" t="str">
        <f aca="false">CONCATENATE("SetCondition")</f>
        <v>SetCondition</v>
      </c>
      <c r="T16" s="7" t="s">
        <v>2205</v>
      </c>
      <c r="W16" s="7" t="s">
        <v>7</v>
      </c>
    </row>
    <row r="17" s="7" customFormat="true" ht="14.25" hidden="false" customHeight="false" outlineLevel="0" collapsed="false">
      <c r="A17" s="7" t="s">
        <v>810</v>
      </c>
      <c r="C17" s="70" t="s">
        <v>2771</v>
      </c>
      <c r="H17" s="7" t="s">
        <v>2772</v>
      </c>
      <c r="N17" s="7" t="s">
        <v>1112</v>
      </c>
    </row>
    <row r="18" s="7" customFormat="true" ht="14.25" hidden="false" customHeight="false" outlineLevel="0" collapsed="false">
      <c r="A18" s="7" t="s">
        <v>810</v>
      </c>
      <c r="C18" s="70" t="s">
        <v>2773</v>
      </c>
      <c r="D18" s="7" t="s">
        <v>2774</v>
      </c>
      <c r="J18" s="7" t="s">
        <v>2775</v>
      </c>
      <c r="P18" s="7" t="str">
        <f aca="false">CONCATENATE("SetCondition")</f>
        <v>SetCondition</v>
      </c>
      <c r="T18" s="7" t="s">
        <v>2205</v>
      </c>
      <c r="W18" s="7" t="s">
        <v>7</v>
      </c>
    </row>
    <row r="19" s="7" customFormat="true" ht="14.25" hidden="false" customHeight="false" outlineLevel="0" collapsed="false">
      <c r="A19" s="7" t="s">
        <v>810</v>
      </c>
      <c r="C19" s="70" t="s">
        <v>2776</v>
      </c>
      <c r="H19" s="7" t="s">
        <v>2777</v>
      </c>
      <c r="N19" s="7" t="s">
        <v>1112</v>
      </c>
    </row>
    <row r="20" s="7" customFormat="true" ht="14.25" hidden="false" customHeight="false" outlineLevel="0" collapsed="false">
      <c r="A20" s="7" t="s">
        <v>810</v>
      </c>
      <c r="C20" s="70" t="s">
        <v>2778</v>
      </c>
      <c r="D20" s="7" t="s">
        <v>418</v>
      </c>
      <c r="J20" s="7" t="s">
        <v>2779</v>
      </c>
      <c r="P20" s="7" t="str">
        <f aca="false">CONCATENATE("SetCondition")</f>
        <v>SetCondition</v>
      </c>
      <c r="T20" s="7" t="s">
        <v>2205</v>
      </c>
      <c r="W20" s="7" t="s">
        <v>7</v>
      </c>
    </row>
    <row r="21" s="7" customFormat="true" ht="14.25" hidden="false" customHeight="false" outlineLevel="0" collapsed="false">
      <c r="A21" s="7" t="s">
        <v>810</v>
      </c>
      <c r="C21" s="70" t="s">
        <v>2780</v>
      </c>
      <c r="D21" s="7" t="s">
        <v>2781</v>
      </c>
      <c r="H21" s="7" t="s">
        <v>2782</v>
      </c>
      <c r="N21" s="7" t="s">
        <v>1112</v>
      </c>
    </row>
    <row r="22" s="7" customFormat="true" ht="14.25" hidden="false" customHeight="false" outlineLevel="0" collapsed="false">
      <c r="A22" s="7" t="s">
        <v>830</v>
      </c>
      <c r="B22" s="7" t="s">
        <v>2780</v>
      </c>
      <c r="C22" s="70" t="s">
        <v>2783</v>
      </c>
      <c r="H22" s="7" t="s">
        <v>2784</v>
      </c>
    </row>
    <row r="23" s="7" customFormat="true" ht="14.25" hidden="false" customHeight="false" outlineLevel="0" collapsed="false">
      <c r="A23" s="7" t="s">
        <v>2785</v>
      </c>
      <c r="B23" s="7" t="s">
        <v>2780</v>
      </c>
      <c r="C23" s="70" t="s">
        <v>2786</v>
      </c>
      <c r="H23" s="7" t="s">
        <v>2787</v>
      </c>
    </row>
    <row r="24" s="7" customFormat="true" ht="14.25" hidden="false" customHeight="false" outlineLevel="0" collapsed="false">
      <c r="A24" s="7" t="s">
        <v>830</v>
      </c>
      <c r="B24" s="7" t="s">
        <v>2780</v>
      </c>
      <c r="C24" s="70" t="s">
        <v>2788</v>
      </c>
      <c r="H24" s="7" t="s">
        <v>2789</v>
      </c>
    </row>
    <row r="25" s="7" customFormat="true" ht="14.25" hidden="false" customHeight="false" outlineLevel="0" collapsed="false">
      <c r="A25" s="7" t="s">
        <v>810</v>
      </c>
      <c r="C25" s="70" t="s">
        <v>2790</v>
      </c>
      <c r="D25" s="7" t="s">
        <v>2781</v>
      </c>
      <c r="J25" s="7" t="s">
        <v>2791</v>
      </c>
      <c r="P25" s="7" t="str">
        <f aca="false">CONCATENATE("SetCondition")</f>
        <v>SetCondition</v>
      </c>
      <c r="T25" s="7" t="s">
        <v>2205</v>
      </c>
      <c r="W25" s="7" t="s">
        <v>7</v>
      </c>
    </row>
    <row r="26" s="7" customFormat="true" ht="14.25" hidden="false" customHeight="false" outlineLevel="0" collapsed="false">
      <c r="A26" s="7" t="s">
        <v>810</v>
      </c>
      <c r="C26" s="70" t="s">
        <v>2792</v>
      </c>
      <c r="H26" s="7" t="s">
        <v>2793</v>
      </c>
      <c r="N26" s="7" t="s">
        <v>1112</v>
      </c>
    </row>
    <row r="27" s="7" customFormat="true" ht="14.25" hidden="false" customHeight="false" outlineLevel="0" collapsed="false">
      <c r="A27" s="7" t="s">
        <v>830</v>
      </c>
      <c r="B27" s="7" t="s">
        <v>2792</v>
      </c>
      <c r="C27" s="70"/>
      <c r="H27" s="7" t="s">
        <v>2794</v>
      </c>
    </row>
    <row r="28" s="7" customFormat="true" ht="14.25" hidden="false" customHeight="false" outlineLevel="0" collapsed="false">
      <c r="A28" s="7" t="s">
        <v>830</v>
      </c>
      <c r="B28" s="7" t="s">
        <v>2792</v>
      </c>
      <c r="C28" s="70"/>
      <c r="H28" s="7" t="s">
        <v>2795</v>
      </c>
    </row>
    <row r="29" s="7" customFormat="true" ht="14.25" hidden="false" customHeight="false" outlineLevel="0" collapsed="false">
      <c r="C29" s="70"/>
    </row>
    <row r="30" s="7" customFormat="true" ht="14.25" hidden="false" customHeight="false" outlineLevel="0" collapsed="false">
      <c r="C30" s="70"/>
    </row>
    <row r="31" s="7" customFormat="true" ht="14.25" hidden="false" customHeight="false" outlineLevel="0" collapsed="false">
      <c r="A31" s="7" t="s">
        <v>810</v>
      </c>
      <c r="C31" s="70" t="s">
        <v>2796</v>
      </c>
      <c r="D31" s="7" t="s">
        <v>2797</v>
      </c>
      <c r="J31" s="7" t="s">
        <v>2798</v>
      </c>
      <c r="P31" s="7" t="str">
        <f aca="false">CONCATENATE("SetCondition")</f>
        <v>SetCondition</v>
      </c>
      <c r="T31" s="7" t="s">
        <v>2205</v>
      </c>
      <c r="W31" s="7" t="s">
        <v>7</v>
      </c>
    </row>
    <row r="32" s="7" customFormat="true" ht="14.25" hidden="false" customHeight="false" outlineLevel="0" collapsed="false">
      <c r="A32" s="7" t="s">
        <v>810</v>
      </c>
      <c r="C32" s="70" t="s">
        <v>2799</v>
      </c>
      <c r="H32" s="7" t="s">
        <v>2800</v>
      </c>
      <c r="N32" s="7" t="s">
        <v>1112</v>
      </c>
    </row>
    <row r="33" s="7" customFormat="true" ht="14.25" hidden="false" customHeight="false" outlineLevel="0" collapsed="false">
      <c r="A33" s="7" t="s">
        <v>810</v>
      </c>
      <c r="C33" s="70" t="s">
        <v>2801</v>
      </c>
      <c r="D33" s="7" t="s">
        <v>2802</v>
      </c>
      <c r="J33" s="7" t="s">
        <v>2803</v>
      </c>
      <c r="P33" s="7" t="str">
        <f aca="false">CONCATENATE("SetCondition")</f>
        <v>SetCondition</v>
      </c>
      <c r="T33" s="7" t="s">
        <v>2205</v>
      </c>
      <c r="W33" s="7" t="s">
        <v>7</v>
      </c>
    </row>
    <row r="34" s="7" customFormat="true" ht="14.25" hidden="false" customHeight="false" outlineLevel="0" collapsed="false">
      <c r="A34" s="7" t="s">
        <v>810</v>
      </c>
      <c r="C34" s="70" t="s">
        <v>858</v>
      </c>
      <c r="D34" s="7" t="s">
        <v>846</v>
      </c>
      <c r="H34" s="7" t="s">
        <v>2265</v>
      </c>
      <c r="N34" s="7" t="s">
        <v>1112</v>
      </c>
    </row>
    <row r="35" s="7" customFormat="true" ht="14.25" hidden="false" customHeight="false" outlineLevel="0" collapsed="false">
      <c r="A35" s="7" t="s">
        <v>810</v>
      </c>
      <c r="C35" s="70" t="s">
        <v>2266</v>
      </c>
      <c r="D35" s="7" t="s">
        <v>846</v>
      </c>
      <c r="J35" s="7" t="s">
        <v>2804</v>
      </c>
      <c r="P35" s="7" t="str">
        <f aca="false">CONCATENATE("SetCondition")</f>
        <v>SetCondition</v>
      </c>
      <c r="T35" s="7" t="s">
        <v>2205</v>
      </c>
      <c r="W35" s="7" t="s">
        <v>7</v>
      </c>
    </row>
    <row r="36" s="7" customFormat="true" ht="14.25" hidden="false" customHeight="false" outlineLevel="0" collapsed="false">
      <c r="A36" s="7" t="s">
        <v>810</v>
      </c>
      <c r="C36" s="70" t="s">
        <v>865</v>
      </c>
      <c r="D36" s="7" t="s">
        <v>863</v>
      </c>
      <c r="H36" s="7" t="s">
        <v>2270</v>
      </c>
      <c r="N36" s="7" t="s">
        <v>1112</v>
      </c>
    </row>
    <row r="37" s="7" customFormat="true" ht="14.25" hidden="false" customHeight="false" outlineLevel="0" collapsed="false">
      <c r="A37" s="7" t="s">
        <v>810</v>
      </c>
      <c r="C37" s="70" t="s">
        <v>2271</v>
      </c>
      <c r="D37" s="7" t="s">
        <v>863</v>
      </c>
      <c r="J37" s="7" t="s">
        <v>2805</v>
      </c>
      <c r="P37" s="7" t="str">
        <f aca="false">CONCATENATE("SetCondition")</f>
        <v>SetCondition</v>
      </c>
      <c r="T37" s="7" t="s">
        <v>2205</v>
      </c>
      <c r="W37" s="7" t="s">
        <v>7</v>
      </c>
    </row>
    <row r="38" s="7" customFormat="true" ht="14.25" hidden="false" customHeight="false" outlineLevel="0" collapsed="false">
      <c r="A38" s="7" t="s">
        <v>810</v>
      </c>
      <c r="C38" s="70" t="s">
        <v>2806</v>
      </c>
      <c r="D38" s="7" t="s">
        <v>2275</v>
      </c>
      <c r="H38" s="7" t="s">
        <v>2807</v>
      </c>
      <c r="N38" s="7" t="s">
        <v>1112</v>
      </c>
    </row>
    <row r="39" s="7" customFormat="true" ht="14.25" hidden="false" customHeight="false" outlineLevel="0" collapsed="false">
      <c r="A39" s="7" t="s">
        <v>810</v>
      </c>
      <c r="C39" s="70" t="s">
        <v>2277</v>
      </c>
      <c r="D39" s="7" t="s">
        <v>2275</v>
      </c>
      <c r="J39" s="7" t="s">
        <v>2808</v>
      </c>
      <c r="P39" s="7" t="str">
        <f aca="false">CONCATENATE("SetCondition")</f>
        <v>SetCondition</v>
      </c>
      <c r="T39" s="7" t="s">
        <v>2205</v>
      </c>
      <c r="W39" s="7" t="s">
        <v>7</v>
      </c>
    </row>
    <row r="40" s="7" customFormat="true" ht="14.25" hidden="false" customHeight="false" outlineLevel="0" collapsed="false">
      <c r="A40" s="7" t="s">
        <v>810</v>
      </c>
      <c r="C40" s="70" t="s">
        <v>2809</v>
      </c>
      <c r="H40" s="7" t="s">
        <v>830</v>
      </c>
      <c r="N40" s="7" t="s">
        <v>1112</v>
      </c>
    </row>
    <row r="41" s="7" customFormat="true" ht="14.25" hidden="false" customHeight="false" outlineLevel="0" collapsed="false">
      <c r="A41" s="7" t="s">
        <v>830</v>
      </c>
      <c r="B41" s="7" t="s">
        <v>2809</v>
      </c>
      <c r="C41" s="70" t="s">
        <v>2810</v>
      </c>
      <c r="H41" s="7" t="s">
        <v>2811</v>
      </c>
    </row>
    <row r="42" s="96" customFormat="true" ht="409.5" hidden="false" customHeight="false" outlineLevel="0" collapsed="false">
      <c r="A42" s="96" t="s">
        <v>830</v>
      </c>
      <c r="B42" s="96" t="s">
        <v>2810</v>
      </c>
      <c r="C42" s="96" t="s">
        <v>2812</v>
      </c>
      <c r="H42" s="97" t="s">
        <v>2813</v>
      </c>
    </row>
    <row r="43" s="7" customFormat="true" ht="14.25" hidden="false" customHeight="false" outlineLevel="0" collapsed="false">
      <c r="A43" s="7" t="s">
        <v>830</v>
      </c>
      <c r="B43" s="7" t="s">
        <v>2810</v>
      </c>
      <c r="C43" s="70" t="s">
        <v>2814</v>
      </c>
      <c r="H43" s="7" t="s">
        <v>2815</v>
      </c>
    </row>
    <row r="44" s="7" customFormat="true" ht="14.25" hidden="false" customHeight="false" outlineLevel="0" collapsed="false">
      <c r="A44" s="7" t="s">
        <v>830</v>
      </c>
      <c r="B44" s="7" t="s">
        <v>2809</v>
      </c>
      <c r="C44" s="70" t="s">
        <v>2816</v>
      </c>
      <c r="H44" s="7" t="s">
        <v>2817</v>
      </c>
    </row>
    <row r="45" s="7" customFormat="true" ht="14.25" hidden="false" customHeight="false" outlineLevel="0" collapsed="false">
      <c r="A45" s="7" t="s">
        <v>810</v>
      </c>
      <c r="C45" s="70" t="s">
        <v>2818</v>
      </c>
      <c r="H45" s="7" t="s">
        <v>2819</v>
      </c>
      <c r="N45" s="7" t="s">
        <v>1112</v>
      </c>
    </row>
    <row r="46" s="7" customFormat="true" ht="14.25" hidden="false" customHeight="false" outlineLevel="0" collapsed="false">
      <c r="A46" s="7" t="s">
        <v>810</v>
      </c>
      <c r="C46" s="70" t="s">
        <v>2820</v>
      </c>
      <c r="H46" s="7" t="s">
        <v>2821</v>
      </c>
      <c r="N46" s="7" t="s">
        <v>1112</v>
      </c>
    </row>
    <row r="47" s="7" customFormat="true" ht="14.25" hidden="false" customHeight="false" outlineLevel="0" collapsed="false">
      <c r="A47" s="7" t="s">
        <v>810</v>
      </c>
      <c r="C47" s="70" t="s">
        <v>2822</v>
      </c>
      <c r="D47" s="7" t="s">
        <v>2823</v>
      </c>
      <c r="H47" s="7" t="s">
        <v>2824</v>
      </c>
      <c r="N47" s="7" t="s">
        <v>1112</v>
      </c>
    </row>
    <row r="48" s="7" customFormat="true" ht="14.25" hidden="false" customHeight="false" outlineLevel="0" collapsed="false">
      <c r="A48" s="7" t="s">
        <v>810</v>
      </c>
      <c r="C48" s="70" t="s">
        <v>2825</v>
      </c>
      <c r="D48" s="7" t="s">
        <v>2823</v>
      </c>
      <c r="J48" s="7" t="s">
        <v>2826</v>
      </c>
      <c r="P48" s="7" t="str">
        <f aca="false">CONCATENATE("SetCondition")</f>
        <v>SetCondition</v>
      </c>
      <c r="T48" s="7" t="s">
        <v>2205</v>
      </c>
      <c r="W48" s="7" t="s">
        <v>7</v>
      </c>
    </row>
    <row r="49" s="7" customFormat="true" ht="15" hidden="false" customHeight="false" outlineLevel="0" collapsed="false">
      <c r="A49" s="7" t="s">
        <v>3</v>
      </c>
      <c r="C49" s="98" t="s">
        <v>2827</v>
      </c>
      <c r="D49" s="98" t="s">
        <v>2828</v>
      </c>
      <c r="J49" s="7" t="s">
        <v>2829</v>
      </c>
      <c r="N49" s="7" t="s">
        <v>1098</v>
      </c>
    </row>
    <row r="50" s="7" customFormat="true" ht="15" hidden="false" customHeight="false" outlineLevel="0" collapsed="false">
      <c r="A50" s="7" t="s">
        <v>3</v>
      </c>
      <c r="C50" s="98" t="s">
        <v>2830</v>
      </c>
      <c r="D50" s="98" t="s">
        <v>2831</v>
      </c>
      <c r="J50" s="7" t="s">
        <v>2832</v>
      </c>
      <c r="N50" s="7" t="s">
        <v>1098</v>
      </c>
    </row>
    <row r="51" s="7" customFormat="true" ht="15" hidden="false" customHeight="false" outlineLevel="0" collapsed="false">
      <c r="A51" s="7" t="s">
        <v>3</v>
      </c>
      <c r="C51" s="98" t="s">
        <v>2833</v>
      </c>
      <c r="D51" s="98" t="s">
        <v>2834</v>
      </c>
      <c r="J51" s="7" t="s">
        <v>2835</v>
      </c>
      <c r="N51" s="7" t="s">
        <v>1098</v>
      </c>
    </row>
    <row r="52" s="7" customFormat="true" ht="15" hidden="false" customHeight="false" outlineLevel="0" collapsed="false">
      <c r="C52" s="98"/>
      <c r="D52" s="98"/>
    </row>
    <row r="53" s="7" customFormat="true" ht="15" hidden="false" customHeight="false" outlineLevel="0" collapsed="false">
      <c r="C53" s="98"/>
      <c r="D53" s="98"/>
    </row>
    <row r="54" s="7" customFormat="true" ht="14.25" hidden="false" customHeight="false" outlineLevel="0" collapsed="false">
      <c r="A54" s="7" t="s">
        <v>810</v>
      </c>
      <c r="C54" s="70" t="s">
        <v>2836</v>
      </c>
      <c r="H54" s="7" t="s">
        <v>2837</v>
      </c>
      <c r="N54" s="7" t="s">
        <v>1112</v>
      </c>
    </row>
    <row r="55" s="7" customFormat="true" ht="14.25" hidden="false" customHeight="false" outlineLevel="0" collapsed="false">
      <c r="A55" s="7" t="s">
        <v>810</v>
      </c>
      <c r="C55" s="70" t="s">
        <v>2838</v>
      </c>
      <c r="D55" s="7" t="s">
        <v>2839</v>
      </c>
      <c r="J55" s="7" t="s">
        <v>2840</v>
      </c>
      <c r="P55" s="7" t="str">
        <f aca="false">CONCATENATE("SetCondition")</f>
        <v>SetCondition</v>
      </c>
      <c r="T55" s="7" t="s">
        <v>2205</v>
      </c>
      <c r="W55" s="7" t="s">
        <v>7</v>
      </c>
    </row>
    <row r="56" s="7" customFormat="true" ht="14.25" hidden="false" customHeight="false" outlineLevel="0" collapsed="false">
      <c r="C56" s="70"/>
    </row>
    <row r="57" s="7" customFormat="true" ht="14.25" hidden="false" customHeight="false" outlineLevel="0" collapsed="false">
      <c r="A57" s="7" t="s">
        <v>2841</v>
      </c>
      <c r="C57" s="70" t="s">
        <v>2842</v>
      </c>
      <c r="D57" s="7" t="s">
        <v>2843</v>
      </c>
      <c r="P57" s="7" t="s">
        <v>2844</v>
      </c>
      <c r="T57" s="7" t="s">
        <v>2205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5"/>
    <col collapsed="false" customWidth="true" hidden="false" outlineLevel="0" max="4" min="4" style="1" width="35.38"/>
    <col collapsed="false" customWidth="true" hidden="false" outlineLevel="0" max="26" min="5"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4.25" hidden="false" customHeight="false" outlineLevel="0" collapsed="false">
      <c r="A2" s="1" t="s">
        <v>800</v>
      </c>
      <c r="B2" s="1" t="s">
        <v>913</v>
      </c>
      <c r="D2" s="1" t="s">
        <v>2173</v>
      </c>
      <c r="G2" s="31"/>
      <c r="H2" s="31"/>
      <c r="Z2" s="31"/>
    </row>
    <row r="3" customFormat="false" ht="13.8" hidden="false" customHeight="false" outlineLevel="0" collapsed="false">
      <c r="A3" s="1" t="s">
        <v>2845</v>
      </c>
      <c r="B3" s="1" t="s">
        <v>379</v>
      </c>
      <c r="C3" s="1" t="s">
        <v>380</v>
      </c>
      <c r="D3" s="1" t="s">
        <v>380</v>
      </c>
      <c r="G3" s="31"/>
      <c r="H3" s="31"/>
      <c r="K3" s="1" t="n">
        <v>1</v>
      </c>
      <c r="P3" s="1" t="s">
        <v>1236</v>
      </c>
      <c r="S3" s="1" t="s">
        <v>1198</v>
      </c>
      <c r="V3" s="1" t="s">
        <v>7</v>
      </c>
      <c r="Z3" s="31"/>
    </row>
    <row r="4" customFormat="false" ht="14.25" hidden="false" customHeight="false" outlineLevel="0" collapsed="false">
      <c r="A4" s="1" t="s">
        <v>2846</v>
      </c>
      <c r="B4" s="1" t="s">
        <v>2847</v>
      </c>
      <c r="C4" s="1" t="s">
        <v>2848</v>
      </c>
      <c r="D4" s="1" t="s">
        <v>2849</v>
      </c>
      <c r="G4" s="31"/>
      <c r="H4" s="31"/>
      <c r="K4" s="1" t="n">
        <v>1</v>
      </c>
      <c r="P4" s="1" t="s">
        <v>1236</v>
      </c>
      <c r="S4" s="1" t="s">
        <v>1198</v>
      </c>
      <c r="V4" s="1" t="s">
        <v>7</v>
      </c>
      <c r="Z4" s="31"/>
    </row>
    <row r="5" customFormat="false" ht="14.25" hidden="false" customHeight="false" outlineLevel="0" collapsed="false">
      <c r="G5" s="31"/>
      <c r="H5" s="31"/>
      <c r="Z5" s="31"/>
    </row>
    <row r="6" customFormat="false" ht="14.25" hidden="false" customHeight="false" outlineLevel="0" collapsed="false">
      <c r="O6" s="31"/>
    </row>
    <row r="7" customFormat="false" ht="14.25" hidden="false" customHeight="false" outlineLevel="0" collapsed="false">
      <c r="C7" s="30"/>
      <c r="O7" s="31"/>
    </row>
    <row r="8" customFormat="false" ht="14.25" hidden="false" customHeight="false" outlineLevel="0" collapsed="false">
      <c r="C8" s="30"/>
      <c r="O8" s="31"/>
    </row>
    <row r="9" customFormat="false" ht="14.25" hidden="false" customHeight="false" outlineLevel="0" collapsed="false">
      <c r="C9" s="30"/>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5039062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1024" min="5" style="1" width="10.5"/>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c r="AB1" s="1" t="s">
        <v>1218</v>
      </c>
      <c r="AC1" s="1" t="s">
        <v>974</v>
      </c>
      <c r="AD1" s="1" t="s">
        <v>1267</v>
      </c>
    </row>
    <row r="2" customFormat="false" ht="15" hidden="false" customHeight="false" outlineLevel="0" collapsed="false">
      <c r="A2" s="32" t="s">
        <v>800</v>
      </c>
      <c r="B2" s="32"/>
      <c r="C2" s="32" t="s">
        <v>801</v>
      </c>
      <c r="D2" s="32"/>
      <c r="E2" s="32" t="s">
        <v>2850</v>
      </c>
    </row>
    <row r="3" customFormat="false" ht="14.25" hidden="false" customHeight="false" outlineLevel="0" collapsed="false">
      <c r="A3" s="1" t="s">
        <v>1220</v>
      </c>
      <c r="C3" s="1" t="s">
        <v>1032</v>
      </c>
      <c r="H3" s="1" t="s">
        <v>1222</v>
      </c>
      <c r="N3" s="1" t="s">
        <v>1112</v>
      </c>
    </row>
    <row r="10" customFormat="false" ht="14.25" hidden="false" customHeight="false" outlineLevel="0" collapsed="false">
      <c r="A10" s="1" t="s">
        <v>1134</v>
      </c>
      <c r="C10" s="1" t="s">
        <v>811</v>
      </c>
      <c r="J10" s="1" t="s">
        <v>2851</v>
      </c>
    </row>
    <row r="11" customFormat="false" ht="213.75" hidden="false" customHeight="false" outlineLevel="0" collapsed="false">
      <c r="A11" s="1" t="s">
        <v>3</v>
      </c>
      <c r="B11" s="1" t="s">
        <v>811</v>
      </c>
      <c r="C11" s="1" t="s">
        <v>2852</v>
      </c>
      <c r="D11" s="30" t="s">
        <v>2853</v>
      </c>
      <c r="J11" s="1" t="s">
        <v>2854</v>
      </c>
    </row>
    <row r="12" customFormat="false" ht="185.25" hidden="false" customHeight="false" outlineLevel="0" collapsed="false">
      <c r="A12" s="1" t="s">
        <v>3</v>
      </c>
      <c r="B12" s="1" t="s">
        <v>811</v>
      </c>
      <c r="C12" s="1" t="s">
        <v>2855</v>
      </c>
      <c r="D12" s="30" t="s">
        <v>2856</v>
      </c>
      <c r="J12" s="1" t="s">
        <v>2857</v>
      </c>
    </row>
    <row r="13" customFormat="false" ht="285" hidden="false" customHeight="false" outlineLevel="0" collapsed="false">
      <c r="A13" s="1" t="s">
        <v>3</v>
      </c>
      <c r="B13" s="1" t="s">
        <v>811</v>
      </c>
      <c r="C13" s="1" t="s">
        <v>2858</v>
      </c>
      <c r="D13" s="30" t="s">
        <v>2859</v>
      </c>
      <c r="J13" s="1" t="s">
        <v>2860</v>
      </c>
    </row>
    <row r="14" customFormat="false" ht="185.25" hidden="false" customHeight="false" outlineLevel="0" collapsed="false">
      <c r="A14" s="1" t="s">
        <v>3</v>
      </c>
      <c r="B14" s="1" t="s">
        <v>811</v>
      </c>
      <c r="C14" s="1" t="s">
        <v>2861</v>
      </c>
      <c r="D14" s="30" t="s">
        <v>2862</v>
      </c>
      <c r="J14" s="1" t="s">
        <v>2863</v>
      </c>
    </row>
    <row r="15" customFormat="false" ht="199.5" hidden="false" customHeight="false" outlineLevel="0" collapsed="false">
      <c r="A15" s="1" t="s">
        <v>3</v>
      </c>
      <c r="B15" s="1" t="s">
        <v>811</v>
      </c>
      <c r="C15" s="1" t="s">
        <v>2864</v>
      </c>
      <c r="D15" s="30" t="s">
        <v>2865</v>
      </c>
      <c r="J15" s="1" t="s">
        <v>2866</v>
      </c>
    </row>
    <row r="16" customFormat="false" ht="356.25" hidden="false" customHeight="false" outlineLevel="0" collapsed="false">
      <c r="A16" s="1" t="s">
        <v>3</v>
      </c>
      <c r="B16" s="1" t="s">
        <v>811</v>
      </c>
      <c r="C16" s="1" t="s">
        <v>2867</v>
      </c>
      <c r="D16" s="30" t="s">
        <v>2868</v>
      </c>
      <c r="J16" s="1" t="s">
        <v>2869</v>
      </c>
    </row>
    <row r="17" customFormat="false" ht="256.5" hidden="false" customHeight="false" outlineLevel="0" collapsed="false">
      <c r="A17" s="1" t="s">
        <v>3</v>
      </c>
      <c r="B17" s="1" t="s">
        <v>811</v>
      </c>
      <c r="C17" s="1" t="s">
        <v>2870</v>
      </c>
      <c r="D17" s="30" t="s">
        <v>2871</v>
      </c>
      <c r="J17" s="1" t="s">
        <v>2872</v>
      </c>
    </row>
    <row r="18" customFormat="false" ht="85.5" hidden="false" customHeight="false" outlineLevel="0" collapsed="false">
      <c r="A18" s="1" t="s">
        <v>3</v>
      </c>
      <c r="B18" s="1" t="s">
        <v>811</v>
      </c>
      <c r="C18" s="1" t="s">
        <v>2873</v>
      </c>
      <c r="D18" s="30" t="s">
        <v>2874</v>
      </c>
      <c r="J18" s="1" t="s">
        <v>2875</v>
      </c>
    </row>
    <row r="19" customFormat="false" ht="114" hidden="false" customHeight="false" outlineLevel="0" collapsed="false">
      <c r="A19" s="1" t="s">
        <v>3</v>
      </c>
      <c r="B19" s="1" t="s">
        <v>811</v>
      </c>
      <c r="C19" s="1" t="s">
        <v>2876</v>
      </c>
      <c r="D19" s="30" t="s">
        <v>2877</v>
      </c>
      <c r="J19" s="1" t="s">
        <v>2878</v>
      </c>
    </row>
    <row r="20" customFormat="false" ht="85.5" hidden="false" customHeight="false" outlineLevel="0" collapsed="false">
      <c r="A20" s="1" t="s">
        <v>3</v>
      </c>
      <c r="B20" s="1" t="s">
        <v>811</v>
      </c>
      <c r="C20" s="1" t="s">
        <v>2879</v>
      </c>
      <c r="D20" s="30" t="s">
        <v>2880</v>
      </c>
      <c r="J20" s="1" t="s">
        <v>2881</v>
      </c>
    </row>
    <row r="21" customFormat="false" ht="99.75" hidden="false" customHeight="false" outlineLevel="0" collapsed="false">
      <c r="A21" s="1" t="s">
        <v>3</v>
      </c>
      <c r="B21" s="1" t="s">
        <v>811</v>
      </c>
      <c r="C21" s="1" t="s">
        <v>2882</v>
      </c>
      <c r="D21" s="30" t="s">
        <v>2883</v>
      </c>
      <c r="J21" s="1" t="s">
        <v>2884</v>
      </c>
    </row>
    <row r="22" customFormat="false" ht="14.25" hidden="false" customHeight="false" outlineLevel="0" collapsed="false">
      <c r="D22" s="30"/>
    </row>
    <row r="23" customFormat="false" ht="14.25" hidden="false" customHeight="false" outlineLevel="0" collapsed="false">
      <c r="D23" s="30"/>
    </row>
    <row r="24" customFormat="false" ht="14.25" hidden="false" customHeight="false" outlineLevel="0" collapsed="false">
      <c r="D24" s="30"/>
    </row>
    <row r="25" customFormat="false" ht="14.25" hidden="false" customHeight="false" outlineLevel="0" collapsed="false">
      <c r="D25" s="30"/>
    </row>
    <row r="26" customFormat="false" ht="114" hidden="false" customHeight="false" outlineLevel="0" collapsed="false">
      <c r="A26" s="1" t="s">
        <v>3</v>
      </c>
      <c r="B26" s="1" t="s">
        <v>811</v>
      </c>
      <c r="C26" s="1" t="s">
        <v>2885</v>
      </c>
      <c r="D26" s="30" t="s">
        <v>2886</v>
      </c>
      <c r="J26" s="1" t="s">
        <v>2887</v>
      </c>
    </row>
    <row r="27" customFormat="false" ht="285" hidden="false" customHeight="false" outlineLevel="0" collapsed="false">
      <c r="A27" s="1" t="s">
        <v>3</v>
      </c>
      <c r="B27" s="1" t="s">
        <v>811</v>
      </c>
      <c r="C27" s="1" t="s">
        <v>2888</v>
      </c>
      <c r="D27" s="30" t="s">
        <v>2889</v>
      </c>
      <c r="J27" s="1" t="s">
        <v>2890</v>
      </c>
    </row>
    <row r="28" customFormat="false" ht="228" hidden="false" customHeight="false" outlineLevel="0" collapsed="false">
      <c r="A28" s="1" t="s">
        <v>3</v>
      </c>
      <c r="B28" s="1" t="s">
        <v>811</v>
      </c>
      <c r="C28" s="1" t="s">
        <v>2891</v>
      </c>
      <c r="D28" s="30" t="s">
        <v>2892</v>
      </c>
      <c r="J28" s="1" t="s">
        <v>2893</v>
      </c>
    </row>
    <row r="29" customFormat="false" ht="71.25" hidden="false" customHeight="false" outlineLevel="0" collapsed="false">
      <c r="A29" s="1" t="s">
        <v>3</v>
      </c>
      <c r="B29" s="1" t="s">
        <v>811</v>
      </c>
      <c r="C29" s="1" t="s">
        <v>2894</v>
      </c>
      <c r="D29" s="30" t="s">
        <v>2895</v>
      </c>
      <c r="J29" s="1" t="s">
        <v>2896</v>
      </c>
    </row>
    <row r="30" customFormat="false" ht="142.5" hidden="false" customHeight="false" outlineLevel="0" collapsed="false">
      <c r="A30" s="1" t="s">
        <v>3</v>
      </c>
      <c r="B30" s="1" t="s">
        <v>811</v>
      </c>
      <c r="C30" s="1" t="s">
        <v>2897</v>
      </c>
      <c r="D30" s="30" t="s">
        <v>2898</v>
      </c>
      <c r="J30" s="1" t="s">
        <v>2899</v>
      </c>
    </row>
    <row r="31" customFormat="false" ht="185.25" hidden="false" customHeight="false" outlineLevel="0" collapsed="false">
      <c r="A31" s="1" t="s">
        <v>3</v>
      </c>
      <c r="B31" s="1" t="s">
        <v>811</v>
      </c>
      <c r="C31" s="1" t="s">
        <v>2900</v>
      </c>
      <c r="D31" s="30" t="s">
        <v>2901</v>
      </c>
      <c r="J31" s="1" t="s">
        <v>2902</v>
      </c>
    </row>
    <row r="32" customFormat="false" ht="156.75" hidden="false" customHeight="false" outlineLevel="0" collapsed="false">
      <c r="A32" s="1" t="s">
        <v>3</v>
      </c>
      <c r="B32" s="1" t="s">
        <v>811</v>
      </c>
      <c r="C32" s="1" t="s">
        <v>2903</v>
      </c>
      <c r="D32" s="30" t="s">
        <v>2904</v>
      </c>
      <c r="J32" s="1" t="s">
        <v>2905</v>
      </c>
    </row>
    <row r="33" customFormat="false" ht="228" hidden="false" customHeight="false" outlineLevel="0" collapsed="false">
      <c r="A33" s="1" t="s">
        <v>3</v>
      </c>
      <c r="B33" s="1" t="s">
        <v>811</v>
      </c>
      <c r="C33" s="1" t="s">
        <v>2906</v>
      </c>
      <c r="D33" s="30" t="s">
        <v>2907</v>
      </c>
      <c r="J33" s="1" t="s">
        <v>2908</v>
      </c>
    </row>
    <row r="34" customFormat="false" ht="270.75" hidden="false" customHeight="false" outlineLevel="0" collapsed="false">
      <c r="A34" s="1" t="s">
        <v>3</v>
      </c>
      <c r="B34" s="1" t="s">
        <v>811</v>
      </c>
      <c r="C34" s="1" t="s">
        <v>2909</v>
      </c>
      <c r="D34" s="30" t="s">
        <v>2910</v>
      </c>
      <c r="J34" s="1" t="s">
        <v>2911</v>
      </c>
    </row>
    <row r="35" customFormat="false" ht="128.25" hidden="false" customHeight="false" outlineLevel="0" collapsed="false">
      <c r="A35" s="1" t="s">
        <v>3</v>
      </c>
      <c r="B35" s="1" t="s">
        <v>811</v>
      </c>
      <c r="C35" s="1" t="s">
        <v>2912</v>
      </c>
      <c r="D35" s="30" t="s">
        <v>2913</v>
      </c>
      <c r="J35" s="1" t="s">
        <v>2914</v>
      </c>
    </row>
    <row r="36" customFormat="false" ht="71.25" hidden="false" customHeight="false" outlineLevel="0" collapsed="false">
      <c r="A36" s="1" t="s">
        <v>3</v>
      </c>
      <c r="B36" s="1" t="s">
        <v>811</v>
      </c>
      <c r="C36" s="1" t="s">
        <v>2915</v>
      </c>
      <c r="D36" s="30" t="s">
        <v>2916</v>
      </c>
      <c r="J36" s="1" t="s">
        <v>2917</v>
      </c>
    </row>
    <row r="37" customFormat="false" ht="285" hidden="false" customHeight="false" outlineLevel="0" collapsed="false">
      <c r="A37" s="1" t="s">
        <v>3</v>
      </c>
      <c r="B37" s="1" t="s">
        <v>811</v>
      </c>
      <c r="C37" s="1" t="s">
        <v>2918</v>
      </c>
      <c r="D37" s="30" t="s">
        <v>2919</v>
      </c>
      <c r="J37" s="1" t="s">
        <v>2920</v>
      </c>
    </row>
    <row r="38" customFormat="false" ht="42.75" hidden="false" customHeight="false" outlineLevel="0" collapsed="false">
      <c r="A38" s="1" t="s">
        <v>3</v>
      </c>
      <c r="B38" s="1" t="s">
        <v>811</v>
      </c>
      <c r="C38" s="1" t="s">
        <v>2921</v>
      </c>
      <c r="D38" s="30" t="s">
        <v>2922</v>
      </c>
      <c r="J38" s="1" t="s">
        <v>2923</v>
      </c>
    </row>
    <row r="39" customFormat="false" ht="57" hidden="false" customHeight="false" outlineLevel="0" collapsed="false">
      <c r="A39" s="1" t="s">
        <v>3</v>
      </c>
      <c r="B39" s="1" t="s">
        <v>811</v>
      </c>
      <c r="C39" s="1" t="s">
        <v>2924</v>
      </c>
      <c r="D39" s="30" t="s">
        <v>2925</v>
      </c>
      <c r="J39" s="1" t="s">
        <v>2926</v>
      </c>
    </row>
    <row r="40" customFormat="false" ht="42.75" hidden="false" customHeight="false" outlineLevel="0" collapsed="false">
      <c r="A40" s="1" t="s">
        <v>3</v>
      </c>
      <c r="B40" s="1" t="s">
        <v>811</v>
      </c>
      <c r="C40" s="1" t="s">
        <v>2927</v>
      </c>
      <c r="D40" s="30" t="s">
        <v>2928</v>
      </c>
      <c r="J40" s="1" t="s">
        <v>2929</v>
      </c>
    </row>
    <row r="41" customFormat="false" ht="171" hidden="false" customHeight="false" outlineLevel="0" collapsed="false">
      <c r="A41" s="1" t="s">
        <v>3</v>
      </c>
      <c r="B41" s="1" t="s">
        <v>811</v>
      </c>
      <c r="C41" s="1" t="s">
        <v>2930</v>
      </c>
      <c r="D41" s="99" t="s">
        <v>2931</v>
      </c>
      <c r="E41" s="77"/>
      <c r="J41" s="1" t="s">
        <v>2932</v>
      </c>
    </row>
    <row r="42" customFormat="false" ht="142.5" hidden="false" customHeight="false" outlineLevel="0" collapsed="false">
      <c r="A42" s="1" t="s">
        <v>3</v>
      </c>
      <c r="B42" s="1" t="s">
        <v>811</v>
      </c>
      <c r="C42" s="1" t="s">
        <v>2933</v>
      </c>
      <c r="D42" s="30" t="s">
        <v>2934</v>
      </c>
      <c r="J42" s="1" t="s">
        <v>2935</v>
      </c>
    </row>
    <row r="43" customFormat="false" ht="299.25" hidden="false" customHeight="false" outlineLevel="0" collapsed="false">
      <c r="A43" s="1" t="s">
        <v>3</v>
      </c>
      <c r="B43" s="1" t="s">
        <v>811</v>
      </c>
      <c r="C43" s="1" t="s">
        <v>2936</v>
      </c>
      <c r="D43" s="30" t="s">
        <v>2937</v>
      </c>
      <c r="J43" s="1" t="s">
        <v>2938</v>
      </c>
    </row>
    <row r="44" customFormat="false" ht="199.5" hidden="false" customHeight="false" outlineLevel="0" collapsed="false">
      <c r="A44" s="1" t="s">
        <v>3</v>
      </c>
      <c r="B44" s="1" t="s">
        <v>811</v>
      </c>
      <c r="C44" s="1" t="s">
        <v>2939</v>
      </c>
      <c r="D44" s="30" t="s">
        <v>2940</v>
      </c>
      <c r="J44" s="1" t="s">
        <v>2941</v>
      </c>
    </row>
    <row r="45" customFormat="false" ht="156.75" hidden="false" customHeight="false" outlineLevel="0" collapsed="false">
      <c r="A45" s="1" t="s">
        <v>3</v>
      </c>
      <c r="B45" s="1" t="s">
        <v>811</v>
      </c>
      <c r="C45" s="1" t="s">
        <v>2942</v>
      </c>
      <c r="D45" s="30" t="s">
        <v>2943</v>
      </c>
      <c r="J45" s="1" t="s">
        <v>2944</v>
      </c>
    </row>
    <row r="46" customFormat="false" ht="228" hidden="false" customHeight="false" outlineLevel="0" collapsed="false">
      <c r="A46" s="1" t="s">
        <v>3</v>
      </c>
      <c r="B46" s="1" t="s">
        <v>811</v>
      </c>
      <c r="C46" s="1" t="s">
        <v>2945</v>
      </c>
      <c r="D46" s="30" t="s">
        <v>2946</v>
      </c>
      <c r="J46" s="1" t="s">
        <v>2947</v>
      </c>
    </row>
    <row r="47" customFormat="false" ht="156.75" hidden="false" customHeight="false" outlineLevel="0" collapsed="false">
      <c r="A47" s="1" t="s">
        <v>3</v>
      </c>
      <c r="B47" s="1" t="s">
        <v>811</v>
      </c>
      <c r="C47" s="1" t="s">
        <v>2948</v>
      </c>
      <c r="D47" s="30" t="s">
        <v>2949</v>
      </c>
      <c r="J47" s="1" t="s">
        <v>2950</v>
      </c>
    </row>
    <row r="48" customFormat="false" ht="171" hidden="false" customHeight="false" outlineLevel="0" collapsed="false">
      <c r="A48" s="1" t="s">
        <v>3</v>
      </c>
      <c r="B48" s="1" t="s">
        <v>811</v>
      </c>
      <c r="C48" s="1" t="s">
        <v>2951</v>
      </c>
      <c r="D48" s="30" t="s">
        <v>2952</v>
      </c>
      <c r="J48" s="1" t="s">
        <v>2953</v>
      </c>
    </row>
    <row r="49" customFormat="false" ht="114" hidden="false" customHeight="false" outlineLevel="0" collapsed="false">
      <c r="A49" s="1" t="s">
        <v>3</v>
      </c>
      <c r="B49" s="1" t="s">
        <v>811</v>
      </c>
      <c r="C49" s="1" t="s">
        <v>2954</v>
      </c>
      <c r="D49" s="30" t="s">
        <v>2955</v>
      </c>
      <c r="J49" s="1" t="s">
        <v>2956</v>
      </c>
    </row>
    <row r="50" customFormat="false" ht="85.5" hidden="false" customHeight="false" outlineLevel="0" collapsed="false">
      <c r="A50" s="1" t="s">
        <v>3</v>
      </c>
      <c r="B50" s="1" t="s">
        <v>811</v>
      </c>
      <c r="C50" s="1" t="s">
        <v>2957</v>
      </c>
      <c r="D50" s="30" t="s">
        <v>2958</v>
      </c>
      <c r="J50" s="1" t="s">
        <v>2959</v>
      </c>
    </row>
    <row r="51" customFormat="false" ht="228" hidden="false" customHeight="false" outlineLevel="0" collapsed="false">
      <c r="A51" s="1" t="s">
        <v>3</v>
      </c>
      <c r="B51" s="1" t="s">
        <v>811</v>
      </c>
      <c r="C51" s="1" t="s">
        <v>2960</v>
      </c>
      <c r="D51" s="30" t="s">
        <v>2961</v>
      </c>
      <c r="J51" s="1" t="s">
        <v>2962</v>
      </c>
    </row>
    <row r="52" customFormat="false" ht="99.75" hidden="false" customHeight="false" outlineLevel="0" collapsed="false">
      <c r="A52" s="1" t="s">
        <v>3</v>
      </c>
      <c r="B52" s="1" t="s">
        <v>811</v>
      </c>
      <c r="C52" s="1" t="s">
        <v>2963</v>
      </c>
      <c r="D52" s="30" t="s">
        <v>2964</v>
      </c>
      <c r="J52" s="1" t="s">
        <v>2965</v>
      </c>
    </row>
    <row r="53" customFormat="false" ht="128.25" hidden="false" customHeight="false" outlineLevel="0" collapsed="false">
      <c r="A53" s="1" t="s">
        <v>3</v>
      </c>
      <c r="B53" s="1" t="s">
        <v>811</v>
      </c>
      <c r="C53" s="1" t="s">
        <v>2966</v>
      </c>
      <c r="D53" s="30" t="s">
        <v>2967</v>
      </c>
      <c r="J53" s="1" t="s">
        <v>2968</v>
      </c>
    </row>
    <row r="54" customFormat="false" ht="42.75" hidden="false" customHeight="false" outlineLevel="0" collapsed="false">
      <c r="A54" s="1" t="s">
        <v>3</v>
      </c>
      <c r="B54" s="1" t="s">
        <v>811</v>
      </c>
      <c r="C54" s="1" t="s">
        <v>2969</v>
      </c>
      <c r="D54" s="30" t="s">
        <v>2970</v>
      </c>
      <c r="J54" s="1" t="s">
        <v>2971</v>
      </c>
    </row>
    <row r="55" customFormat="false" ht="42.75" hidden="false" customHeight="false" outlineLevel="0" collapsed="false">
      <c r="A55" s="1" t="s">
        <v>3</v>
      </c>
      <c r="B55" s="1" t="s">
        <v>811</v>
      </c>
      <c r="C55" s="1" t="s">
        <v>2972</v>
      </c>
      <c r="D55" s="30" t="s">
        <v>2973</v>
      </c>
      <c r="J55" s="1" t="s">
        <v>2974</v>
      </c>
    </row>
    <row r="56" customFormat="false" ht="42.75" hidden="false" customHeight="false" outlineLevel="0" collapsed="false">
      <c r="A56" s="1" t="s">
        <v>3</v>
      </c>
      <c r="B56" s="1" t="s">
        <v>811</v>
      </c>
      <c r="C56" s="1" t="s">
        <v>2975</v>
      </c>
      <c r="D56" s="30" t="s">
        <v>2976</v>
      </c>
      <c r="J56" s="1" t="s">
        <v>2977</v>
      </c>
    </row>
    <row r="57" customFormat="false" ht="42.75" hidden="false" customHeight="false" outlineLevel="0" collapsed="false">
      <c r="A57" s="1" t="s">
        <v>3</v>
      </c>
      <c r="B57" s="1" t="s">
        <v>811</v>
      </c>
      <c r="C57" s="1" t="s">
        <v>2978</v>
      </c>
      <c r="D57" s="30" t="s">
        <v>2979</v>
      </c>
      <c r="J57" s="1" t="s">
        <v>2980</v>
      </c>
    </row>
    <row r="58" customFormat="false" ht="14.25" hidden="false" customHeight="false" outlineLevel="0" collapsed="false">
      <c r="A58" s="1" t="s">
        <v>1134</v>
      </c>
      <c r="C58" s="1" t="s">
        <v>814</v>
      </c>
      <c r="J58" s="1" t="s">
        <v>2981</v>
      </c>
    </row>
    <row r="59" customFormat="false" ht="356.25" hidden="false" customHeight="false" outlineLevel="0" collapsed="false">
      <c r="A59" s="1" t="s">
        <v>3</v>
      </c>
      <c r="B59" s="1" t="s">
        <v>814</v>
      </c>
      <c r="C59" s="1" t="s">
        <v>2982</v>
      </c>
      <c r="D59" s="30" t="s">
        <v>2983</v>
      </c>
      <c r="J59" s="1" t="s">
        <v>2984</v>
      </c>
    </row>
    <row r="60" customFormat="false" ht="99.75" hidden="false" customHeight="false" outlineLevel="0" collapsed="false">
      <c r="A60" s="1" t="s">
        <v>3</v>
      </c>
      <c r="B60" s="1" t="s">
        <v>814</v>
      </c>
      <c r="C60" s="1" t="s">
        <v>2985</v>
      </c>
      <c r="D60" s="30" t="s">
        <v>2986</v>
      </c>
      <c r="J60" s="1" t="s">
        <v>2987</v>
      </c>
    </row>
    <row r="61" customFormat="false" ht="128.25" hidden="false" customHeight="false" outlineLevel="0" collapsed="false">
      <c r="A61" s="1" t="s">
        <v>3</v>
      </c>
      <c r="B61" s="1" t="s">
        <v>814</v>
      </c>
      <c r="C61" s="1" t="s">
        <v>2988</v>
      </c>
      <c r="D61" s="30" t="s">
        <v>2989</v>
      </c>
      <c r="J61" s="1" t="s">
        <v>2990</v>
      </c>
    </row>
    <row r="62" customFormat="false" ht="42.75" hidden="false" customHeight="false" outlineLevel="0" collapsed="false">
      <c r="A62" s="1" t="s">
        <v>3</v>
      </c>
      <c r="B62" s="1" t="s">
        <v>814</v>
      </c>
      <c r="C62" s="1" t="s">
        <v>2991</v>
      </c>
      <c r="D62" s="30" t="s">
        <v>2992</v>
      </c>
      <c r="J62" s="1" t="s">
        <v>2993</v>
      </c>
    </row>
    <row r="63" customFormat="false" ht="114" hidden="false" customHeight="false" outlineLevel="0" collapsed="false">
      <c r="A63" s="1" t="s">
        <v>3</v>
      </c>
      <c r="B63" s="1" t="s">
        <v>814</v>
      </c>
      <c r="C63" s="1" t="s">
        <v>2994</v>
      </c>
      <c r="D63" s="30" t="s">
        <v>2995</v>
      </c>
      <c r="J63" s="1" t="s">
        <v>2996</v>
      </c>
    </row>
    <row r="64" customFormat="false" ht="142.5" hidden="false" customHeight="false" outlineLevel="0" collapsed="false">
      <c r="A64" s="1" t="s">
        <v>3</v>
      </c>
      <c r="B64" s="1" t="s">
        <v>814</v>
      </c>
      <c r="C64" s="1" t="s">
        <v>2997</v>
      </c>
      <c r="D64" s="30" t="s">
        <v>2998</v>
      </c>
      <c r="J64" s="1" t="s">
        <v>2999</v>
      </c>
    </row>
    <row r="65" customFormat="false" ht="42.75" hidden="false" customHeight="false" outlineLevel="0" collapsed="false">
      <c r="A65" s="1" t="s">
        <v>3</v>
      </c>
      <c r="B65" s="1" t="s">
        <v>814</v>
      </c>
      <c r="C65" s="1" t="s">
        <v>3000</v>
      </c>
      <c r="D65" s="30" t="s">
        <v>3001</v>
      </c>
      <c r="J65" s="1" t="s">
        <v>3002</v>
      </c>
    </row>
    <row r="66" customFormat="false" ht="171" hidden="false" customHeight="false" outlineLevel="0" collapsed="false">
      <c r="A66" s="1" t="s">
        <v>3</v>
      </c>
      <c r="B66" s="1" t="s">
        <v>814</v>
      </c>
      <c r="C66" s="1" t="s">
        <v>3003</v>
      </c>
      <c r="D66" s="30" t="s">
        <v>3004</v>
      </c>
      <c r="J66" s="1" t="s">
        <v>3005</v>
      </c>
    </row>
    <row r="67" customFormat="false" ht="213.75" hidden="false" customHeight="false" outlineLevel="0" collapsed="false">
      <c r="A67" s="1" t="s">
        <v>3</v>
      </c>
      <c r="B67" s="1" t="s">
        <v>814</v>
      </c>
      <c r="C67" s="1" t="s">
        <v>3006</v>
      </c>
      <c r="D67" s="30" t="s">
        <v>3007</v>
      </c>
      <c r="J67" s="1" t="s">
        <v>3008</v>
      </c>
    </row>
    <row r="68" customFormat="false" ht="99.75" hidden="false" customHeight="false" outlineLevel="0" collapsed="false">
      <c r="A68" s="1" t="s">
        <v>3</v>
      </c>
      <c r="B68" s="1" t="s">
        <v>814</v>
      </c>
      <c r="C68" s="1" t="s">
        <v>3009</v>
      </c>
      <c r="D68" s="30" t="s">
        <v>3010</v>
      </c>
      <c r="J68" s="1" t="s">
        <v>3011</v>
      </c>
    </row>
    <row r="69" customFormat="false" ht="114" hidden="false" customHeight="false" outlineLevel="0" collapsed="false">
      <c r="A69" s="1" t="s">
        <v>3</v>
      </c>
      <c r="B69" s="1" t="s">
        <v>814</v>
      </c>
      <c r="C69" s="1" t="s">
        <v>3012</v>
      </c>
      <c r="D69" s="30" t="s">
        <v>3013</v>
      </c>
      <c r="J69" s="1" t="s">
        <v>3014</v>
      </c>
    </row>
    <row r="70" customFormat="false" ht="114" hidden="false" customHeight="false" outlineLevel="0" collapsed="false">
      <c r="A70" s="1" t="s">
        <v>3</v>
      </c>
      <c r="B70" s="1" t="s">
        <v>814</v>
      </c>
      <c r="C70" s="1" t="s">
        <v>3015</v>
      </c>
      <c r="D70" s="30" t="s">
        <v>3016</v>
      </c>
      <c r="J70" s="1" t="s">
        <v>3017</v>
      </c>
    </row>
    <row r="71" customFormat="false" ht="409.5" hidden="false" customHeight="false" outlineLevel="0" collapsed="false">
      <c r="A71" s="1" t="s">
        <v>3</v>
      </c>
      <c r="B71" s="1" t="s">
        <v>814</v>
      </c>
      <c r="C71" s="1" t="s">
        <v>3018</v>
      </c>
      <c r="D71" s="30" t="s">
        <v>3019</v>
      </c>
      <c r="J71" s="1" t="s">
        <v>3020</v>
      </c>
    </row>
    <row r="74" customFormat="false" ht="14.25" hidden="false" customHeight="false" outlineLevel="0" collapsed="false">
      <c r="A74" s="1" t="s">
        <v>810</v>
      </c>
      <c r="C74" s="1" t="str">
        <f aca="false">CONCATENATE("load-",C11)</f>
        <v>load-EmCare.C10.IT.DE01</v>
      </c>
      <c r="H74" s="1" t="s">
        <v>3021</v>
      </c>
      <c r="N74" s="1" t="s">
        <v>1112</v>
      </c>
    </row>
    <row r="75" customFormat="false" ht="14.25" hidden="false" customHeight="false" outlineLevel="0" collapsed="false">
      <c r="A75" s="1" t="s">
        <v>810</v>
      </c>
      <c r="C75" s="1" t="str">
        <f aca="false">CONCATENATE("load-",C12)</f>
        <v>load-EmCare.C10.IT.DE02</v>
      </c>
      <c r="H75" s="1" t="s">
        <v>3022</v>
      </c>
      <c r="N75" s="1" t="s">
        <v>1112</v>
      </c>
    </row>
    <row r="76" customFormat="false" ht="14.25" hidden="false" customHeight="false" outlineLevel="0" collapsed="false">
      <c r="A76" s="1" t="s">
        <v>810</v>
      </c>
      <c r="C76" s="1" t="str">
        <f aca="false">CONCATENATE("load-",C13)</f>
        <v>load-EmCare.C10.IT.DE03</v>
      </c>
      <c r="H76" s="100" t="s">
        <v>3023</v>
      </c>
      <c r="N76" s="1" t="s">
        <v>1112</v>
      </c>
    </row>
    <row r="77" customFormat="false" ht="14.25" hidden="false" customHeight="false" outlineLevel="0" collapsed="false">
      <c r="A77" s="1" t="s">
        <v>810</v>
      </c>
      <c r="C77" s="1" t="str">
        <f aca="false">CONCATENATE("load-",C14)</f>
        <v>load-EmCare.C10.IT.DE04</v>
      </c>
      <c r="H77" s="1" t="s">
        <v>3024</v>
      </c>
      <c r="N77" s="1" t="s">
        <v>1112</v>
      </c>
    </row>
    <row r="78" customFormat="false" ht="14.25" hidden="false" customHeight="false" outlineLevel="0" collapsed="false">
      <c r="A78" s="1" t="s">
        <v>810</v>
      </c>
      <c r="C78" s="1" t="str">
        <f aca="false">CONCATENATE("load-",C15)</f>
        <v>load-EmCare.C10.IT.DE05</v>
      </c>
      <c r="H78" s="1" t="s">
        <v>3025</v>
      </c>
      <c r="N78" s="1" t="s">
        <v>1112</v>
      </c>
    </row>
    <row r="79" customFormat="false" ht="14.25" hidden="false" customHeight="false" outlineLevel="0" collapsed="false">
      <c r="A79" s="1" t="s">
        <v>810</v>
      </c>
      <c r="C79" s="1" t="str">
        <f aca="false">CONCATENATE("load-",C16)</f>
        <v>load-EmCare.C10.IT.DE06</v>
      </c>
      <c r="H79" s="1" t="s">
        <v>3026</v>
      </c>
      <c r="N79" s="1" t="s">
        <v>1112</v>
      </c>
    </row>
    <row r="80" customFormat="false" ht="14.25" hidden="false" customHeight="false" outlineLevel="0" collapsed="false">
      <c r="A80" s="1" t="s">
        <v>810</v>
      </c>
      <c r="C80" s="1" t="str">
        <f aca="false">CONCATENATE("load-",C17)</f>
        <v>load-EmCare.C10.IT.DE07</v>
      </c>
      <c r="H80" s="1" t="s">
        <v>3027</v>
      </c>
      <c r="N80" s="1" t="s">
        <v>1112</v>
      </c>
    </row>
    <row r="81" customFormat="false" ht="14.25" hidden="false" customHeight="false" outlineLevel="0" collapsed="false">
      <c r="A81" s="1" t="s">
        <v>810</v>
      </c>
      <c r="C81" s="1" t="str">
        <f aca="false">CONCATENATE("load-",C18)</f>
        <v>load-EmCare.C10.IT.DE08</v>
      </c>
      <c r="H81" s="1" t="s">
        <v>3028</v>
      </c>
      <c r="N81" s="1" t="s">
        <v>1112</v>
      </c>
    </row>
    <row r="82" customFormat="false" ht="14.25" hidden="false" customHeight="false" outlineLevel="0" collapsed="false">
      <c r="A82" s="1" t="s">
        <v>810</v>
      </c>
      <c r="C82" s="1" t="str">
        <f aca="false">CONCATENATE("load-",C19)</f>
        <v>load-EmCare.C10.IT.DE09</v>
      </c>
      <c r="H82" s="1" t="s">
        <v>3029</v>
      </c>
      <c r="N82" s="1" t="s">
        <v>1112</v>
      </c>
    </row>
    <row r="83" s="7" customFormat="true" ht="14.25" hidden="false" customHeight="false" outlineLevel="0" collapsed="false">
      <c r="A83" s="7" t="s">
        <v>810</v>
      </c>
      <c r="C83" s="7" t="str">
        <f aca="false">CONCATENATE("load-",C20)</f>
        <v>load-EmCare.C10.IT.DE10</v>
      </c>
      <c r="H83" s="7" t="s">
        <v>2048</v>
      </c>
      <c r="N83" s="7" t="s">
        <v>1112</v>
      </c>
    </row>
    <row r="84" s="7" customFormat="true" ht="14.25" hidden="false" customHeight="false" outlineLevel="0" collapsed="false">
      <c r="A84" s="7" t="s">
        <v>810</v>
      </c>
      <c r="C84" s="7" t="str">
        <f aca="false">CONCATENATE("load-",C21)</f>
        <v>load-EmCare.C10.IT.DE11</v>
      </c>
      <c r="H84" s="7" t="s">
        <v>3030</v>
      </c>
      <c r="N84" s="7" t="s">
        <v>1112</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810</v>
      </c>
      <c r="C89" s="7" t="str">
        <f aca="false">CONCATENATE("load-",C26)</f>
        <v>load-EmCare.C10.IT.DE16</v>
      </c>
      <c r="H89" s="7" t="s">
        <v>3031</v>
      </c>
      <c r="N89" s="7" t="s">
        <v>1112</v>
      </c>
    </row>
    <row r="90" s="7" customFormat="true" ht="14.25" hidden="false" customHeight="false" outlineLevel="0" collapsed="false">
      <c r="A90" s="7" t="s">
        <v>810</v>
      </c>
      <c r="C90" s="7" t="str">
        <f aca="false">CONCATENATE("load-",C27)</f>
        <v>load-EmCare.C10.IT.DE17</v>
      </c>
      <c r="H90" s="7" t="s">
        <v>3032</v>
      </c>
      <c r="N90" s="7" t="s">
        <v>1112</v>
      </c>
    </row>
    <row r="91" s="7" customFormat="true" ht="14.25" hidden="false" customHeight="false" outlineLevel="0" collapsed="false">
      <c r="A91" s="7" t="s">
        <v>810</v>
      </c>
      <c r="C91" s="7" t="str">
        <f aca="false">CONCATENATE("load-",C28)</f>
        <v>load-EmCare.C10.IT.DE18</v>
      </c>
      <c r="H91" s="7" t="s">
        <v>3033</v>
      </c>
      <c r="N91" s="7" t="s">
        <v>1112</v>
      </c>
    </row>
    <row r="92" s="7" customFormat="true" ht="14.25" hidden="false" customHeight="false" outlineLevel="0" collapsed="false">
      <c r="A92" s="7" t="s">
        <v>810</v>
      </c>
      <c r="C92" s="7" t="str">
        <f aca="false">CONCATENATE("load-",C29)</f>
        <v>load-EmCare.C10.IT.DE19</v>
      </c>
      <c r="H92" s="7" t="s">
        <v>3034</v>
      </c>
      <c r="N92" s="7" t="s">
        <v>1112</v>
      </c>
    </row>
    <row r="93" s="7" customFormat="true" ht="14.25" hidden="false" customHeight="false" outlineLevel="0" collapsed="false">
      <c r="A93" s="7" t="s">
        <v>810</v>
      </c>
      <c r="C93" s="7" t="str">
        <f aca="false">CONCATENATE("load-",C30)</f>
        <v>load-EmCare.C10.IT.DE20</v>
      </c>
      <c r="H93" s="7" t="s">
        <v>3035</v>
      </c>
      <c r="N93" s="7" t="s">
        <v>1112</v>
      </c>
    </row>
    <row r="94" s="7" customFormat="true" ht="14.25" hidden="false" customHeight="false" outlineLevel="0" collapsed="false">
      <c r="A94" s="7" t="s">
        <v>810</v>
      </c>
      <c r="C94" s="7" t="str">
        <f aca="false">CONCATENATE("load-",C31)</f>
        <v>load-EmCare.C10.IT.DE21</v>
      </c>
      <c r="H94" s="7" t="s">
        <v>2048</v>
      </c>
      <c r="N94" s="7" t="s">
        <v>1112</v>
      </c>
    </row>
    <row r="95" s="7" customFormat="true" ht="14.25" hidden="false" customHeight="false" outlineLevel="0" collapsed="false">
      <c r="A95" s="7" t="s">
        <v>810</v>
      </c>
      <c r="C95" s="7" t="str">
        <f aca="false">CONCATENATE("load-",C32)</f>
        <v>load-EmCare.C10.IT.DE22</v>
      </c>
      <c r="H95" s="7" t="s">
        <v>2048</v>
      </c>
      <c r="N95" s="7" t="s">
        <v>1112</v>
      </c>
    </row>
    <row r="96" s="7" customFormat="true" ht="14.25" hidden="false" customHeight="false" outlineLevel="0" collapsed="false">
      <c r="A96" s="7" t="s">
        <v>810</v>
      </c>
      <c r="C96" s="7" t="str">
        <f aca="false">CONCATENATE("load-",C33)</f>
        <v>load-EmCare.C10.IT.DE23</v>
      </c>
      <c r="H96" s="7" t="s">
        <v>3036</v>
      </c>
      <c r="N96" s="7" t="s">
        <v>1112</v>
      </c>
    </row>
    <row r="97" s="7" customFormat="true" ht="14.25" hidden="false" customHeight="false" outlineLevel="0" collapsed="false">
      <c r="A97" s="7" t="s">
        <v>810</v>
      </c>
      <c r="C97" s="7" t="str">
        <f aca="false">CONCATENATE("load-",C34)</f>
        <v>load-EmCare.C10.IT.DE24</v>
      </c>
      <c r="H97" s="7" t="s">
        <v>3037</v>
      </c>
      <c r="N97" s="7" t="s">
        <v>1112</v>
      </c>
    </row>
    <row r="98" s="7" customFormat="true" ht="14.25" hidden="false" customHeight="false" outlineLevel="0" collapsed="false">
      <c r="A98" s="7" t="s">
        <v>810</v>
      </c>
      <c r="C98" s="7" t="str">
        <f aca="false">CONCATENATE("load-",C35)</f>
        <v>load-EmCare.C10.IT.DE25</v>
      </c>
      <c r="H98" s="7" t="s">
        <v>2048</v>
      </c>
      <c r="N98" s="7" t="s">
        <v>1112</v>
      </c>
    </row>
    <row r="99" s="7" customFormat="true" ht="14.25" hidden="false" customHeight="false" outlineLevel="0" collapsed="false">
      <c r="A99" s="7" t="s">
        <v>810</v>
      </c>
      <c r="C99" s="7" t="str">
        <f aca="false">CONCATENATE("load-",C36)</f>
        <v>load-EmCare.C10.IT.DE42</v>
      </c>
      <c r="H99" s="7" t="s">
        <v>3038</v>
      </c>
      <c r="N99" s="7" t="s">
        <v>1112</v>
      </c>
    </row>
    <row r="100" s="7" customFormat="true" ht="14.25" hidden="false" customHeight="false" outlineLevel="0" collapsed="false">
      <c r="A100" s="7" t="s">
        <v>810</v>
      </c>
      <c r="C100" s="7" t="str">
        <f aca="false">CONCATENATE("load-",C37)</f>
        <v>load-EmCare.C10.IT.DE43</v>
      </c>
      <c r="H100" s="7" t="s">
        <v>3039</v>
      </c>
      <c r="N100" s="7" t="s">
        <v>1112</v>
      </c>
    </row>
    <row r="101" s="7" customFormat="true" ht="14.25" hidden="false" customHeight="false" outlineLevel="0" collapsed="false">
      <c r="A101" s="7" t="s">
        <v>810</v>
      </c>
      <c r="C101" s="7" t="str">
        <f aca="false">CONCATENATE("load-",C38)</f>
        <v>load-EmCare.C10.IT.DE44</v>
      </c>
      <c r="H101" s="7" t="s">
        <v>3040</v>
      </c>
      <c r="N101" s="7" t="s">
        <v>1112</v>
      </c>
    </row>
    <row r="102" s="7" customFormat="true" ht="14.25" hidden="false" customHeight="false" outlineLevel="0" collapsed="false">
      <c r="A102" s="7" t="s">
        <v>810</v>
      </c>
      <c r="C102" s="7" t="str">
        <f aca="false">CONCATENATE("load-",C39)</f>
        <v>load-EmCare.C10.IT.DE26</v>
      </c>
      <c r="H102" s="7" t="s">
        <v>3041</v>
      </c>
      <c r="N102" s="7" t="s">
        <v>1112</v>
      </c>
    </row>
    <row r="103" s="7" customFormat="true" ht="14.25" hidden="false" customHeight="false" outlineLevel="0" collapsed="false">
      <c r="A103" s="7" t="s">
        <v>810</v>
      </c>
      <c r="C103" s="7" t="str">
        <f aca="false">CONCATENATE("load-",C40)</f>
        <v>load-EmCare.C10.IT.DE27</v>
      </c>
      <c r="H103" s="7" t="s">
        <v>3042</v>
      </c>
      <c r="N103" s="7" t="s">
        <v>1112</v>
      </c>
    </row>
    <row r="104" s="7" customFormat="true" ht="14.25" hidden="false" customHeight="false" outlineLevel="0" collapsed="false">
      <c r="A104" s="7" t="s">
        <v>810</v>
      </c>
      <c r="C104" s="7" t="str">
        <f aca="false">CONCATENATE("load-",C41)</f>
        <v>load-EmCare.C10.IT.DE28</v>
      </c>
      <c r="H104" s="7" t="s">
        <v>2048</v>
      </c>
      <c r="J104" s="74"/>
      <c r="K104" s="7" t="str">
        <f aca="false">LOWER(J104)</f>
        <v/>
      </c>
      <c r="N104" s="7" t="s">
        <v>1112</v>
      </c>
    </row>
    <row r="105" s="7" customFormat="true" ht="14.25" hidden="false" customHeight="false" outlineLevel="0" collapsed="false">
      <c r="A105" s="7" t="s">
        <v>810</v>
      </c>
      <c r="C105" s="7" t="str">
        <f aca="false">CONCATENATE("load-",C42)</f>
        <v>load-EmCare.C10.IT.DE29</v>
      </c>
      <c r="H105" s="7" t="s">
        <v>3043</v>
      </c>
      <c r="N105" s="7" t="s">
        <v>1112</v>
      </c>
    </row>
    <row r="106" s="7" customFormat="true" ht="14.25" hidden="false" customHeight="false" outlineLevel="0" collapsed="false">
      <c r="A106" s="7" t="s">
        <v>810</v>
      </c>
      <c r="C106" s="7" t="str">
        <f aca="false">CONCATENATE("load-",C43)</f>
        <v>load-EmCare.C10.IT.DE30</v>
      </c>
      <c r="H106" s="7" t="s">
        <v>3044</v>
      </c>
      <c r="N106" s="7" t="s">
        <v>1112</v>
      </c>
    </row>
    <row r="107" s="7" customFormat="true" ht="14.25" hidden="false" customHeight="false" outlineLevel="0" collapsed="false">
      <c r="A107" s="7" t="s">
        <v>810</v>
      </c>
      <c r="C107" s="7" t="str">
        <f aca="false">CONCATENATE("load-",C44)</f>
        <v>load-EmCare.C10.IT.DE31</v>
      </c>
      <c r="H107" s="7" t="s">
        <v>3045</v>
      </c>
      <c r="N107" s="7" t="s">
        <v>1112</v>
      </c>
    </row>
    <row r="108" s="7" customFormat="true" ht="14.25" hidden="false" customHeight="false" outlineLevel="0" collapsed="false">
      <c r="A108" s="7" t="s">
        <v>810</v>
      </c>
      <c r="C108" s="7" t="str">
        <f aca="false">CONCATENATE("load-",C45)</f>
        <v>load-EmCare.C10.IT.DE32</v>
      </c>
      <c r="H108" s="7" t="s">
        <v>3046</v>
      </c>
      <c r="N108" s="7" t="s">
        <v>1112</v>
      </c>
    </row>
    <row r="109" s="7" customFormat="true" ht="14.25" hidden="false" customHeight="false" outlineLevel="0" collapsed="false">
      <c r="A109" s="7" t="s">
        <v>810</v>
      </c>
      <c r="C109" s="7" t="str">
        <f aca="false">CONCATENATE("load-",C46)</f>
        <v>load-EmCare.C10.IT.DE33</v>
      </c>
      <c r="H109" s="7" t="s">
        <v>2048</v>
      </c>
      <c r="N109" s="7" t="s">
        <v>1112</v>
      </c>
    </row>
    <row r="110" s="7" customFormat="true" ht="14.25" hidden="false" customHeight="false" outlineLevel="0" collapsed="false">
      <c r="A110" s="7" t="s">
        <v>810</v>
      </c>
      <c r="C110" s="7" t="str">
        <f aca="false">CONCATENATE("load-",C47)</f>
        <v>load-EmCare.C10.IT.DE34</v>
      </c>
      <c r="H110" s="7" t="s">
        <v>3047</v>
      </c>
      <c r="N110" s="7" t="s">
        <v>1112</v>
      </c>
    </row>
    <row r="111" s="7" customFormat="true" ht="14.25" hidden="false" customHeight="false" outlineLevel="0" collapsed="false">
      <c r="A111" s="7" t="s">
        <v>810</v>
      </c>
      <c r="C111" s="7" t="str">
        <f aca="false">CONCATENATE("load-",C48)</f>
        <v>load-EmCare.C10.IT.DE35</v>
      </c>
      <c r="H111" s="7" t="s">
        <v>3048</v>
      </c>
      <c r="N111" s="7" t="s">
        <v>1112</v>
      </c>
    </row>
    <row r="112" s="7" customFormat="true" ht="14.25" hidden="false" customHeight="false" outlineLevel="0" collapsed="false">
      <c r="A112" s="7" t="s">
        <v>810</v>
      </c>
      <c r="C112" s="7" t="str">
        <f aca="false">CONCATENATE("load-",C49)</f>
        <v>load-EmCare.C10.IT.DE36</v>
      </c>
      <c r="H112" s="7" t="s">
        <v>2048</v>
      </c>
      <c r="N112" s="7" t="s">
        <v>1112</v>
      </c>
    </row>
    <row r="113" s="7" customFormat="true" ht="14.25" hidden="false" customHeight="false" outlineLevel="0" collapsed="false">
      <c r="A113" s="7" t="s">
        <v>810</v>
      </c>
      <c r="C113" s="7" t="str">
        <f aca="false">CONCATENATE("load-",C50)</f>
        <v>load-EmCare.C10.IT.DE37</v>
      </c>
      <c r="H113" s="7" t="s">
        <v>3049</v>
      </c>
      <c r="N113" s="7" t="s">
        <v>1112</v>
      </c>
    </row>
    <row r="114" s="7" customFormat="true" ht="14.25" hidden="false" customHeight="false" outlineLevel="0" collapsed="false">
      <c r="A114" s="7" t="s">
        <v>810</v>
      </c>
      <c r="C114" s="7" t="str">
        <f aca="false">CONCATENATE("load-",C51)</f>
        <v>load-EmCare.C10.IT.DE38</v>
      </c>
      <c r="H114" s="7" t="s">
        <v>3050</v>
      </c>
      <c r="N114" s="7" t="s">
        <v>1112</v>
      </c>
    </row>
    <row r="115" s="7" customFormat="true" ht="14.25" hidden="false" customHeight="false" outlineLevel="0" collapsed="false">
      <c r="A115" s="7" t="s">
        <v>810</v>
      </c>
      <c r="C115" s="7" t="str">
        <f aca="false">CONCATENATE("load-",C52)</f>
        <v>load-EmCare.C10.IT.DE39</v>
      </c>
      <c r="H115" s="7" t="s">
        <v>3051</v>
      </c>
      <c r="N115" s="7" t="s">
        <v>1112</v>
      </c>
    </row>
    <row r="116" s="7" customFormat="true" ht="14.25" hidden="false" customHeight="false" outlineLevel="0" collapsed="false">
      <c r="A116" s="7" t="s">
        <v>810</v>
      </c>
      <c r="C116" s="7" t="str">
        <f aca="false">CONCATENATE("load-",C53)</f>
        <v>load-EmCare.C10.IT.DE40</v>
      </c>
      <c r="H116" s="7" t="s">
        <v>3052</v>
      </c>
      <c r="N116" s="7" t="s">
        <v>1112</v>
      </c>
    </row>
    <row r="117" s="7" customFormat="true" ht="14.25" hidden="false" customHeight="false" outlineLevel="0" collapsed="false">
      <c r="A117" s="7" t="s">
        <v>810</v>
      </c>
      <c r="C117" s="7" t="str">
        <f aca="false">CONCATENATE("load-",C54)</f>
        <v>load-EmCare.C10.IT.DE41</v>
      </c>
      <c r="H117" s="7" t="s">
        <v>3053</v>
      </c>
      <c r="N117" s="7" t="s">
        <v>1112</v>
      </c>
    </row>
    <row r="118" s="7" customFormat="true" ht="14.25" hidden="false" customHeight="false" outlineLevel="0" collapsed="false">
      <c r="A118" s="7" t="s">
        <v>810</v>
      </c>
      <c r="C118" s="7" t="str">
        <f aca="false">CONCATENATE("load-",C55)</f>
        <v>load-EmCare.C10.IT.DE45</v>
      </c>
      <c r="H118" s="7" t="s">
        <v>3054</v>
      </c>
      <c r="N118" s="7" t="s">
        <v>1112</v>
      </c>
    </row>
    <row r="119" s="7" customFormat="true" ht="14.25" hidden="false" customHeight="false" outlineLevel="0" collapsed="false">
      <c r="A119" s="7" t="s">
        <v>810</v>
      </c>
      <c r="C119" s="7" t="str">
        <f aca="false">CONCATENATE("load-",C56)</f>
        <v>load-EmCare.C10.IT.DE46</v>
      </c>
      <c r="H119" s="7" t="s">
        <v>2048</v>
      </c>
      <c r="N119" s="7" t="s">
        <v>1112</v>
      </c>
    </row>
    <row r="120" s="7" customFormat="true" ht="14.25" hidden="false" customHeight="false" outlineLevel="0" collapsed="false">
      <c r="A120" s="7" t="s">
        <v>810</v>
      </c>
      <c r="C120" s="7" t="str">
        <f aca="false">CONCATENATE("load-",C57)</f>
        <v>load-EmCare.C10.IT.DE47</v>
      </c>
      <c r="H120" s="7" t="s">
        <v>2048</v>
      </c>
      <c r="N120" s="7" t="s">
        <v>1112</v>
      </c>
    </row>
    <row r="121" s="7" customFormat="true" ht="14.25" hidden="false" customHeight="false" outlineLevel="0" collapsed="false"/>
    <row r="122" s="7" customFormat="true" ht="14.25" hidden="false" customHeight="false" outlineLevel="0" collapsed="false">
      <c r="A122" s="7" t="s">
        <v>810</v>
      </c>
      <c r="C122" s="7" t="str">
        <f aca="false">CONCATENATE("load-",C59)</f>
        <v>load-EmCare.C10.IT.DE48</v>
      </c>
      <c r="H122" s="7" t="s">
        <v>3055</v>
      </c>
      <c r="N122" s="7" t="s">
        <v>1112</v>
      </c>
    </row>
    <row r="123" s="7" customFormat="true" ht="14.25" hidden="false" customHeight="false" outlineLevel="0" collapsed="false">
      <c r="A123" s="7" t="s">
        <v>810</v>
      </c>
      <c r="C123" s="7" t="str">
        <f aca="false">CONCATENATE("load-",C60)</f>
        <v>load-EmCare.C10.IT.DE49</v>
      </c>
      <c r="H123" s="7" t="s">
        <v>3056</v>
      </c>
      <c r="N123" s="7" t="s">
        <v>1112</v>
      </c>
    </row>
    <row r="124" s="7" customFormat="true" ht="14.25" hidden="false" customHeight="false" outlineLevel="0" collapsed="false">
      <c r="A124" s="7" t="s">
        <v>810</v>
      </c>
      <c r="C124" s="7" t="str">
        <f aca="false">CONCATENATE("load-",C61)</f>
        <v>load-EmCare.C10.IT.DE50</v>
      </c>
      <c r="H124" s="7" t="s">
        <v>3057</v>
      </c>
      <c r="N124" s="7" t="s">
        <v>1112</v>
      </c>
    </row>
    <row r="125" s="7" customFormat="true" ht="14.25" hidden="false" customHeight="false" outlineLevel="0" collapsed="false">
      <c r="A125" s="7" t="s">
        <v>810</v>
      </c>
      <c r="C125" s="7" t="str">
        <f aca="false">CONCATENATE("load-",C62)</f>
        <v>load-EmCare.C10.IT.DE51</v>
      </c>
      <c r="H125" s="7" t="s">
        <v>3058</v>
      </c>
      <c r="N125" s="7" t="s">
        <v>1112</v>
      </c>
    </row>
    <row r="126" s="7" customFormat="true" ht="14.25" hidden="false" customHeight="false" outlineLevel="0" collapsed="false">
      <c r="A126" s="7" t="s">
        <v>810</v>
      </c>
      <c r="C126" s="7" t="str">
        <f aca="false">CONCATENATE("load-",C63)</f>
        <v>load-EmCare.C10.IT.DE52</v>
      </c>
      <c r="H126" s="7" t="s">
        <v>3059</v>
      </c>
      <c r="N126" s="7" t="s">
        <v>1112</v>
      </c>
    </row>
    <row r="127" s="7" customFormat="true" ht="14.25" hidden="false" customHeight="false" outlineLevel="0" collapsed="false">
      <c r="A127" s="7" t="s">
        <v>810</v>
      </c>
      <c r="C127" s="7" t="str">
        <f aca="false">CONCATENATE("load-",C64)</f>
        <v>load-EmCare.C10.IT.DE53</v>
      </c>
      <c r="H127" s="7" t="s">
        <v>3060</v>
      </c>
      <c r="N127" s="7" t="s">
        <v>1112</v>
      </c>
    </row>
    <row r="128" s="7" customFormat="true" ht="14.25" hidden="false" customHeight="false" outlineLevel="0" collapsed="false">
      <c r="A128" s="7" t="s">
        <v>810</v>
      </c>
      <c r="C128" s="7" t="str">
        <f aca="false">CONCATENATE("load-",C65)</f>
        <v>load-EmCare.C10.IT.DE54</v>
      </c>
      <c r="H128" s="7" t="s">
        <v>3061</v>
      </c>
      <c r="N128" s="7" t="s">
        <v>1112</v>
      </c>
    </row>
    <row r="129" s="7" customFormat="true" ht="14.25" hidden="false" customHeight="false" outlineLevel="0" collapsed="false">
      <c r="A129" s="7" t="s">
        <v>810</v>
      </c>
      <c r="C129" s="7" t="str">
        <f aca="false">CONCATENATE("load-",C66)</f>
        <v>load-EmCare.C10.IT.DE55</v>
      </c>
      <c r="H129" s="7" t="s">
        <v>3062</v>
      </c>
      <c r="N129" s="7" t="s">
        <v>1112</v>
      </c>
    </row>
    <row r="130" s="7" customFormat="true" ht="14.25" hidden="false" customHeight="false" outlineLevel="0" collapsed="false">
      <c r="A130" s="7" t="s">
        <v>810</v>
      </c>
      <c r="C130" s="7" t="str">
        <f aca="false">CONCATENATE("load-",C67)</f>
        <v>load-EmCare.C10.IT.DE56</v>
      </c>
      <c r="H130" s="7" t="s">
        <v>3063</v>
      </c>
      <c r="N130" s="7" t="s">
        <v>1112</v>
      </c>
    </row>
    <row r="131" s="7" customFormat="true" ht="14.25" hidden="false" customHeight="false" outlineLevel="0" collapsed="false">
      <c r="A131" s="7" t="s">
        <v>810</v>
      </c>
      <c r="C131" s="7" t="str">
        <f aca="false">CONCATENATE("load-",C68)</f>
        <v>load-EmCare.C10.IT.DE57</v>
      </c>
      <c r="H131" s="7" t="s">
        <v>3064</v>
      </c>
      <c r="N131" s="7" t="s">
        <v>1112</v>
      </c>
    </row>
    <row r="132" s="7" customFormat="true" ht="14.25" hidden="false" customHeight="false" outlineLevel="0" collapsed="false">
      <c r="A132" s="7" t="s">
        <v>810</v>
      </c>
      <c r="C132" s="7" t="str">
        <f aca="false">CONCATENATE("load-",C69)</f>
        <v>load-EmCare.C10.IT.DE58</v>
      </c>
      <c r="H132" s="7" t="s">
        <v>3065</v>
      </c>
      <c r="N132" s="7" t="s">
        <v>1112</v>
      </c>
    </row>
    <row r="133" s="7" customFormat="true" ht="14.25" hidden="false" customHeight="false" outlineLevel="0" collapsed="false">
      <c r="A133" s="7" t="s">
        <v>810</v>
      </c>
      <c r="C133" s="7" t="str">
        <f aca="false">CONCATENATE("load-",C70)</f>
        <v>load-EmCare.C10.IT.DE59</v>
      </c>
      <c r="H133" s="7" t="s">
        <v>3066</v>
      </c>
      <c r="N133" s="7" t="s">
        <v>1112</v>
      </c>
    </row>
    <row r="134" s="7" customFormat="true" ht="14.25" hidden="false" customHeight="false" outlineLevel="0" collapsed="false">
      <c r="A134" s="7" t="s">
        <v>810</v>
      </c>
      <c r="C134" s="7" t="str">
        <f aca="false">CONCATENATE("load-",C71)</f>
        <v>load-EmCare.C10.IT.DE60</v>
      </c>
      <c r="H134" s="7" t="s">
        <v>3067</v>
      </c>
      <c r="N134" s="7" t="s">
        <v>1112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6"/>
    <col collapsed="false" customWidth="true" hidden="false" outlineLevel="0" max="9" min="9" style="1" width="15.62"/>
    <col collapsed="false" customWidth="true" hidden="false" outlineLevel="0" max="10" min="10" style="1" width="20.62"/>
    <col collapsed="false" customWidth="true" hidden="false" outlineLevel="0" max="11" min="11" style="1" width="8.75"/>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2"/>
    <col collapsed="false" customWidth="true" hidden="false" outlineLevel="0" max="16" min="16" style="1" width="10.12"/>
  </cols>
  <sheetData>
    <row r="1" customFormat="false" ht="15" hidden="false" customHeight="false" outlineLevel="0" collapsed="false">
      <c r="A1" s="1" t="s">
        <v>796</v>
      </c>
      <c r="B1" s="1" t="s">
        <v>3068</v>
      </c>
      <c r="C1" s="1" t="s">
        <v>904</v>
      </c>
      <c r="D1" s="1" t="s">
        <v>798</v>
      </c>
      <c r="E1" s="1" t="s">
        <v>3069</v>
      </c>
      <c r="F1" s="1" t="s">
        <v>3070</v>
      </c>
      <c r="G1" s="1" t="s">
        <v>3071</v>
      </c>
      <c r="H1" s="1" t="s">
        <v>986</v>
      </c>
      <c r="I1" s="1" t="s">
        <v>794</v>
      </c>
      <c r="J1" s="1" t="s">
        <v>3072</v>
      </c>
      <c r="M1" s="53"/>
      <c r="N1" s="53"/>
      <c r="O1" s="53"/>
      <c r="P1" s="53"/>
      <c r="Q1" s="53"/>
    </row>
    <row r="2" s="1" customFormat="true" ht="15" hidden="false" customHeight="false" outlineLevel="0" collapsed="false">
      <c r="A2" s="1" t="s">
        <v>3073</v>
      </c>
      <c r="B2" s="101"/>
      <c r="C2" s="101" t="s">
        <v>997</v>
      </c>
      <c r="D2" s="101" t="s">
        <v>997</v>
      </c>
      <c r="E2" s="1" t="s">
        <v>3074</v>
      </c>
      <c r="F2" s="101" t="s">
        <v>3075</v>
      </c>
      <c r="G2" s="101"/>
      <c r="H2" s="101"/>
      <c r="I2" s="101"/>
      <c r="J2" s="101"/>
      <c r="K2" s="53"/>
      <c r="L2" s="53" t="s">
        <v>3076</v>
      </c>
      <c r="M2" s="53"/>
      <c r="O2" s="53"/>
      <c r="P2" s="53"/>
      <c r="Q2" s="53"/>
    </row>
    <row r="3" s="1" customFormat="true" ht="15" hidden="false" customHeight="false" outlineLevel="0" collapsed="false">
      <c r="A3" s="1" t="s">
        <v>3077</v>
      </c>
      <c r="B3" s="101"/>
      <c r="C3" s="101" t="s">
        <v>1189</v>
      </c>
      <c r="D3" s="101" t="s">
        <v>1189</v>
      </c>
      <c r="E3" s="1" t="s">
        <v>3074</v>
      </c>
      <c r="F3" s="101" t="s">
        <v>1188</v>
      </c>
      <c r="G3" s="101"/>
      <c r="H3" s="101"/>
      <c r="I3" s="101"/>
      <c r="J3" s="101"/>
      <c r="K3" s="53"/>
      <c r="L3" s="53"/>
      <c r="M3" s="53"/>
      <c r="O3" s="53"/>
      <c r="P3" s="53"/>
      <c r="Q3" s="53"/>
    </row>
    <row r="4" s="1" customFormat="true" ht="15" hidden="false" customHeight="false" outlineLevel="0" collapsed="false">
      <c r="A4" s="1" t="s">
        <v>3078</v>
      </c>
      <c r="C4" s="101" t="s">
        <v>1198</v>
      </c>
      <c r="D4" s="101" t="s">
        <v>1198</v>
      </c>
      <c r="E4" s="1" t="s">
        <v>3074</v>
      </c>
      <c r="F4" s="101" t="s">
        <v>3079</v>
      </c>
      <c r="G4" s="101"/>
      <c r="H4" s="101"/>
      <c r="I4" s="102"/>
      <c r="J4" s="101"/>
      <c r="K4" s="53"/>
      <c r="L4" s="53"/>
      <c r="M4" s="53"/>
      <c r="O4" s="53"/>
      <c r="P4" s="53"/>
      <c r="Q4" s="53"/>
    </row>
    <row r="5" s="1" customFormat="true" ht="15" hidden="false" customHeight="false" outlineLevel="0" collapsed="false">
      <c r="A5" s="1" t="s">
        <v>3080</v>
      </c>
      <c r="B5" s="101"/>
      <c r="C5" s="101" t="s">
        <v>2205</v>
      </c>
      <c r="D5" s="101" t="s">
        <v>2205</v>
      </c>
      <c r="E5" s="1" t="s">
        <v>3074</v>
      </c>
      <c r="F5" s="103" t="s">
        <v>3081</v>
      </c>
      <c r="G5" s="101"/>
      <c r="H5" s="101"/>
      <c r="I5" s="101"/>
      <c r="J5" s="101"/>
      <c r="K5" s="53"/>
      <c r="L5" s="53"/>
      <c r="M5" s="53"/>
      <c r="O5" s="53"/>
      <c r="P5" s="53"/>
      <c r="Q5" s="53"/>
    </row>
    <row r="6" s="7" customFormat="true" ht="15" hidden="false" customHeight="false" outlineLevel="0" collapsed="false">
      <c r="A6" s="7" t="s">
        <v>3082</v>
      </c>
      <c r="B6" s="104" t="s">
        <v>3073</v>
      </c>
      <c r="C6" s="104" t="s">
        <v>3083</v>
      </c>
      <c r="D6" s="104" t="s">
        <v>1002</v>
      </c>
      <c r="E6" s="105" t="s">
        <v>3084</v>
      </c>
      <c r="F6" s="104"/>
      <c r="G6" s="104" t="s">
        <v>3085</v>
      </c>
      <c r="H6" s="104" t="s">
        <v>3086</v>
      </c>
      <c r="I6" s="104" t="s">
        <v>3087</v>
      </c>
      <c r="J6" s="104"/>
      <c r="K6" s="95"/>
      <c r="L6" s="106" t="s">
        <v>3088</v>
      </c>
      <c r="M6" s="95"/>
      <c r="O6" s="95"/>
      <c r="P6" s="95"/>
      <c r="Q6" s="95"/>
    </row>
    <row r="7" s="7" customFormat="true" ht="14.25" hidden="false" customHeight="false" outlineLevel="0" collapsed="false">
      <c r="A7" s="7" t="s">
        <v>3089</v>
      </c>
      <c r="B7" s="104" t="s">
        <v>3073</v>
      </c>
      <c r="C7" s="104" t="s">
        <v>3090</v>
      </c>
      <c r="D7" s="104" t="s">
        <v>3091</v>
      </c>
      <c r="E7" s="105" t="s">
        <v>3084</v>
      </c>
      <c r="F7" s="104"/>
      <c r="G7" s="104" t="s">
        <v>3092</v>
      </c>
      <c r="H7" s="104" t="s">
        <v>3086</v>
      </c>
      <c r="I7" s="104" t="s">
        <v>1187</v>
      </c>
      <c r="J7" s="104" t="s">
        <v>26</v>
      </c>
    </row>
    <row r="8" s="1" customFormat="true" ht="14.25" hidden="false" customHeight="false" outlineLevel="0" collapsed="false">
      <c r="A8" s="1" t="s">
        <v>3093</v>
      </c>
      <c r="B8" s="107" t="s">
        <v>3073</v>
      </c>
      <c r="C8" s="107" t="s">
        <v>3094</v>
      </c>
      <c r="D8" s="107" t="s">
        <v>3094</v>
      </c>
      <c r="E8" s="1" t="s">
        <v>3084</v>
      </c>
      <c r="F8" s="107"/>
      <c r="G8" s="107" t="s">
        <v>3095</v>
      </c>
      <c r="H8" s="107" t="s">
        <v>3086</v>
      </c>
      <c r="I8" s="107" t="s">
        <v>3096</v>
      </c>
      <c r="J8" s="107" t="s">
        <v>3097</v>
      </c>
    </row>
    <row r="9" s="7" customFormat="true" ht="14.25" hidden="false" customHeight="false" outlineLevel="0" collapsed="false">
      <c r="A9" s="7" t="s">
        <v>3098</v>
      </c>
      <c r="B9" s="104" t="s">
        <v>3073</v>
      </c>
      <c r="C9" s="104" t="s">
        <v>3099</v>
      </c>
      <c r="D9" s="104" t="s">
        <v>3100</v>
      </c>
      <c r="E9" s="105" t="s">
        <v>3084</v>
      </c>
      <c r="F9" s="104"/>
      <c r="G9" s="104" t="s">
        <v>3085</v>
      </c>
      <c r="H9" s="104" t="s">
        <v>3086</v>
      </c>
      <c r="I9" s="104" t="s">
        <v>1187</v>
      </c>
      <c r="J9" s="104" t="s">
        <v>67</v>
      </c>
    </row>
    <row r="10" s="7" customFormat="true" ht="14.25" hidden="false" customHeight="false" outlineLevel="0" collapsed="false">
      <c r="A10" s="7" t="s">
        <v>3101</v>
      </c>
      <c r="B10" s="104" t="s">
        <v>3073</v>
      </c>
      <c r="C10" s="104" t="s">
        <v>3102</v>
      </c>
      <c r="D10" s="104" t="s">
        <v>3103</v>
      </c>
      <c r="E10" s="105" t="s">
        <v>3084</v>
      </c>
      <c r="F10" s="104"/>
      <c r="G10" s="104" t="s">
        <v>3085</v>
      </c>
      <c r="H10" s="104" t="s">
        <v>3086</v>
      </c>
      <c r="I10" s="104" t="s">
        <v>1187</v>
      </c>
      <c r="J10" s="104" t="s">
        <v>67</v>
      </c>
    </row>
    <row r="11" s="7" customFormat="true" ht="14.25" hidden="false" customHeight="false" outlineLevel="0" collapsed="false">
      <c r="A11" s="7" t="s">
        <v>3104</v>
      </c>
      <c r="B11" s="104" t="s">
        <v>3073</v>
      </c>
      <c r="C11" s="104" t="s">
        <v>3105</v>
      </c>
      <c r="D11" s="104" t="s">
        <v>3105</v>
      </c>
      <c r="E11" s="105" t="s">
        <v>3084</v>
      </c>
      <c r="F11" s="104"/>
      <c r="G11" s="104" t="s">
        <v>3092</v>
      </c>
      <c r="H11" s="104" t="s">
        <v>3106</v>
      </c>
      <c r="I11" s="104" t="s">
        <v>3087</v>
      </c>
      <c r="J11" s="104"/>
    </row>
    <row r="12" s="7" customFormat="true" ht="14.25" hidden="false" customHeight="false" outlineLevel="0" collapsed="false">
      <c r="A12" s="104" t="s">
        <v>3107</v>
      </c>
      <c r="B12" s="104" t="s">
        <v>3073</v>
      </c>
      <c r="C12" s="104" t="s">
        <v>3108</v>
      </c>
      <c r="D12" s="104" t="s">
        <v>3109</v>
      </c>
      <c r="E12" s="105" t="s">
        <v>3084</v>
      </c>
      <c r="F12" s="104"/>
      <c r="G12" s="104" t="s">
        <v>3085</v>
      </c>
      <c r="H12" s="104" t="s">
        <v>3086</v>
      </c>
      <c r="I12" s="104" t="s">
        <v>3110</v>
      </c>
      <c r="J12" s="104"/>
    </row>
    <row r="13" s="7" customFormat="true" ht="14.25" hidden="false" customHeight="false" outlineLevel="0" collapsed="false">
      <c r="A13" s="7" t="s">
        <v>3111</v>
      </c>
      <c r="B13" s="7" t="s">
        <v>3080</v>
      </c>
      <c r="C13" s="7" t="s">
        <v>3112</v>
      </c>
      <c r="D13" s="7" t="s">
        <v>3113</v>
      </c>
      <c r="E13" s="105" t="s">
        <v>3084</v>
      </c>
      <c r="G13" s="7" t="s">
        <v>3114</v>
      </c>
      <c r="H13" s="7" t="s">
        <v>3115</v>
      </c>
      <c r="I13" s="104" t="s">
        <v>1187</v>
      </c>
      <c r="J13" s="7" t="s">
        <v>3111</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2" activeCellId="0" sqref="G12"/>
    </sheetView>
  </sheetViews>
  <sheetFormatPr defaultColWidth="8.50390625" defaultRowHeight="14.25" zeroHeight="false" outlineLevelRow="0" outlineLevelCol="0"/>
  <cols>
    <col collapsed="false" customWidth="true" hidden="false" outlineLevel="0" max="1" min="1" style="1" width="14.62"/>
    <col collapsed="false" customWidth="true" hidden="false" outlineLevel="0" max="2" min="2" style="1" width="29.12"/>
    <col collapsed="false" customWidth="true" hidden="false" outlineLevel="0" max="3" min="3" style="1" width="27.76"/>
    <col collapsed="false" customWidth="false" hidden="false" outlineLevel="0" max="4" min="4" style="1" width="8.5"/>
    <col collapsed="false" customWidth="true" hidden="false" outlineLevel="0" max="5" min="5" style="1" width="59.12"/>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2"/>
    <col collapsed="false" customWidth="false" hidden="false" outlineLevel="0" max="16384" min="15" style="1" width="8.5"/>
  </cols>
  <sheetData>
    <row r="1" customFormat="false" ht="14.25" hidden="false" customHeight="false" outlineLevel="0" collapsed="false">
      <c r="A1" s="43" t="s">
        <v>795</v>
      </c>
      <c r="B1" s="43" t="s">
        <v>796</v>
      </c>
      <c r="C1" s="43" t="s">
        <v>798</v>
      </c>
      <c r="D1" s="43" t="s">
        <v>902</v>
      </c>
      <c r="E1" s="43" t="s">
        <v>903</v>
      </c>
      <c r="F1" s="43" t="s">
        <v>904</v>
      </c>
      <c r="G1" s="43" t="s">
        <v>905</v>
      </c>
      <c r="H1" s="43" t="s">
        <v>906</v>
      </c>
      <c r="I1" s="43" t="s">
        <v>907</v>
      </c>
      <c r="J1" s="43" t="s">
        <v>908</v>
      </c>
      <c r="K1" s="43" t="s">
        <v>909</v>
      </c>
      <c r="L1" s="43" t="s">
        <v>910</v>
      </c>
      <c r="M1" s="43" t="s">
        <v>911</v>
      </c>
      <c r="N1" s="43" t="s">
        <v>794</v>
      </c>
      <c r="P1" s="1" t="s">
        <v>912</v>
      </c>
    </row>
    <row r="2" s="39" customFormat="true" ht="14.25" hidden="false" customHeight="false" outlineLevel="0" collapsed="false">
      <c r="A2" s="35"/>
      <c r="B2" s="35" t="s">
        <v>913</v>
      </c>
      <c r="C2" s="35" t="s">
        <v>914</v>
      </c>
      <c r="F2" s="44"/>
      <c r="G2" s="44"/>
      <c r="H2" s="44"/>
      <c r="I2" s="44"/>
      <c r="J2" s="44"/>
      <c r="K2" s="44"/>
      <c r="L2" s="44"/>
      <c r="M2" s="44"/>
      <c r="N2" s="44"/>
    </row>
    <row r="3" s="39" customFormat="true" ht="42.75" hidden="false" customHeight="false" outlineLevel="0" collapsed="false">
      <c r="A3" s="44"/>
      <c r="B3" s="35" t="s">
        <v>915</v>
      </c>
      <c r="C3" s="44" t="s">
        <v>916</v>
      </c>
      <c r="D3" s="44"/>
      <c r="E3" s="35" t="str">
        <f aca="false">CONCATENATE("{{canonical_base}}ActivityDefinition/",LOWER(P3))</f>
        <v>{{canonical_base}}ActivityDefinition/emcarea.registration.p</v>
      </c>
      <c r="F3" s="44"/>
      <c r="G3" s="44"/>
      <c r="H3" s="44"/>
      <c r="I3" s="44"/>
      <c r="J3" s="44"/>
      <c r="K3" s="44"/>
      <c r="L3" s="44"/>
      <c r="N3" s="39" t="s">
        <v>917</v>
      </c>
      <c r="P3" s="39" t="s">
        <v>918</v>
      </c>
    </row>
    <row r="4" s="39" customFormat="true" ht="42.75" hidden="false" customHeight="false" outlineLevel="0" collapsed="false">
      <c r="A4" s="44"/>
      <c r="B4" s="35" t="s">
        <v>919</v>
      </c>
      <c r="C4" s="44" t="s">
        <v>920</v>
      </c>
      <c r="D4" s="44"/>
      <c r="E4" s="35" t="str">
        <f aca="false">CONCATENATE("{{canonical_base}}ActivityDefinition/",LOWER(P4))</f>
        <v>{{canonical_base}}ActivityDefinition/emcareb.registration.e</v>
      </c>
      <c r="F4" s="44"/>
      <c r="G4" s="44" t="s">
        <v>921</v>
      </c>
      <c r="H4" s="44"/>
      <c r="I4" s="44"/>
      <c r="J4" s="35"/>
      <c r="K4" s="44"/>
      <c r="L4" s="44"/>
      <c r="N4" s="39" t="s">
        <v>922</v>
      </c>
      <c r="P4" s="39" t="s">
        <v>923</v>
      </c>
    </row>
    <row r="5" s="39" customFormat="true" ht="57" hidden="false" customHeight="false" outlineLevel="0" collapsed="false">
      <c r="A5" s="44"/>
      <c r="B5" s="35" t="s">
        <v>924</v>
      </c>
      <c r="C5" s="44" t="s">
        <v>925</v>
      </c>
      <c r="D5" s="44"/>
      <c r="E5" s="35" t="str">
        <f aca="false">CONCATENATE("{{canonical_base}}ActivityDefinition/",LOWER(P5))</f>
        <v>{{canonical_base}}ActivityDefinition/emcare.b7.lti-dangersigns</v>
      </c>
      <c r="F5" s="44"/>
      <c r="G5" s="44" t="s">
        <v>921</v>
      </c>
      <c r="H5" s="44"/>
      <c r="I5" s="44"/>
      <c r="J5" s="35"/>
      <c r="K5" s="44"/>
      <c r="L5" s="44"/>
      <c r="M5" s="39" t="s">
        <v>926</v>
      </c>
      <c r="N5" s="39" t="s">
        <v>927</v>
      </c>
      <c r="P5" s="39" t="s">
        <v>928</v>
      </c>
    </row>
    <row r="6" s="39" customFormat="true" ht="42.75" hidden="false" customHeight="false" outlineLevel="0" collapsed="false">
      <c r="A6" s="44"/>
      <c r="B6" s="35" t="s">
        <v>929</v>
      </c>
      <c r="C6" s="44" t="s">
        <v>930</v>
      </c>
      <c r="D6" s="44"/>
      <c r="E6" s="35" t="str">
        <f aca="false">CONCATENATE("{{canonical_base}}ActivityDefinition/",LOWER(P6))</f>
        <v>{{canonical_base}}ActivityDefinition/emcare.b6.measurements</v>
      </c>
      <c r="F6" s="44"/>
      <c r="G6" s="44" t="s">
        <v>921</v>
      </c>
      <c r="H6" s="44"/>
      <c r="I6" s="44"/>
      <c r="J6" s="35"/>
      <c r="K6" s="44"/>
      <c r="L6" s="44"/>
      <c r="M6" s="39" t="s">
        <v>931</v>
      </c>
      <c r="N6" s="39" t="s">
        <v>932</v>
      </c>
      <c r="P6" s="39" t="s">
        <v>933</v>
      </c>
    </row>
    <row r="7" s="39" customFormat="true" ht="71.25" hidden="false" customHeight="false" outlineLevel="0" collapsed="false">
      <c r="A7" s="45"/>
      <c r="B7" s="35" t="s">
        <v>934</v>
      </c>
      <c r="C7" s="35" t="s">
        <v>935</v>
      </c>
      <c r="D7" s="35"/>
      <c r="E7" s="35" t="str">
        <f aca="false">CONCATENATE("{{canonical_base}}ActivityDefinition/",LOWER(P7))</f>
        <v>{{canonical_base}}ActivityDefinition/emcare.b18-21.symptoms.2m.m</v>
      </c>
      <c r="F7" s="35"/>
      <c r="G7" s="44" t="s">
        <v>936</v>
      </c>
      <c r="H7" s="35"/>
      <c r="I7" s="35"/>
      <c r="J7" s="35"/>
      <c r="K7" s="35"/>
      <c r="L7" s="35"/>
      <c r="M7" s="39" t="s">
        <v>937</v>
      </c>
      <c r="N7" s="39" t="s">
        <v>938</v>
      </c>
      <c r="P7" s="39" t="s">
        <v>939</v>
      </c>
    </row>
    <row r="8" s="39" customFormat="true" ht="57" hidden="false" customHeight="false" outlineLevel="0" collapsed="false">
      <c r="A8" s="35"/>
      <c r="B8" s="35" t="s">
        <v>940</v>
      </c>
      <c r="C8" s="35" t="s">
        <v>941</v>
      </c>
      <c r="D8" s="35"/>
      <c r="E8" s="35" t="str">
        <f aca="false">CONCATENATE("{{canonical_base}}ActivityDefinition/",LOWER(P8))</f>
        <v>{{canonical_base}}ActivityDefinition/emcare.b10-14.symptoms.2m.p</v>
      </c>
      <c r="F8" s="35"/>
      <c r="G8" s="44" t="s">
        <v>942</v>
      </c>
      <c r="H8" s="35"/>
      <c r="I8" s="35"/>
      <c r="J8" s="35"/>
      <c r="K8" s="35"/>
      <c r="L8" s="35"/>
      <c r="M8" s="39" t="s">
        <v>937</v>
      </c>
      <c r="N8" s="39" t="s">
        <v>938</v>
      </c>
      <c r="P8" s="39" t="s">
        <v>943</v>
      </c>
    </row>
    <row r="9" s="39" customFormat="true" ht="57" hidden="false" customHeight="false" outlineLevel="0" collapsed="false">
      <c r="A9" s="35"/>
      <c r="B9" s="35" t="s">
        <v>944</v>
      </c>
      <c r="C9" s="35" t="s">
        <v>945</v>
      </c>
      <c r="D9" s="35"/>
      <c r="E9" s="35" t="str">
        <f aca="false">CONCATENATE("{{canonical_base}}ActivityDefinition/",LOWER(P9))</f>
        <v>{{canonical_base}}ActivityDefinition/emcare.b18-21.signs.2m.m</v>
      </c>
      <c r="F9" s="35"/>
      <c r="G9" s="44" t="s">
        <v>936</v>
      </c>
      <c r="H9" s="35"/>
      <c r="I9" s="35"/>
      <c r="J9" s="35"/>
      <c r="K9" s="35"/>
      <c r="L9" s="35"/>
      <c r="M9" s="39" t="s">
        <v>946</v>
      </c>
      <c r="N9" s="39" t="s">
        <v>938</v>
      </c>
      <c r="P9" s="39" t="s">
        <v>947</v>
      </c>
    </row>
    <row r="10" s="39" customFormat="true" ht="57" hidden="false" customHeight="false" outlineLevel="0" collapsed="false">
      <c r="A10" s="35"/>
      <c r="B10" s="35" t="s">
        <v>948</v>
      </c>
      <c r="C10" s="35" t="s">
        <v>949</v>
      </c>
      <c r="D10" s="35"/>
      <c r="E10" s="35" t="str">
        <f aca="false">CONCATENATE("{{canonical_base}}ActivityDefinition/",LOWER(P10))</f>
        <v>{{canonical_base}}ActivityDefinition/emcare.b10-16.signs.2m.p</v>
      </c>
      <c r="F10" s="35"/>
      <c r="G10" s="44" t="s">
        <v>942</v>
      </c>
      <c r="H10" s="35"/>
      <c r="I10" s="35"/>
      <c r="J10" s="35"/>
      <c r="K10" s="35"/>
      <c r="L10" s="35"/>
      <c r="M10" s="39" t="s">
        <v>950</v>
      </c>
      <c r="N10" s="39" t="s">
        <v>938</v>
      </c>
      <c r="P10" s="39" t="s">
        <v>951</v>
      </c>
    </row>
    <row r="11" s="39" customFormat="true" ht="85.5" hidden="false" customHeight="false" outlineLevel="0" collapsed="false">
      <c r="A11" s="35"/>
      <c r="B11" s="35" t="s">
        <v>952</v>
      </c>
      <c r="C11" s="35" t="s">
        <v>953</v>
      </c>
      <c r="D11" s="35"/>
      <c r="E11" s="35" t="str">
        <f aca="false">CONCATENATE("{{canonical_base}}ActivityDefinition/",LOWER(P11))</f>
        <v>{{canonical_base}}ActivityDefinition/emcare.b17.healthprevention</v>
      </c>
      <c r="F11" s="35"/>
      <c r="G11" s="44" t="s">
        <v>921</v>
      </c>
      <c r="H11" s="35"/>
      <c r="I11" s="35"/>
      <c r="J11" s="35"/>
      <c r="K11" s="35"/>
      <c r="L11" s="35"/>
      <c r="M11" s="39" t="s">
        <v>954</v>
      </c>
      <c r="P11" s="39" t="s">
        <v>955</v>
      </c>
    </row>
    <row r="12" s="39" customFormat="true" ht="42.75" hidden="false" customHeight="false" outlineLevel="0" collapsed="false">
      <c r="A12" s="35"/>
      <c r="B12" s="35" t="s">
        <v>956</v>
      </c>
      <c r="C12" s="35" t="s">
        <v>957</v>
      </c>
      <c r="D12" s="35"/>
      <c r="E12" s="35" t="str">
        <f aca="false">CONCATENATE("{{canonical_base}}ActivityDefinition/",LOWER(P12))</f>
        <v>{{canonical_base}}ActivityDefinition/emcare.b23.classification</v>
      </c>
      <c r="F12" s="35"/>
      <c r="G12" s="44" t="s">
        <v>942</v>
      </c>
      <c r="H12" s="35"/>
      <c r="I12" s="35"/>
      <c r="J12" s="35"/>
      <c r="K12" s="35"/>
      <c r="L12" s="35"/>
      <c r="M12" s="39" t="s">
        <v>958</v>
      </c>
      <c r="N12" s="39" t="s">
        <v>959</v>
      </c>
      <c r="P12" s="39" t="s">
        <v>960</v>
      </c>
    </row>
    <row r="13" s="39" customFormat="true" ht="57" hidden="false" customHeight="false" outlineLevel="0" collapsed="false">
      <c r="A13" s="35"/>
      <c r="B13" s="35" t="s">
        <v>961</v>
      </c>
      <c r="C13" s="35" t="s">
        <v>962</v>
      </c>
      <c r="D13" s="35"/>
      <c r="E13" s="35" t="str">
        <f aca="false">CONCATENATE("{{canonical_base}}ActivityDefinition/",LOWER(P13))</f>
        <v>{{canonical_base}}ActivityDefinition/emcare.b22.assessmentstests</v>
      </c>
      <c r="F13" s="35"/>
      <c r="G13" s="44" t="s">
        <v>921</v>
      </c>
      <c r="H13" s="35"/>
      <c r="I13" s="35"/>
      <c r="J13" s="35"/>
      <c r="K13" s="35"/>
      <c r="L13" s="35"/>
      <c r="M13" s="39" t="s">
        <v>963</v>
      </c>
      <c r="N13" s="39" t="s">
        <v>964</v>
      </c>
      <c r="P13" s="39" t="s">
        <v>965</v>
      </c>
    </row>
    <row r="14" s="39" customFormat="true" ht="85.5" hidden="false" customHeight="false" outlineLevel="0" collapsed="false">
      <c r="A14" s="35"/>
      <c r="B14" s="35" t="s">
        <v>966</v>
      </c>
      <c r="C14" s="35" t="s">
        <v>967</v>
      </c>
      <c r="D14" s="35"/>
      <c r="E14" s="35" t="str">
        <f aca="false">CONCATENATE("{{canonical_base}}ActivityDefinition/",LOWER(P14))</f>
        <v>{{canonical_base}}ActivityDefinition/emcare.treatment</v>
      </c>
      <c r="F14" s="35"/>
      <c r="G14" s="44" t="s">
        <v>921</v>
      </c>
      <c r="H14" s="35"/>
      <c r="I14" s="35"/>
      <c r="J14" s="35"/>
      <c r="K14" s="35"/>
      <c r="L14" s="35"/>
      <c r="M14" s="39" t="s">
        <v>968</v>
      </c>
      <c r="N14" s="39" t="s">
        <v>969</v>
      </c>
      <c r="P14" s="39" t="s">
        <v>970</v>
      </c>
    </row>
    <row r="15" s="39" customFormat="true" ht="57" hidden="false" customHeight="false" outlineLevel="0" collapsed="false">
      <c r="A15" s="35"/>
      <c r="B15" s="35" t="s">
        <v>971</v>
      </c>
      <c r="C15" s="35" t="s">
        <v>972</v>
      </c>
      <c r="D15" s="35"/>
      <c r="E15" s="35" t="str">
        <f aca="false">CONCATENATE("{{canonical_base}}ActivityDefinition/",LOWER(P15))</f>
        <v>{{canonical_base}}ActivityDefinition/emcare.b23.classification.2m</v>
      </c>
      <c r="F15" s="35"/>
      <c r="G15" s="44" t="s">
        <v>936</v>
      </c>
      <c r="H15" s="35"/>
      <c r="I15" s="35"/>
      <c r="J15" s="35"/>
      <c r="K15" s="35"/>
      <c r="L15" s="35"/>
      <c r="P15" s="39" t="s">
        <v>973</v>
      </c>
    </row>
    <row r="16" customFormat="false" ht="14.25" hidden="false" customHeight="false" outlineLevel="0" collapsed="false">
      <c r="A16" s="31"/>
      <c r="B16" s="31"/>
      <c r="C16" s="31"/>
      <c r="D16" s="31"/>
      <c r="E16" s="31"/>
      <c r="F16" s="31"/>
      <c r="G16" s="43"/>
      <c r="H16" s="31"/>
      <c r="I16" s="31"/>
      <c r="J16" s="31"/>
      <c r="K16" s="31"/>
      <c r="L16" s="31"/>
    </row>
    <row r="17" customFormat="false" ht="14.25" hidden="false" customHeight="false" outlineLevel="0" collapsed="false">
      <c r="A17" s="31"/>
      <c r="B17" s="31"/>
      <c r="C17" s="31"/>
      <c r="D17" s="31"/>
      <c r="E17" s="31"/>
      <c r="F17" s="31"/>
      <c r="G17" s="31"/>
      <c r="H17" s="31"/>
      <c r="I17" s="31"/>
      <c r="J17" s="31"/>
      <c r="K17" s="31"/>
      <c r="L17" s="31"/>
    </row>
    <row r="18" customFormat="false" ht="14.25" hidden="false" customHeight="false" outlineLevel="0" collapsed="false">
      <c r="A18" s="31"/>
      <c r="B18" s="31"/>
      <c r="C18" s="31"/>
      <c r="D18" s="31"/>
      <c r="E18" s="31"/>
      <c r="F18" s="31"/>
      <c r="G18" s="31"/>
      <c r="H18" s="31"/>
      <c r="I18" s="31"/>
      <c r="J18" s="31"/>
      <c r="K18" s="31"/>
      <c r="L18" s="31"/>
    </row>
    <row r="19" customFormat="false" ht="14.25" hidden="false" customHeight="false" outlineLevel="0" collapsed="false">
      <c r="A19" s="31"/>
      <c r="B19" s="31"/>
      <c r="C19" s="31"/>
      <c r="D19" s="31"/>
      <c r="E19" s="31"/>
      <c r="F19" s="31"/>
      <c r="G19" s="31"/>
      <c r="H19" s="31"/>
      <c r="I19" s="31"/>
      <c r="J19" s="31"/>
      <c r="K19" s="31"/>
      <c r="L19" s="31"/>
    </row>
    <row r="20" customFormat="false" ht="14.25" hidden="false" customHeight="false" outlineLevel="0" collapsed="false">
      <c r="A20" s="31"/>
      <c r="B20" s="31"/>
      <c r="C20" s="31"/>
      <c r="D20" s="31"/>
      <c r="E20" s="31"/>
      <c r="F20" s="31"/>
      <c r="G20" s="31"/>
      <c r="H20" s="31"/>
      <c r="I20" s="31"/>
      <c r="J20" s="31"/>
      <c r="K20" s="31"/>
      <c r="L20" s="31"/>
    </row>
    <row r="21" customFormat="false" ht="14.25" hidden="false" customHeight="false" outlineLevel="0" collapsed="false">
      <c r="A21" s="31"/>
      <c r="B21" s="31"/>
      <c r="C21" s="31"/>
      <c r="D21" s="31"/>
      <c r="E21" s="31"/>
      <c r="F21" s="31"/>
      <c r="G21" s="31"/>
      <c r="H21" s="31"/>
      <c r="I21" s="31"/>
      <c r="J21" s="31"/>
      <c r="K21" s="31"/>
      <c r="L21" s="31"/>
    </row>
    <row r="22" customFormat="false" ht="14.25" hidden="false" customHeight="false" outlineLevel="0" collapsed="false">
      <c r="A22" s="31"/>
      <c r="B22" s="31"/>
      <c r="C22" s="31"/>
      <c r="D22" s="31"/>
      <c r="E22" s="31"/>
      <c r="F22" s="31"/>
      <c r="G22" s="31"/>
      <c r="H22" s="31"/>
      <c r="I22" s="31"/>
      <c r="J22" s="31"/>
      <c r="K22" s="31"/>
      <c r="L22" s="31"/>
    </row>
    <row r="23" customFormat="false" ht="14.25" hidden="false" customHeight="false" outlineLevel="0" collapsed="false">
      <c r="A23" s="31"/>
      <c r="B23" s="31"/>
      <c r="C23" s="31"/>
      <c r="D23" s="31"/>
      <c r="E23" s="31"/>
      <c r="F23" s="31"/>
      <c r="G23" s="31"/>
      <c r="H23" s="31"/>
      <c r="I23" s="31"/>
      <c r="J23" s="31"/>
      <c r="K23" s="31"/>
      <c r="L23"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45" activePane="bottomLeft" state="frozen"/>
      <selection pane="topLeft" activeCell="A1" activeCellId="0" sqref="A1"/>
      <selection pane="bottomLeft" activeCell="F58" activeCellId="0" sqref="F58"/>
    </sheetView>
  </sheetViews>
  <sheetFormatPr defaultColWidth="8.5039062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2"/>
    <col collapsed="false" customWidth="false" hidden="false" outlineLevel="0" max="16384" min="18" style="1" width="8.5"/>
  </cols>
  <sheetData>
    <row r="1" customFormat="false" ht="42.75" hidden="false" customHeight="false" outlineLevel="0" collapsed="false">
      <c r="A1" s="31" t="s">
        <v>794</v>
      </c>
      <c r="B1" s="31" t="s">
        <v>795</v>
      </c>
      <c r="C1" s="31" t="s">
        <v>796</v>
      </c>
      <c r="D1" s="31" t="s">
        <v>797</v>
      </c>
      <c r="E1" s="31" t="s">
        <v>798</v>
      </c>
      <c r="F1" s="31" t="s">
        <v>974</v>
      </c>
      <c r="G1" s="31" t="s">
        <v>975</v>
      </c>
      <c r="H1" s="31" t="s">
        <v>976</v>
      </c>
      <c r="I1" s="31" t="s">
        <v>799</v>
      </c>
      <c r="J1" s="31" t="s">
        <v>977</v>
      </c>
      <c r="K1" s="30" t="s">
        <v>978</v>
      </c>
      <c r="L1" s="31" t="s">
        <v>979</v>
      </c>
      <c r="M1" s="31" t="s">
        <v>980</v>
      </c>
      <c r="N1" s="31" t="s">
        <v>4</v>
      </c>
      <c r="O1" s="31" t="s">
        <v>3</v>
      </c>
      <c r="P1" s="31" t="s">
        <v>981</v>
      </c>
      <c r="Q1" s="2" t="s">
        <v>982</v>
      </c>
      <c r="R1" s="2" t="s">
        <v>6</v>
      </c>
      <c r="S1" s="2" t="s">
        <v>983</v>
      </c>
      <c r="T1" s="2" t="s">
        <v>984</v>
      </c>
      <c r="U1" s="2" t="s">
        <v>985</v>
      </c>
      <c r="V1" s="2" t="s">
        <v>986</v>
      </c>
      <c r="W1" s="2" t="s">
        <v>987</v>
      </c>
      <c r="X1" s="2" t="s">
        <v>988</v>
      </c>
      <c r="Y1" s="2" t="s">
        <v>0</v>
      </c>
      <c r="Z1" s="2" t="s">
        <v>989</v>
      </c>
      <c r="AA1" s="31" t="s">
        <v>990</v>
      </c>
      <c r="AB1" s="31" t="s">
        <v>991</v>
      </c>
      <c r="AC1" s="31"/>
    </row>
    <row r="3" customFormat="false" ht="14.25" hidden="false" customHeight="false" outlineLevel="0" collapsed="false">
      <c r="A3" s="31"/>
      <c r="B3" s="31"/>
      <c r="C3" s="31"/>
      <c r="D3" s="31"/>
      <c r="E3" s="31"/>
      <c r="F3" s="31"/>
      <c r="G3" s="31"/>
      <c r="H3" s="43"/>
      <c r="I3" s="31"/>
      <c r="J3" s="31"/>
      <c r="K3" s="31"/>
      <c r="L3" s="31"/>
      <c r="M3" s="31"/>
      <c r="O3" s="31"/>
      <c r="P3" s="31"/>
      <c r="Q3" s="2"/>
      <c r="R3" s="2"/>
      <c r="S3" s="2"/>
      <c r="T3" s="2"/>
      <c r="U3" s="2"/>
      <c r="V3" s="2"/>
      <c r="W3" s="2"/>
      <c r="X3" s="2"/>
      <c r="Y3" s="31"/>
      <c r="Z3" s="2"/>
      <c r="AA3" s="31"/>
      <c r="AB3" s="31"/>
      <c r="AC3" s="31"/>
    </row>
    <row r="4" customFormat="false" ht="14.25" hidden="false" customHeight="false" outlineLevel="0" collapsed="false">
      <c r="A4" s="31"/>
      <c r="B4" s="31"/>
      <c r="C4" s="31"/>
      <c r="D4" s="31"/>
      <c r="E4" s="31"/>
      <c r="F4" s="31"/>
      <c r="G4" s="31"/>
      <c r="H4" s="43"/>
      <c r="I4" s="31"/>
      <c r="J4" s="31"/>
      <c r="K4" s="31"/>
      <c r="L4" s="31"/>
      <c r="M4" s="31"/>
      <c r="O4" s="43"/>
      <c r="P4" s="31"/>
      <c r="Q4" s="2"/>
      <c r="R4" s="2"/>
      <c r="S4" s="2"/>
      <c r="T4" s="2"/>
      <c r="U4" s="2"/>
      <c r="V4" s="2"/>
      <c r="W4" s="2"/>
      <c r="X4" s="2"/>
      <c r="Y4" s="31"/>
      <c r="Z4" s="2"/>
      <c r="AA4" s="31"/>
      <c r="AB4" s="31"/>
      <c r="AC4" s="31"/>
    </row>
    <row r="5" customFormat="false" ht="14.25" hidden="false" customHeight="false" outlineLevel="0" collapsed="false">
      <c r="A5" s="31"/>
      <c r="B5" s="31"/>
      <c r="C5" s="31"/>
      <c r="D5" s="31"/>
      <c r="E5" s="31"/>
      <c r="F5" s="31"/>
      <c r="G5" s="31"/>
      <c r="H5" s="43"/>
      <c r="I5" s="31"/>
      <c r="J5" s="31"/>
      <c r="K5" s="31"/>
      <c r="L5" s="31"/>
      <c r="M5" s="31"/>
      <c r="O5" s="43"/>
      <c r="P5" s="31"/>
      <c r="Q5" s="2"/>
      <c r="R5" s="2"/>
      <c r="S5" s="2"/>
      <c r="T5" s="2"/>
      <c r="U5" s="2"/>
      <c r="V5" s="2"/>
      <c r="W5" s="2"/>
      <c r="X5" s="2"/>
      <c r="Y5" s="31"/>
      <c r="Z5" s="2"/>
      <c r="AA5" s="31"/>
      <c r="AB5" s="31"/>
      <c r="AC5" s="31"/>
    </row>
    <row r="6" customFormat="false" ht="15.75" hidden="false" customHeight="true" outlineLevel="0" collapsed="false">
      <c r="A6" s="43" t="s">
        <v>992</v>
      </c>
      <c r="B6" s="43"/>
      <c r="C6" s="43" t="s">
        <v>993</v>
      </c>
      <c r="D6" s="43" t="s">
        <v>994</v>
      </c>
      <c r="E6" s="43" t="s">
        <v>995</v>
      </c>
      <c r="F6" s="43"/>
      <c r="G6" s="43"/>
      <c r="H6" s="43"/>
      <c r="I6" s="43"/>
      <c r="J6" s="43"/>
      <c r="K6" s="43"/>
      <c r="L6" s="43"/>
      <c r="M6" s="43"/>
      <c r="O6" s="43"/>
      <c r="P6" s="43"/>
      <c r="Q6" s="46" t="s">
        <v>996</v>
      </c>
      <c r="R6" s="16"/>
      <c r="S6" s="43"/>
      <c r="T6" s="43"/>
      <c r="U6" s="43" t="s">
        <v>997</v>
      </c>
      <c r="V6" s="43" t="s">
        <v>998</v>
      </c>
      <c r="W6" s="43"/>
      <c r="X6" s="43"/>
      <c r="Y6" s="43" t="s">
        <v>7</v>
      </c>
      <c r="Z6" s="43"/>
      <c r="AA6" s="43"/>
      <c r="AB6" s="43"/>
      <c r="AC6" s="43"/>
    </row>
    <row r="7" customFormat="false" ht="14.25" hidden="false" customHeight="false" outlineLevel="0" collapsed="false">
      <c r="A7" s="43" t="s">
        <v>999</v>
      </c>
      <c r="B7" s="43"/>
      <c r="C7" s="43" t="s">
        <v>1000</v>
      </c>
      <c r="D7" s="43" t="s">
        <v>1001</v>
      </c>
      <c r="E7" s="43" t="s">
        <v>1002</v>
      </c>
      <c r="F7" s="43"/>
      <c r="G7" s="43"/>
      <c r="H7" s="43"/>
      <c r="I7" s="43"/>
      <c r="J7" s="43"/>
      <c r="K7" s="43"/>
      <c r="L7" s="43"/>
      <c r="M7" s="43"/>
      <c r="O7" s="43" t="s">
        <v>1003</v>
      </c>
      <c r="P7" s="43"/>
      <c r="Q7" s="43" t="s">
        <v>1004</v>
      </c>
      <c r="R7" s="16"/>
      <c r="S7" s="43" t="s">
        <v>1005</v>
      </c>
      <c r="T7" s="43"/>
      <c r="U7" s="43" t="s">
        <v>997</v>
      </c>
      <c r="V7" s="43" t="s">
        <v>1006</v>
      </c>
      <c r="W7" s="43"/>
      <c r="X7" s="43"/>
      <c r="Y7" s="43" t="s">
        <v>7</v>
      </c>
      <c r="Z7" s="43"/>
      <c r="AA7" s="43"/>
      <c r="AB7" s="43"/>
      <c r="AC7" s="43"/>
    </row>
    <row r="8" customFormat="false" ht="14.25" hidden="false" customHeight="false" outlineLevel="0" collapsed="false">
      <c r="A8" s="43"/>
      <c r="B8" s="43"/>
      <c r="C8" s="43"/>
      <c r="D8" s="43"/>
      <c r="E8" s="43"/>
      <c r="F8" s="43"/>
      <c r="G8" s="43"/>
      <c r="H8" s="43"/>
      <c r="I8" s="43"/>
      <c r="J8" s="43"/>
      <c r="K8" s="43"/>
      <c r="L8" s="43"/>
      <c r="M8" s="43"/>
      <c r="O8" s="43"/>
      <c r="P8" s="43"/>
      <c r="Q8" s="46"/>
      <c r="R8" s="16"/>
      <c r="S8" s="43"/>
      <c r="T8" s="43"/>
      <c r="U8" s="43"/>
      <c r="V8" s="43"/>
      <c r="W8" s="43"/>
      <c r="X8" s="43"/>
      <c r="Y8" s="43"/>
      <c r="Z8" s="43"/>
      <c r="AA8" s="43"/>
      <c r="AB8" s="43"/>
      <c r="AC8" s="43"/>
    </row>
    <row r="9" customFormat="false" ht="14.25" hidden="false" customHeight="false" outlineLevel="0" collapsed="false">
      <c r="A9" s="43" t="s">
        <v>992</v>
      </c>
      <c r="B9" s="43"/>
      <c r="C9" s="43" t="s">
        <v>1007</v>
      </c>
      <c r="D9" s="43" t="s">
        <v>1008</v>
      </c>
      <c r="E9" s="43" t="s">
        <v>1009</v>
      </c>
      <c r="F9" s="43"/>
      <c r="G9" s="43"/>
      <c r="H9" s="43"/>
      <c r="I9" s="43"/>
      <c r="J9" s="43" t="s">
        <v>1010</v>
      </c>
      <c r="K9" s="43"/>
      <c r="L9" s="43"/>
      <c r="M9" s="43" t="n">
        <v>1</v>
      </c>
      <c r="O9" s="43"/>
      <c r="P9" s="43"/>
      <c r="Q9" s="43" t="s">
        <v>1011</v>
      </c>
      <c r="R9" s="16"/>
      <c r="S9" s="43"/>
      <c r="T9" s="43"/>
      <c r="U9" s="43" t="s">
        <v>997</v>
      </c>
      <c r="V9" s="43" t="s">
        <v>1012</v>
      </c>
      <c r="W9" s="43"/>
      <c r="X9" s="43"/>
      <c r="Y9" s="43" t="s">
        <v>7</v>
      </c>
      <c r="Z9" s="43"/>
      <c r="AA9" s="43"/>
      <c r="AB9" s="43"/>
      <c r="AC9" s="43"/>
    </row>
    <row r="10" customFormat="false" ht="14.25" hidden="false" customHeight="false" outlineLevel="0" collapsed="false">
      <c r="A10" s="43" t="s">
        <v>992</v>
      </c>
      <c r="B10" s="43"/>
      <c r="C10" s="43" t="s">
        <v>1013</v>
      </c>
      <c r="D10" s="43" t="s">
        <v>1014</v>
      </c>
      <c r="E10" s="43" t="s">
        <v>1015</v>
      </c>
      <c r="F10" s="43"/>
      <c r="G10" s="43"/>
      <c r="H10" s="43"/>
      <c r="I10" s="43"/>
      <c r="J10" s="43" t="s">
        <v>1010</v>
      </c>
      <c r="K10" s="43"/>
      <c r="L10" s="43"/>
      <c r="M10" s="43"/>
      <c r="O10" s="43"/>
      <c r="P10" s="43"/>
      <c r="Q10" s="43"/>
      <c r="R10" s="16"/>
      <c r="S10" s="43"/>
      <c r="T10" s="43"/>
      <c r="U10" s="43" t="s">
        <v>997</v>
      </c>
      <c r="V10" s="43" t="s">
        <v>1016</v>
      </c>
      <c r="W10" s="43"/>
      <c r="X10" s="43"/>
      <c r="Y10" s="43" t="s">
        <v>7</v>
      </c>
      <c r="Z10" s="43"/>
      <c r="AA10" s="43"/>
      <c r="AB10" s="43"/>
      <c r="AC10" s="43"/>
    </row>
    <row r="11" customFormat="false" ht="14.25" hidden="false" customHeight="false" outlineLevel="0" collapsed="false">
      <c r="A11" s="43" t="s">
        <v>992</v>
      </c>
      <c r="B11" s="43"/>
      <c r="C11" s="43" t="s">
        <v>1017</v>
      </c>
      <c r="D11" s="43" t="s">
        <v>1018</v>
      </c>
      <c r="E11" s="43" t="s">
        <v>1019</v>
      </c>
      <c r="F11" s="43"/>
      <c r="G11" s="43"/>
      <c r="H11" s="43"/>
      <c r="I11" s="43"/>
      <c r="J11" s="43" t="s">
        <v>1010</v>
      </c>
      <c r="K11" s="43"/>
      <c r="L11" s="43"/>
      <c r="M11" s="43" t="n">
        <v>1</v>
      </c>
      <c r="O11" s="43"/>
      <c r="P11" s="43"/>
      <c r="Q11" s="43"/>
      <c r="R11" s="16"/>
      <c r="S11" s="43"/>
      <c r="T11" s="43"/>
      <c r="U11" s="43" t="s">
        <v>997</v>
      </c>
      <c r="V11" s="43" t="s">
        <v>1020</v>
      </c>
      <c r="W11" s="43"/>
      <c r="X11" s="43"/>
      <c r="Y11" s="43" t="s">
        <v>7</v>
      </c>
      <c r="Z11" s="43"/>
      <c r="AA11" s="43"/>
      <c r="AB11" s="43"/>
      <c r="AC11" s="43"/>
    </row>
    <row r="12" s="31" customFormat="true" ht="21" hidden="false" customHeight="true" outlineLevel="0" collapsed="false">
      <c r="A12" s="43" t="s">
        <v>1021</v>
      </c>
      <c r="B12" s="43"/>
      <c r="C12" s="43" t="s">
        <v>1022</v>
      </c>
      <c r="D12" s="43" t="s">
        <v>1023</v>
      </c>
      <c r="E12" s="43" t="s">
        <v>1024</v>
      </c>
      <c r="F12" s="43"/>
      <c r="G12" s="43"/>
      <c r="H12" s="43"/>
      <c r="I12" s="43"/>
      <c r="J12" s="43" t="s">
        <v>1025</v>
      </c>
      <c r="K12" s="43"/>
      <c r="L12" s="43"/>
      <c r="M12" s="43"/>
      <c r="O12" s="43"/>
      <c r="P12" s="43"/>
      <c r="Q12" s="43"/>
      <c r="R12" s="17"/>
      <c r="S12" s="43"/>
      <c r="T12" s="43"/>
      <c r="U12" s="43"/>
      <c r="V12" s="43"/>
      <c r="W12" s="43"/>
      <c r="X12" s="43"/>
      <c r="Y12" s="43"/>
      <c r="Z12" s="43"/>
      <c r="AA12" s="43"/>
      <c r="AB12" s="43"/>
      <c r="AC12" s="43"/>
      <c r="AD12" s="43"/>
      <c r="AE12" s="43"/>
      <c r="AF12" s="43"/>
      <c r="AG12" s="43"/>
      <c r="AH12" s="47"/>
      <c r="AI12" s="47"/>
      <c r="AJ12" s="47"/>
      <c r="AK12" s="47"/>
      <c r="AL12" s="47"/>
      <c r="AM12" s="47"/>
      <c r="AN12" s="47"/>
      <c r="AO12" s="47"/>
      <c r="AP12" s="47"/>
      <c r="AQ12" s="47"/>
      <c r="AR12" s="47"/>
      <c r="AS12" s="47"/>
      <c r="AT12" s="47"/>
      <c r="AU12" s="47"/>
      <c r="AV12" s="47"/>
      <c r="AW12" s="47"/>
      <c r="AX12" s="47"/>
      <c r="AY12" s="47"/>
      <c r="AZ12" s="47"/>
      <c r="BA12" s="47"/>
    </row>
    <row r="13" s="31" customFormat="true" ht="21" hidden="false" customHeight="true" outlineLevel="0" collapsed="false">
      <c r="A13" s="43"/>
      <c r="B13" s="43"/>
      <c r="C13" s="43"/>
      <c r="D13" s="43"/>
      <c r="E13" s="43"/>
      <c r="F13" s="43"/>
      <c r="G13" s="43"/>
      <c r="H13" s="43"/>
      <c r="I13" s="43"/>
      <c r="J13" s="43"/>
      <c r="K13" s="43"/>
      <c r="L13" s="43"/>
      <c r="M13" s="43"/>
      <c r="O13" s="43"/>
      <c r="P13" s="43"/>
      <c r="Q13" s="43"/>
      <c r="R13" s="17"/>
      <c r="S13" s="43"/>
      <c r="T13" s="43"/>
      <c r="U13" s="43"/>
      <c r="V13" s="43"/>
      <c r="W13" s="43"/>
      <c r="X13" s="43"/>
      <c r="Y13" s="43"/>
      <c r="Z13" s="43"/>
      <c r="AA13" s="43"/>
      <c r="AB13" s="43"/>
      <c r="AC13" s="43"/>
      <c r="AD13" s="43"/>
      <c r="AE13" s="43"/>
      <c r="AF13" s="43"/>
      <c r="AG13" s="43"/>
      <c r="AH13" s="47"/>
      <c r="AI13" s="47"/>
      <c r="AJ13" s="47"/>
      <c r="AK13" s="47"/>
      <c r="AL13" s="47"/>
      <c r="AM13" s="47"/>
      <c r="AN13" s="47"/>
      <c r="AO13" s="47"/>
      <c r="AP13" s="47"/>
      <c r="AQ13" s="47"/>
      <c r="AR13" s="47"/>
      <c r="AS13" s="47"/>
      <c r="AT13" s="47"/>
      <c r="AU13" s="47"/>
      <c r="AV13" s="47"/>
      <c r="AW13" s="47"/>
      <c r="AX13" s="47"/>
      <c r="AY13" s="47"/>
      <c r="AZ13" s="47"/>
      <c r="BA13" s="47"/>
    </row>
    <row r="14" customFormat="false" ht="14.25" hidden="false" customHeight="false" outlineLevel="0" collapsed="false">
      <c r="A14" s="1" t="s">
        <v>1026</v>
      </c>
      <c r="C14" s="43" t="s">
        <v>1027</v>
      </c>
      <c r="D14" s="43" t="s">
        <v>1028</v>
      </c>
      <c r="E14" s="43" t="s">
        <v>1029</v>
      </c>
      <c r="F14" s="43"/>
      <c r="G14" s="43"/>
      <c r="H14" s="43" t="s">
        <v>1030</v>
      </c>
      <c r="I14" s="43"/>
      <c r="J14" s="43"/>
      <c r="K14" s="43"/>
      <c r="L14" s="43"/>
      <c r="M14" s="43"/>
      <c r="O14" s="43" t="s">
        <v>1031</v>
      </c>
      <c r="P14" s="43"/>
      <c r="Q14" s="43"/>
      <c r="R14" s="16"/>
      <c r="S14" s="43"/>
      <c r="T14" s="43"/>
      <c r="U14" s="43"/>
      <c r="V14" s="43"/>
      <c r="W14" s="43"/>
      <c r="X14" s="43"/>
      <c r="Y14" s="43"/>
      <c r="Z14" s="43"/>
      <c r="AA14" s="43"/>
      <c r="AB14" s="43"/>
      <c r="AC14" s="43"/>
    </row>
    <row r="15" customFormat="false" ht="14.25" hidden="false" customHeight="false" outlineLevel="0" collapsed="false">
      <c r="A15" s="1" t="s">
        <v>1026</v>
      </c>
      <c r="C15" s="43" t="s">
        <v>1032</v>
      </c>
      <c r="D15" s="43" t="s">
        <v>1033</v>
      </c>
      <c r="E15" s="43" t="s">
        <v>1034</v>
      </c>
      <c r="F15" s="43"/>
      <c r="G15" s="43"/>
      <c r="H15" s="43" t="s">
        <v>1035</v>
      </c>
      <c r="I15" s="43"/>
      <c r="J15" s="43"/>
      <c r="K15" s="43"/>
      <c r="L15" s="43"/>
      <c r="M15" s="43"/>
      <c r="O15" s="43" t="s">
        <v>1036</v>
      </c>
      <c r="P15" s="43"/>
      <c r="Q15" s="43"/>
      <c r="R15" s="16"/>
      <c r="S15" s="43"/>
      <c r="T15" s="43"/>
      <c r="U15" s="43"/>
      <c r="V15" s="43"/>
      <c r="W15" s="43"/>
      <c r="X15" s="43"/>
      <c r="Y15" s="43"/>
      <c r="Z15" s="43"/>
      <c r="AA15" s="43"/>
      <c r="AB15" s="43"/>
      <c r="AC15" s="43"/>
    </row>
    <row r="16" customFormat="false" ht="14.25" hidden="false" customHeight="false" outlineLevel="0" collapsed="false">
      <c r="A16" s="1" t="s">
        <v>1026</v>
      </c>
      <c r="C16" s="43" t="s">
        <v>1037</v>
      </c>
      <c r="D16" s="43" t="s">
        <v>1038</v>
      </c>
      <c r="E16" s="43" t="s">
        <v>1034</v>
      </c>
      <c r="F16" s="43"/>
      <c r="G16" s="43"/>
      <c r="H16" s="43" t="s">
        <v>1039</v>
      </c>
      <c r="I16" s="43"/>
      <c r="J16" s="43"/>
      <c r="K16" s="43"/>
      <c r="L16" s="43"/>
      <c r="M16" s="43"/>
      <c r="O16" s="43" t="s">
        <v>1040</v>
      </c>
      <c r="P16" s="43"/>
      <c r="Q16" s="43"/>
      <c r="R16" s="16"/>
      <c r="S16" s="43"/>
      <c r="T16" s="43"/>
      <c r="U16" s="43"/>
      <c r="V16" s="43"/>
      <c r="W16" s="43"/>
      <c r="X16" s="43"/>
      <c r="Y16" s="43"/>
      <c r="Z16" s="43"/>
      <c r="AA16" s="43"/>
      <c r="AB16" s="43"/>
      <c r="AC16" s="43"/>
    </row>
    <row r="17" customFormat="false" ht="14.25" hidden="false" customHeight="false" outlineLevel="0" collapsed="false">
      <c r="A17" s="43" t="s">
        <v>999</v>
      </c>
      <c r="B17" s="43"/>
      <c r="C17" s="43" t="s">
        <v>1041</v>
      </c>
      <c r="D17" s="43" t="s">
        <v>1042</v>
      </c>
      <c r="E17" s="43" t="s">
        <v>1043</v>
      </c>
      <c r="F17" s="43"/>
      <c r="G17" s="43"/>
      <c r="I17" s="43"/>
      <c r="J17" s="43" t="s">
        <v>1044</v>
      </c>
      <c r="K17" s="43"/>
      <c r="L17" s="43"/>
      <c r="M17" s="43"/>
      <c r="O17" s="43" t="s">
        <v>1003</v>
      </c>
      <c r="P17" s="43"/>
      <c r="Q17" s="43"/>
      <c r="R17" s="16"/>
      <c r="S17" s="43"/>
      <c r="T17" s="43"/>
      <c r="U17" s="43"/>
      <c r="V17" s="43"/>
      <c r="W17" s="43"/>
      <c r="X17" s="43"/>
      <c r="Y17" s="43" t="s">
        <v>7</v>
      </c>
      <c r="Z17" s="43"/>
      <c r="AA17" s="43"/>
      <c r="AB17" s="43"/>
      <c r="AC17" s="43"/>
    </row>
    <row r="18" customFormat="false" ht="14.25" hidden="false" customHeight="false" outlineLevel="0" collapsed="false">
      <c r="A18" s="43" t="s">
        <v>1045</v>
      </c>
      <c r="B18" s="43"/>
      <c r="C18" s="43" t="s">
        <v>1046</v>
      </c>
      <c r="D18" s="43" t="s">
        <v>27</v>
      </c>
      <c r="E18" s="43" t="s">
        <v>28</v>
      </c>
      <c r="F18" s="43"/>
      <c r="G18" s="43"/>
      <c r="H18" s="43"/>
      <c r="I18" s="43"/>
      <c r="J18" s="43" t="s">
        <v>1047</v>
      </c>
      <c r="K18" s="43"/>
      <c r="L18" s="43"/>
      <c r="M18" s="43"/>
      <c r="O18" s="43" t="s">
        <v>1048</v>
      </c>
      <c r="P18" s="43"/>
      <c r="Q18" s="43" t="s">
        <v>1049</v>
      </c>
      <c r="R18" s="16"/>
      <c r="S18" s="43" t="s">
        <v>1050</v>
      </c>
      <c r="T18" s="43"/>
      <c r="U18" s="43" t="s">
        <v>997</v>
      </c>
      <c r="V18" s="43" t="s">
        <v>1051</v>
      </c>
      <c r="W18" s="43"/>
      <c r="X18" s="43"/>
      <c r="Y18" s="43" t="s">
        <v>7</v>
      </c>
      <c r="Z18" s="43"/>
      <c r="AA18" s="43"/>
      <c r="AB18" s="43"/>
      <c r="AC18" s="43"/>
    </row>
    <row r="19" customFormat="false" ht="14.25" hidden="false" customHeight="false" outlineLevel="0" collapsed="false">
      <c r="A19" s="43" t="s">
        <v>1021</v>
      </c>
      <c r="B19" s="43"/>
      <c r="C19" s="43" t="s">
        <v>1052</v>
      </c>
      <c r="D19" s="43" t="s">
        <v>1053</v>
      </c>
      <c r="E19" s="43" t="s">
        <v>1054</v>
      </c>
      <c r="F19" s="43"/>
      <c r="G19" s="43"/>
      <c r="H19" s="43"/>
      <c r="I19" s="46"/>
      <c r="J19" s="43" t="s">
        <v>1055</v>
      </c>
      <c r="K19" s="43"/>
      <c r="L19" s="43"/>
      <c r="M19" s="43"/>
      <c r="O19" s="43"/>
      <c r="P19" s="43"/>
      <c r="Q19" s="43"/>
      <c r="R19" s="16"/>
      <c r="S19" s="43"/>
      <c r="T19" s="43"/>
      <c r="U19" s="43"/>
      <c r="V19" s="43"/>
      <c r="W19" s="43"/>
      <c r="X19" s="43"/>
      <c r="Y19" s="43" t="s">
        <v>7</v>
      </c>
      <c r="Z19" s="43"/>
      <c r="AA19" s="43"/>
      <c r="AB19" s="43"/>
      <c r="AC19" s="43"/>
    </row>
    <row r="20" customFormat="false" ht="16.5" hidden="false" customHeight="true" outlineLevel="0" collapsed="false">
      <c r="A20" s="43" t="s">
        <v>1056</v>
      </c>
      <c r="B20" s="43"/>
      <c r="C20" s="43" t="s">
        <v>1057</v>
      </c>
      <c r="D20" s="43" t="s">
        <v>1028</v>
      </c>
      <c r="E20" s="43"/>
      <c r="F20" s="43"/>
      <c r="G20" s="43"/>
      <c r="H20" s="43"/>
      <c r="I20" s="46"/>
      <c r="J20" s="43" t="s">
        <v>1058</v>
      </c>
      <c r="K20" s="43" t="s">
        <v>1059</v>
      </c>
      <c r="L20" s="43" t="s">
        <v>1060</v>
      </c>
      <c r="O20" s="43" t="s">
        <v>1061</v>
      </c>
      <c r="P20" s="43"/>
      <c r="Q20" s="43"/>
      <c r="R20" s="16"/>
      <c r="S20" s="43"/>
      <c r="T20" s="43"/>
      <c r="U20" s="43"/>
      <c r="V20" s="43"/>
      <c r="W20" s="43"/>
      <c r="X20" s="43"/>
      <c r="Y20" s="43"/>
      <c r="Z20" s="43"/>
      <c r="AA20" s="43"/>
      <c r="AB20" s="43"/>
      <c r="AC20" s="43"/>
    </row>
    <row r="21" customFormat="false" ht="14.25" hidden="false" customHeight="false" outlineLevel="0" collapsed="false">
      <c r="A21" s="43" t="s">
        <v>1056</v>
      </c>
      <c r="B21" s="43"/>
      <c r="C21" s="43" t="s">
        <v>1062</v>
      </c>
      <c r="D21" s="43" t="s">
        <v>1063</v>
      </c>
      <c r="E21" s="43"/>
      <c r="F21" s="43"/>
      <c r="G21" s="43"/>
      <c r="H21" s="43"/>
      <c r="I21" s="46"/>
      <c r="J21" s="43" t="s">
        <v>1058</v>
      </c>
      <c r="K21" s="43" t="s">
        <v>1059</v>
      </c>
      <c r="L21" s="43" t="s">
        <v>1064</v>
      </c>
      <c r="M21" s="43"/>
      <c r="O21" s="43" t="s">
        <v>1065</v>
      </c>
      <c r="P21" s="43"/>
      <c r="Q21" s="43"/>
      <c r="R21" s="16"/>
      <c r="S21" s="43"/>
      <c r="T21" s="43"/>
      <c r="U21" s="43"/>
      <c r="V21" s="43"/>
      <c r="W21" s="43"/>
      <c r="X21" s="43"/>
      <c r="Y21" s="43"/>
      <c r="Z21" s="43"/>
      <c r="AA21" s="43"/>
      <c r="AB21" s="43"/>
      <c r="AC21" s="43"/>
    </row>
    <row r="22" customFormat="false" ht="14.25" hidden="false" customHeight="false" outlineLevel="0" collapsed="false">
      <c r="A22" s="43" t="s">
        <v>1056</v>
      </c>
      <c r="B22" s="43"/>
      <c r="C22" s="43" t="s">
        <v>1066</v>
      </c>
      <c r="D22" s="43" t="s">
        <v>1033</v>
      </c>
      <c r="E22" s="43"/>
      <c r="F22" s="43"/>
      <c r="G22" s="43"/>
      <c r="H22" s="43"/>
      <c r="I22" s="46"/>
      <c r="J22" s="43" t="s">
        <v>1067</v>
      </c>
      <c r="K22" s="43" t="s">
        <v>1068</v>
      </c>
      <c r="L22" s="43" t="s">
        <v>1069</v>
      </c>
      <c r="M22" s="43"/>
      <c r="O22" s="43" t="s">
        <v>1070</v>
      </c>
      <c r="P22" s="43"/>
      <c r="Q22" s="43"/>
      <c r="R22" s="16"/>
      <c r="S22" s="43"/>
      <c r="T22" s="43"/>
      <c r="U22" s="43"/>
      <c r="V22" s="43"/>
      <c r="W22" s="43"/>
      <c r="X22" s="43"/>
      <c r="Y22" s="43"/>
      <c r="Z22" s="43"/>
      <c r="AA22" s="43"/>
      <c r="AB22" s="43"/>
      <c r="AC22" s="43"/>
    </row>
    <row r="23" customFormat="false" ht="14.25" hidden="false" customHeight="false" outlineLevel="0" collapsed="false">
      <c r="A23" s="43" t="s">
        <v>1056</v>
      </c>
      <c r="B23" s="43"/>
      <c r="C23" s="43" t="s">
        <v>1071</v>
      </c>
      <c r="D23" s="43" t="s">
        <v>1072</v>
      </c>
      <c r="E23" s="43"/>
      <c r="F23" s="43"/>
      <c r="G23" s="43"/>
      <c r="H23" s="43"/>
      <c r="I23" s="46"/>
      <c r="J23" s="43" t="s">
        <v>1067</v>
      </c>
      <c r="K23" s="43" t="s">
        <v>1073</v>
      </c>
      <c r="L23" s="43" t="s">
        <v>1074</v>
      </c>
      <c r="M23" s="43"/>
      <c r="O23" s="43" t="s">
        <v>1075</v>
      </c>
      <c r="P23" s="43"/>
      <c r="Q23" s="43"/>
      <c r="R23" s="16"/>
      <c r="S23" s="43"/>
      <c r="T23" s="43"/>
      <c r="U23" s="43"/>
      <c r="V23" s="43"/>
      <c r="W23" s="43"/>
      <c r="X23" s="43"/>
      <c r="Y23" s="43"/>
      <c r="Z23" s="43"/>
      <c r="AA23" s="43"/>
      <c r="AB23" s="43"/>
      <c r="AC23" s="43"/>
    </row>
    <row r="24" customFormat="false" ht="14.25" hidden="false" customHeight="false" outlineLevel="0" collapsed="false">
      <c r="A24" s="43"/>
      <c r="B24" s="43"/>
      <c r="C24" s="43"/>
      <c r="D24" s="43"/>
      <c r="E24" s="43"/>
      <c r="F24" s="43"/>
      <c r="G24" s="43"/>
      <c r="H24" s="43"/>
      <c r="I24" s="46"/>
      <c r="J24" s="43"/>
      <c r="K24" s="43"/>
      <c r="L24" s="43"/>
      <c r="M24" s="43"/>
      <c r="O24" s="43"/>
      <c r="P24" s="43"/>
      <c r="Q24" s="43"/>
      <c r="R24" s="16"/>
      <c r="S24" s="43"/>
      <c r="T24" s="43"/>
      <c r="U24" s="43"/>
      <c r="V24" s="43"/>
      <c r="W24" s="43"/>
      <c r="X24" s="43"/>
      <c r="Y24" s="43"/>
      <c r="Z24" s="43"/>
      <c r="AA24" s="43"/>
      <c r="AB24" s="43"/>
      <c r="AC24" s="43"/>
    </row>
    <row r="25" customFormat="false" ht="14.25" hidden="false" customHeight="false" outlineLevel="0" collapsed="false">
      <c r="A25" s="43" t="s">
        <v>1056</v>
      </c>
      <c r="B25" s="43"/>
      <c r="C25" s="43" t="s">
        <v>1076</v>
      </c>
      <c r="D25" s="43"/>
      <c r="E25" s="43"/>
      <c r="F25" s="43"/>
      <c r="G25" s="43" t="s">
        <v>1077</v>
      </c>
      <c r="I25" s="46"/>
      <c r="J25" s="43"/>
      <c r="K25" s="43"/>
      <c r="L25" s="43"/>
      <c r="M25" s="43"/>
      <c r="O25" s="43" t="s">
        <v>1078</v>
      </c>
      <c r="P25" s="43"/>
      <c r="Q25" s="43"/>
      <c r="R25" s="16"/>
      <c r="S25" s="43"/>
      <c r="T25" s="43"/>
      <c r="U25" s="43"/>
      <c r="V25" s="43"/>
      <c r="W25" s="43"/>
      <c r="X25" s="43"/>
      <c r="Y25" s="43"/>
      <c r="Z25" s="43"/>
      <c r="AA25" s="43"/>
      <c r="AB25" s="43"/>
      <c r="AC25" s="43"/>
    </row>
    <row r="26" customFormat="false" ht="14.25" hidden="false" customHeight="false" outlineLevel="0" collapsed="false">
      <c r="A26" s="43"/>
      <c r="B26" s="43"/>
      <c r="C26" s="43"/>
      <c r="D26" s="43"/>
      <c r="E26" s="43"/>
      <c r="F26" s="43"/>
      <c r="G26" s="43"/>
      <c r="H26" s="43"/>
      <c r="I26" s="46"/>
      <c r="J26" s="43"/>
      <c r="K26" s="43"/>
      <c r="L26" s="43"/>
      <c r="M26" s="43"/>
      <c r="O26" s="43"/>
      <c r="P26" s="43"/>
      <c r="Q26" s="43"/>
      <c r="R26" s="16"/>
      <c r="S26" s="43"/>
      <c r="T26" s="43"/>
      <c r="U26" s="43"/>
      <c r="V26" s="43"/>
      <c r="W26" s="43"/>
      <c r="X26" s="43"/>
      <c r="Y26" s="43"/>
      <c r="Z26" s="43"/>
      <c r="AA26" s="43"/>
      <c r="AB26" s="43"/>
      <c r="AC26" s="43"/>
    </row>
    <row r="27" customFormat="false" ht="14.25" hidden="false" customHeight="false" outlineLevel="0" collapsed="false">
      <c r="A27" s="43"/>
      <c r="B27" s="43"/>
      <c r="C27" s="43"/>
      <c r="D27" s="43"/>
      <c r="E27" s="43"/>
      <c r="F27" s="43"/>
      <c r="G27" s="43"/>
      <c r="H27" s="43"/>
      <c r="I27" s="46"/>
      <c r="J27" s="43"/>
      <c r="K27" s="43"/>
      <c r="L27" s="43"/>
      <c r="M27" s="43"/>
      <c r="O27" s="43"/>
      <c r="P27" s="43"/>
      <c r="Q27" s="43"/>
      <c r="R27" s="16"/>
      <c r="S27" s="43"/>
      <c r="T27" s="43"/>
      <c r="U27" s="43"/>
      <c r="V27" s="43"/>
      <c r="W27" s="43"/>
      <c r="X27" s="43"/>
      <c r="Y27" s="43"/>
      <c r="Z27" s="43"/>
      <c r="AA27" s="43"/>
      <c r="AB27" s="43"/>
      <c r="AC27" s="43"/>
    </row>
    <row r="28" customFormat="false" ht="14.25" hidden="false" customHeight="false" outlineLevel="0" collapsed="false">
      <c r="A28" s="43"/>
      <c r="B28" s="43"/>
      <c r="C28" s="43"/>
      <c r="D28" s="43"/>
      <c r="E28" s="43"/>
      <c r="F28" s="43"/>
      <c r="G28" s="43"/>
      <c r="H28" s="43"/>
      <c r="I28" s="46"/>
      <c r="J28" s="43"/>
      <c r="K28" s="43"/>
      <c r="L28" s="43"/>
      <c r="M28" s="43"/>
      <c r="O28" s="43"/>
      <c r="P28" s="43"/>
      <c r="Q28" s="43"/>
      <c r="R28" s="16"/>
      <c r="S28" s="43"/>
      <c r="T28" s="43"/>
      <c r="U28" s="43"/>
      <c r="V28" s="43"/>
      <c r="W28" s="43"/>
      <c r="X28" s="43"/>
      <c r="Y28" s="43"/>
      <c r="Z28" s="43"/>
      <c r="AA28" s="43"/>
      <c r="AB28" s="43"/>
      <c r="AC28" s="43"/>
    </row>
    <row r="29" customFormat="false" ht="14.25" hidden="false" customHeight="false" outlineLevel="0" collapsed="false">
      <c r="A29" s="43" t="s">
        <v>1056</v>
      </c>
      <c r="C29" s="43" t="s">
        <v>1079</v>
      </c>
      <c r="D29" s="43" t="s">
        <v>1080</v>
      </c>
      <c r="E29" s="43" t="s">
        <v>1029</v>
      </c>
      <c r="F29" s="43"/>
      <c r="G29" s="43" t="s">
        <v>1081</v>
      </c>
      <c r="I29" s="43"/>
      <c r="J29" s="43" t="s">
        <v>1082</v>
      </c>
      <c r="K29" s="43"/>
      <c r="L29" s="43"/>
      <c r="M29" s="43"/>
      <c r="O29" s="43" t="s">
        <v>1083</v>
      </c>
      <c r="P29" s="43"/>
      <c r="Q29" s="43"/>
      <c r="R29" s="16"/>
      <c r="S29" s="43"/>
      <c r="T29" s="43"/>
      <c r="U29" s="43"/>
      <c r="V29" s="43"/>
      <c r="W29" s="43"/>
      <c r="X29" s="43"/>
      <c r="Y29" s="43"/>
      <c r="Z29" s="43"/>
      <c r="AA29" s="43"/>
      <c r="AB29" s="43"/>
      <c r="AC29" s="43"/>
    </row>
    <row r="30" customFormat="false" ht="14.25" hidden="false" customHeight="false" outlineLevel="0" collapsed="false">
      <c r="A30" s="43" t="s">
        <v>1056</v>
      </c>
      <c r="C30" s="43" t="s">
        <v>1084</v>
      </c>
      <c r="D30" s="43" t="s">
        <v>1085</v>
      </c>
      <c r="E30" s="43" t="s">
        <v>1034</v>
      </c>
      <c r="F30" s="43"/>
      <c r="G30" s="43" t="s">
        <v>1086</v>
      </c>
      <c r="I30" s="43"/>
      <c r="J30" s="43" t="s">
        <v>1087</v>
      </c>
      <c r="K30" s="43"/>
      <c r="L30" s="43"/>
      <c r="M30" s="43"/>
      <c r="O30" s="43" t="s">
        <v>1088</v>
      </c>
      <c r="P30" s="43"/>
      <c r="Q30" s="43"/>
      <c r="R30" s="16"/>
      <c r="S30" s="43"/>
      <c r="T30" s="43"/>
      <c r="U30" s="43"/>
      <c r="V30" s="43"/>
      <c r="W30" s="43"/>
      <c r="X30" s="43"/>
      <c r="Y30" s="43"/>
      <c r="Z30" s="43"/>
      <c r="AA30" s="43"/>
      <c r="AB30" s="43"/>
      <c r="AC30" s="43"/>
    </row>
    <row r="31" customFormat="false" ht="14.25" hidden="false" customHeight="false" outlineLevel="0" collapsed="false">
      <c r="A31" s="43" t="s">
        <v>1056</v>
      </c>
      <c r="C31" s="43" t="s">
        <v>1089</v>
      </c>
      <c r="D31" s="43" t="s">
        <v>1090</v>
      </c>
      <c r="E31" s="43" t="s">
        <v>1034</v>
      </c>
      <c r="F31" s="43"/>
      <c r="G31" s="43" t="s">
        <v>1091</v>
      </c>
      <c r="I31" s="46"/>
      <c r="J31" s="43" t="s">
        <v>1092</v>
      </c>
      <c r="K31" s="43"/>
      <c r="L31" s="43"/>
      <c r="M31" s="43"/>
      <c r="O31" s="43" t="s">
        <v>1093</v>
      </c>
      <c r="P31" s="43"/>
      <c r="Q31" s="43"/>
      <c r="R31" s="16"/>
      <c r="S31" s="43"/>
      <c r="T31" s="43"/>
      <c r="U31" s="43"/>
      <c r="V31" s="43"/>
      <c r="W31" s="43"/>
      <c r="X31" s="43"/>
      <c r="Y31" s="43"/>
      <c r="Z31" s="43"/>
      <c r="AA31" s="43"/>
      <c r="AB31" s="43"/>
      <c r="AC31" s="43"/>
    </row>
    <row r="32" customFormat="false" ht="14.25" hidden="false" customHeight="false" outlineLevel="0" collapsed="false">
      <c r="A32" s="43" t="s">
        <v>1021</v>
      </c>
      <c r="B32" s="43"/>
      <c r="C32" s="43" t="s">
        <v>1094</v>
      </c>
      <c r="D32" s="43" t="s">
        <v>1095</v>
      </c>
      <c r="E32" s="43"/>
      <c r="F32" s="43"/>
      <c r="G32" s="43"/>
      <c r="H32" s="43" t="s">
        <v>1096</v>
      </c>
      <c r="I32" s="46"/>
      <c r="J32" s="43" t="s">
        <v>1097</v>
      </c>
      <c r="K32" s="43"/>
      <c r="L32" s="43"/>
      <c r="M32" s="43"/>
      <c r="O32" s="43" t="s">
        <v>1098</v>
      </c>
      <c r="P32" s="43"/>
      <c r="Q32" s="43"/>
      <c r="R32" s="16"/>
      <c r="S32" s="43"/>
      <c r="T32" s="43"/>
      <c r="U32" s="43"/>
      <c r="V32" s="43"/>
      <c r="W32" s="43"/>
      <c r="X32" s="43"/>
      <c r="Y32" s="43"/>
      <c r="Z32" s="43"/>
      <c r="AA32" s="43"/>
      <c r="AB32" s="43"/>
      <c r="AC32" s="43"/>
    </row>
    <row r="34" customFormat="false" ht="14.25" hidden="false" customHeight="false" outlineLevel="0" collapsed="false">
      <c r="A34" s="43"/>
      <c r="B34" s="43"/>
      <c r="C34" s="43"/>
      <c r="D34" s="43"/>
      <c r="E34" s="43"/>
      <c r="F34" s="43"/>
      <c r="G34" s="43"/>
      <c r="H34" s="43"/>
      <c r="I34" s="46"/>
      <c r="J34" s="43"/>
      <c r="K34" s="43"/>
      <c r="L34" s="43"/>
      <c r="M34" s="43"/>
      <c r="O34" s="43"/>
      <c r="P34" s="43"/>
      <c r="Q34" s="43"/>
      <c r="R34" s="16"/>
      <c r="S34" s="43"/>
      <c r="T34" s="43"/>
      <c r="U34" s="43"/>
      <c r="V34" s="43"/>
      <c r="W34" s="43"/>
      <c r="X34" s="43"/>
      <c r="Y34" s="43"/>
      <c r="Z34" s="43"/>
      <c r="AA34" s="43"/>
      <c r="AB34" s="43"/>
      <c r="AC34" s="43"/>
    </row>
    <row r="35" customFormat="false" ht="14.25" hidden="false" customHeight="false" outlineLevel="0" collapsed="false">
      <c r="A35" s="1" t="s">
        <v>1026</v>
      </c>
      <c r="B35" s="43"/>
      <c r="C35" s="43" t="s">
        <v>1099</v>
      </c>
      <c r="D35" s="43"/>
      <c r="E35" s="43"/>
      <c r="F35" s="43"/>
      <c r="G35" s="43"/>
      <c r="H35" s="43" t="s">
        <v>1100</v>
      </c>
      <c r="I35" s="46"/>
      <c r="J35" s="43"/>
      <c r="K35" s="43"/>
      <c r="L35" s="43"/>
      <c r="M35" s="43"/>
      <c r="O35" s="43"/>
      <c r="P35" s="43"/>
      <c r="Q35" s="43"/>
      <c r="R35" s="16"/>
      <c r="S35" s="43"/>
      <c r="T35" s="43"/>
      <c r="U35" s="43"/>
      <c r="V35" s="43"/>
      <c r="W35" s="43"/>
      <c r="X35" s="43"/>
      <c r="Y35" s="43"/>
      <c r="Z35" s="43"/>
      <c r="AA35" s="43"/>
      <c r="AB35" s="43"/>
      <c r="AC35" s="43"/>
    </row>
    <row r="36" customFormat="false" ht="14.25" hidden="false" customHeight="false" outlineLevel="0" collapsed="false">
      <c r="A36" s="1" t="s">
        <v>1026</v>
      </c>
      <c r="B36" s="43"/>
      <c r="C36" s="43" t="s">
        <v>1101</v>
      </c>
      <c r="D36" s="43"/>
      <c r="E36" s="43"/>
      <c r="F36" s="43"/>
      <c r="G36" s="43"/>
      <c r="H36" s="43" t="s">
        <v>1102</v>
      </c>
      <c r="I36" s="46"/>
      <c r="J36" s="43"/>
      <c r="K36" s="43"/>
      <c r="L36" s="43"/>
      <c r="M36" s="43"/>
      <c r="O36" s="43"/>
      <c r="P36" s="43"/>
      <c r="Q36" s="43"/>
      <c r="R36" s="16"/>
      <c r="S36" s="43"/>
      <c r="T36" s="43"/>
      <c r="U36" s="43"/>
      <c r="V36" s="43"/>
      <c r="W36" s="43"/>
      <c r="X36" s="43"/>
      <c r="Y36" s="43"/>
      <c r="Z36" s="43"/>
      <c r="AA36" s="43"/>
      <c r="AB36" s="43"/>
      <c r="AC36" s="43"/>
    </row>
    <row r="37" customFormat="false" ht="14.25" hidden="false" customHeight="false" outlineLevel="0" collapsed="false">
      <c r="A37" s="1" t="s">
        <v>1026</v>
      </c>
      <c r="B37" s="43"/>
      <c r="C37" s="43" t="s">
        <v>1103</v>
      </c>
      <c r="D37" s="43"/>
      <c r="E37" s="43"/>
      <c r="F37" s="43"/>
      <c r="G37" s="43"/>
      <c r="H37" s="43" t="s">
        <v>1104</v>
      </c>
      <c r="I37" s="46"/>
      <c r="J37" s="43"/>
      <c r="K37" s="43"/>
      <c r="L37" s="43"/>
      <c r="M37" s="43"/>
      <c r="O37" s="43"/>
      <c r="P37" s="43"/>
      <c r="Q37" s="43"/>
      <c r="R37" s="16"/>
      <c r="S37" s="43"/>
      <c r="T37" s="43"/>
      <c r="U37" s="43"/>
      <c r="V37" s="43"/>
      <c r="W37" s="43"/>
      <c r="X37" s="43"/>
      <c r="Y37" s="43"/>
      <c r="Z37" s="43"/>
      <c r="AA37" s="43"/>
      <c r="AB37" s="43"/>
      <c r="AC37" s="43"/>
    </row>
    <row r="38" customFormat="false" ht="14.25" hidden="false" customHeight="false" outlineLevel="0" collapsed="false">
      <c r="A38" s="1" t="s">
        <v>1026</v>
      </c>
      <c r="B38" s="43"/>
      <c r="C38" s="43" t="s">
        <v>1105</v>
      </c>
      <c r="D38" s="43"/>
      <c r="E38" s="43"/>
      <c r="F38" s="43"/>
      <c r="G38" s="43"/>
      <c r="H38" s="43" t="s">
        <v>1106</v>
      </c>
      <c r="I38" s="46"/>
      <c r="J38" s="43"/>
      <c r="K38" s="43"/>
      <c r="L38" s="43"/>
      <c r="M38" s="43"/>
      <c r="O38" s="43"/>
      <c r="P38" s="43"/>
      <c r="Q38" s="43"/>
      <c r="R38" s="16"/>
      <c r="S38" s="43"/>
      <c r="T38" s="43"/>
      <c r="U38" s="43"/>
      <c r="V38" s="43"/>
      <c r="W38" s="43"/>
      <c r="X38" s="43"/>
      <c r="Y38" s="43"/>
      <c r="Z38" s="43"/>
      <c r="AA38" s="43"/>
      <c r="AB38" s="43"/>
      <c r="AC38" s="43"/>
    </row>
    <row r="39" customFormat="false" ht="14.25" hidden="false" customHeight="false" outlineLevel="0" collapsed="false">
      <c r="A39" s="1" t="s">
        <v>1026</v>
      </c>
      <c r="B39" s="43"/>
      <c r="C39" s="43" t="s">
        <v>1107</v>
      </c>
      <c r="D39" s="43"/>
      <c r="E39" s="43"/>
      <c r="F39" s="43"/>
      <c r="G39" s="43"/>
      <c r="H39" s="43" t="s">
        <v>1108</v>
      </c>
      <c r="I39" s="46"/>
      <c r="J39" s="43"/>
      <c r="K39" s="43"/>
      <c r="L39" s="43"/>
      <c r="M39" s="43"/>
      <c r="O39" s="43"/>
      <c r="P39" s="43"/>
      <c r="Q39" s="43"/>
      <c r="R39" s="16"/>
      <c r="S39" s="43"/>
      <c r="T39" s="43"/>
      <c r="U39" s="43"/>
      <c r="V39" s="43"/>
      <c r="W39" s="43"/>
      <c r="X39" s="43"/>
      <c r="Y39" s="43"/>
      <c r="Z39" s="43"/>
      <c r="AA39" s="43"/>
      <c r="AB39" s="43"/>
      <c r="AC39" s="43"/>
    </row>
    <row r="40" customFormat="false" ht="130.5" hidden="false" customHeight="true" outlineLevel="0" collapsed="false">
      <c r="A40" s="43" t="s">
        <v>1021</v>
      </c>
      <c r="B40" s="43"/>
      <c r="C40" s="43" t="s">
        <v>1109</v>
      </c>
      <c r="D40" s="43" t="s">
        <v>1110</v>
      </c>
      <c r="E40" s="43" t="s">
        <v>1054</v>
      </c>
      <c r="F40" s="43"/>
      <c r="G40" s="43"/>
      <c r="H40" s="46" t="s">
        <v>1111</v>
      </c>
      <c r="I40" s="43"/>
      <c r="J40" s="43"/>
      <c r="K40" s="43"/>
      <c r="L40" s="43"/>
      <c r="M40" s="43"/>
      <c r="O40" s="43" t="s">
        <v>1112</v>
      </c>
      <c r="P40" s="43"/>
      <c r="Q40" s="1" t="s">
        <v>1113</v>
      </c>
      <c r="R40" s="16"/>
      <c r="S40" s="43"/>
      <c r="T40" s="43"/>
      <c r="U40" s="43" t="s">
        <v>997</v>
      </c>
      <c r="V40" s="43" t="s">
        <v>1114</v>
      </c>
      <c r="W40" s="43"/>
      <c r="X40" s="43"/>
      <c r="Y40" s="43" t="s">
        <v>7</v>
      </c>
      <c r="Z40" s="43"/>
      <c r="AA40" s="43"/>
      <c r="AB40" s="43"/>
      <c r="AC40" s="43"/>
    </row>
    <row r="41" customFormat="false" ht="14.25" hidden="false" customHeight="false" outlineLevel="0" collapsed="false">
      <c r="A41" s="43"/>
      <c r="B41" s="43"/>
      <c r="C41" s="43"/>
      <c r="D41" s="43"/>
      <c r="E41" s="43"/>
      <c r="F41" s="43"/>
      <c r="G41" s="43"/>
      <c r="H41" s="46"/>
      <c r="I41" s="43"/>
      <c r="J41" s="43"/>
      <c r="K41" s="43"/>
      <c r="L41" s="43"/>
      <c r="M41" s="43"/>
      <c r="O41" s="43"/>
      <c r="P41" s="43"/>
      <c r="R41" s="16"/>
      <c r="S41" s="43"/>
      <c r="T41" s="43"/>
      <c r="U41" s="43"/>
      <c r="V41" s="43"/>
      <c r="W41" s="43"/>
      <c r="X41" s="43"/>
      <c r="Y41" s="43"/>
      <c r="Z41" s="43"/>
      <c r="AA41" s="43"/>
      <c r="AB41" s="43"/>
      <c r="AC41" s="43"/>
    </row>
    <row r="42" customFormat="false" ht="28.5" hidden="false" customHeight="false" outlineLevel="0" collapsed="false">
      <c r="A42" s="43" t="s">
        <v>1115</v>
      </c>
      <c r="B42" s="43"/>
      <c r="C42" s="43" t="s">
        <v>1116</v>
      </c>
      <c r="D42" s="43" t="s">
        <v>10</v>
      </c>
      <c r="E42" s="43" t="s">
        <v>11</v>
      </c>
      <c r="F42" s="43"/>
      <c r="G42" s="43"/>
      <c r="H42" s="43"/>
      <c r="I42" s="43"/>
      <c r="J42" s="31"/>
      <c r="K42" s="31"/>
      <c r="L42" s="31"/>
      <c r="M42" s="43" t="n">
        <v>1</v>
      </c>
      <c r="O42" s="43"/>
      <c r="P42" s="43"/>
      <c r="Q42" s="46" t="s">
        <v>1117</v>
      </c>
      <c r="R42" s="16" t="s">
        <v>1118</v>
      </c>
      <c r="S42" s="43"/>
      <c r="T42" s="43"/>
      <c r="U42" s="43" t="s">
        <v>997</v>
      </c>
      <c r="V42" s="43" t="s">
        <v>1119</v>
      </c>
      <c r="W42" s="43" t="s">
        <v>1120</v>
      </c>
      <c r="X42" s="43"/>
      <c r="Y42" s="43" t="s">
        <v>7</v>
      </c>
      <c r="Z42" s="43"/>
      <c r="AA42" s="43"/>
      <c r="AB42" s="43"/>
      <c r="AC42" s="43"/>
    </row>
    <row r="43" customFormat="false" ht="14.25" hidden="false" customHeight="false" outlineLevel="0" collapsed="false">
      <c r="A43" s="43"/>
      <c r="B43" s="43"/>
      <c r="C43" s="43"/>
      <c r="D43" s="43"/>
      <c r="E43" s="43"/>
      <c r="F43" s="43"/>
      <c r="G43" s="43"/>
      <c r="H43" s="43"/>
      <c r="I43" s="43"/>
      <c r="J43" s="43"/>
      <c r="K43" s="43"/>
      <c r="L43" s="43"/>
      <c r="M43" s="43"/>
      <c r="O43" s="43"/>
      <c r="P43" s="43"/>
      <c r="Q43" s="43"/>
      <c r="R43" s="16"/>
      <c r="S43" s="43"/>
      <c r="T43" s="43"/>
      <c r="U43" s="43"/>
      <c r="V43" s="43"/>
      <c r="W43" s="43"/>
      <c r="X43" s="43"/>
      <c r="Y43" s="43"/>
      <c r="Z43" s="43"/>
      <c r="AA43" s="43"/>
      <c r="AB43" s="43"/>
      <c r="AC43" s="43"/>
    </row>
    <row r="44" customFormat="false" ht="285" hidden="false" customHeight="false" outlineLevel="0" collapsed="false">
      <c r="A44" s="43" t="s">
        <v>810</v>
      </c>
      <c r="B44" s="43"/>
      <c r="C44" s="43" t="s">
        <v>1121</v>
      </c>
      <c r="D44" s="43" t="s">
        <v>1122</v>
      </c>
      <c r="E44" s="46" t="s">
        <v>1123</v>
      </c>
      <c r="F44" s="46"/>
      <c r="G44" s="43"/>
      <c r="H44" s="43"/>
      <c r="I44" s="43"/>
      <c r="J44" s="43"/>
      <c r="K44" s="43"/>
      <c r="L44" s="43"/>
      <c r="M44" s="43"/>
      <c r="O44" s="43" t="s">
        <v>1112</v>
      </c>
      <c r="P44" s="43"/>
      <c r="Q44" s="43" t="s">
        <v>1124</v>
      </c>
      <c r="R44" s="16"/>
      <c r="S44" s="43" t="s">
        <v>1125</v>
      </c>
      <c r="T44" s="43"/>
      <c r="U44" s="43" t="s">
        <v>997</v>
      </c>
      <c r="V44" s="43" t="s">
        <v>1126</v>
      </c>
      <c r="W44" s="43"/>
      <c r="X44" s="43"/>
      <c r="Y44" s="43" t="s">
        <v>7</v>
      </c>
      <c r="Z44" s="43"/>
      <c r="AA44" s="43"/>
      <c r="AB44" s="43"/>
      <c r="AC44" s="43"/>
    </row>
    <row r="45" customFormat="false" ht="14.25" hidden="false" customHeight="false" outlineLevel="0" collapsed="false">
      <c r="A45" s="43" t="s">
        <v>999</v>
      </c>
      <c r="B45" s="43"/>
      <c r="C45" s="43" t="s">
        <v>1127</v>
      </c>
      <c r="D45" s="43" t="s">
        <v>1128</v>
      </c>
      <c r="E45" s="43"/>
      <c r="F45" s="43"/>
      <c r="G45" s="43"/>
      <c r="H45" s="43"/>
      <c r="I45" s="43"/>
      <c r="J45" s="43" t="s">
        <v>1129</v>
      </c>
      <c r="K45" s="43"/>
      <c r="L45" s="43"/>
      <c r="M45" s="43"/>
      <c r="O45" s="43" t="s">
        <v>1003</v>
      </c>
      <c r="P45" s="43"/>
      <c r="S45" s="43"/>
      <c r="T45" s="43"/>
      <c r="Z45" s="43"/>
      <c r="AA45" s="43"/>
      <c r="AB45" s="43"/>
      <c r="AC45" s="43"/>
    </row>
    <row r="46" customFormat="false" ht="14.25" hidden="false" customHeight="false" outlineLevel="0" collapsed="false">
      <c r="A46" s="43" t="s">
        <v>992</v>
      </c>
      <c r="B46" s="43"/>
      <c r="C46" s="43" t="s">
        <v>1130</v>
      </c>
      <c r="D46" s="43"/>
      <c r="E46" s="43"/>
      <c r="F46" s="43"/>
      <c r="G46" s="43"/>
      <c r="H46" s="43"/>
      <c r="I46" s="43" t="s">
        <v>1131</v>
      </c>
      <c r="J46" s="43"/>
      <c r="K46" s="43"/>
      <c r="L46" s="43"/>
      <c r="M46" s="43"/>
      <c r="O46" s="43" t="s">
        <v>1112</v>
      </c>
      <c r="P46" s="43"/>
      <c r="Q46" s="43"/>
      <c r="R46" s="16"/>
      <c r="S46" s="43"/>
      <c r="T46" s="43"/>
      <c r="U46" s="43"/>
      <c r="V46" s="43"/>
      <c r="W46" s="43"/>
      <c r="X46" s="43"/>
      <c r="Y46" s="43"/>
      <c r="Z46" s="43"/>
      <c r="AA46" s="43"/>
      <c r="AB46" s="43"/>
      <c r="AC46" s="43"/>
    </row>
    <row r="47" customFormat="false" ht="14.25" hidden="false" customHeight="false" outlineLevel="0" collapsed="false">
      <c r="A47" s="43" t="s">
        <v>992</v>
      </c>
      <c r="B47" s="43"/>
      <c r="C47" s="43" t="str">
        <f aca="false">LOWER("EmCareRelatedPersonCaregiverId")</f>
        <v>emcarerelatedpersoncaregiverid</v>
      </c>
      <c r="D47" s="43"/>
      <c r="E47" s="43"/>
      <c r="F47" s="43"/>
      <c r="G47" s="43"/>
      <c r="H47" s="43" t="s">
        <v>1132</v>
      </c>
      <c r="I47" s="43"/>
      <c r="J47" s="43"/>
      <c r="K47" s="43"/>
      <c r="L47" s="43"/>
      <c r="M47" s="43"/>
      <c r="O47" s="43" t="s">
        <v>1112</v>
      </c>
      <c r="P47" s="43"/>
      <c r="Q47" s="43" t="s">
        <v>1133</v>
      </c>
      <c r="R47" s="16"/>
      <c r="S47" s="43"/>
      <c r="T47" s="43"/>
      <c r="U47" s="43" t="s">
        <v>997</v>
      </c>
      <c r="V47" s="43" t="s">
        <v>1126</v>
      </c>
      <c r="W47" s="43"/>
      <c r="X47" s="43"/>
      <c r="Y47" s="43" t="s">
        <v>7</v>
      </c>
      <c r="Z47" s="43"/>
      <c r="AA47" s="43"/>
      <c r="AB47" s="43"/>
      <c r="AC47" s="43"/>
    </row>
    <row r="48" customFormat="false" ht="14.25" hidden="false" customHeight="false" outlineLevel="0" collapsed="false">
      <c r="A48" s="43" t="s">
        <v>1134</v>
      </c>
      <c r="B48" s="43"/>
      <c r="C48" s="43" t="s">
        <v>1135</v>
      </c>
      <c r="D48" s="43"/>
      <c r="E48" s="43"/>
      <c r="F48" s="43"/>
      <c r="G48" s="43"/>
      <c r="H48" s="43"/>
      <c r="I48" s="43"/>
      <c r="J48" s="43" t="s">
        <v>1136</v>
      </c>
      <c r="K48" s="43"/>
      <c r="L48" s="43"/>
      <c r="M48" s="43"/>
      <c r="O48" s="43"/>
      <c r="P48" s="43"/>
      <c r="Q48" s="43"/>
      <c r="R48" s="16"/>
      <c r="S48" s="43"/>
      <c r="T48" s="43"/>
      <c r="U48" s="43"/>
      <c r="W48" s="43"/>
      <c r="X48" s="43"/>
      <c r="Y48" s="43"/>
      <c r="Z48" s="43"/>
      <c r="AA48" s="43"/>
      <c r="AB48" s="43"/>
      <c r="AC48" s="43"/>
    </row>
    <row r="49" customFormat="false" ht="15" hidden="false" customHeight="false" outlineLevel="0" collapsed="false">
      <c r="A49" s="43" t="s">
        <v>992</v>
      </c>
      <c r="B49" s="43" t="s">
        <v>1135</v>
      </c>
      <c r="C49" s="43" t="s">
        <v>1137</v>
      </c>
      <c r="D49" s="43" t="s">
        <v>1138</v>
      </c>
      <c r="E49" s="43" t="s">
        <v>1139</v>
      </c>
      <c r="F49" s="43"/>
      <c r="G49" s="43"/>
      <c r="H49" s="43"/>
      <c r="I49" s="43"/>
      <c r="J49" s="43"/>
      <c r="K49" s="43"/>
      <c r="L49" s="43"/>
      <c r="M49" s="43"/>
      <c r="O49" s="43"/>
      <c r="P49" s="43"/>
      <c r="Q49" s="43" t="s">
        <v>1140</v>
      </c>
      <c r="R49" s="16"/>
      <c r="S49" s="43"/>
      <c r="T49" s="43"/>
      <c r="U49" s="48" t="s">
        <v>112</v>
      </c>
      <c r="W49" s="43"/>
      <c r="X49" s="43"/>
      <c r="Y49" s="43" t="s">
        <v>7</v>
      </c>
      <c r="Z49" s="43"/>
      <c r="AA49" s="43"/>
      <c r="AB49" s="43"/>
      <c r="AC49" s="43"/>
    </row>
    <row r="50" customFormat="false" ht="15" hidden="false" customHeight="false" outlineLevel="0" collapsed="false">
      <c r="A50" s="43" t="s">
        <v>992</v>
      </c>
      <c r="B50" s="43" t="s">
        <v>1135</v>
      </c>
      <c r="C50" s="43" t="s">
        <v>1141</v>
      </c>
      <c r="D50" s="43" t="s">
        <v>1142</v>
      </c>
      <c r="E50" s="43" t="s">
        <v>1143</v>
      </c>
      <c r="F50" s="43"/>
      <c r="G50" s="43"/>
      <c r="H50" s="43"/>
      <c r="I50" s="43"/>
      <c r="J50" s="43"/>
      <c r="K50" s="43"/>
      <c r="L50" s="43"/>
      <c r="M50" s="43"/>
      <c r="O50" s="43"/>
      <c r="P50" s="43"/>
      <c r="Q50" s="43"/>
      <c r="R50" s="16"/>
      <c r="S50" s="43"/>
      <c r="T50" s="43"/>
      <c r="U50" s="48"/>
      <c r="W50" s="43"/>
      <c r="X50" s="43"/>
      <c r="Y50" s="43" t="s">
        <v>7</v>
      </c>
      <c r="Z50" s="43"/>
      <c r="AA50" s="43"/>
      <c r="AB50" s="43"/>
      <c r="AC50" s="43"/>
    </row>
    <row r="51" customFormat="false" ht="15" hidden="false" customHeight="false" outlineLevel="0" collapsed="false">
      <c r="A51" s="43" t="s">
        <v>992</v>
      </c>
      <c r="B51" s="43" t="s">
        <v>1135</v>
      </c>
      <c r="C51" s="43" t="s">
        <v>1144</v>
      </c>
      <c r="D51" s="43" t="s">
        <v>1145</v>
      </c>
      <c r="E51" s="43" t="s">
        <v>1146</v>
      </c>
      <c r="F51" s="43"/>
      <c r="G51" s="43"/>
      <c r="H51" s="43"/>
      <c r="I51" s="43"/>
      <c r="J51" s="43"/>
      <c r="K51" s="43"/>
      <c r="L51" s="43"/>
      <c r="M51" s="43"/>
      <c r="O51" s="43"/>
      <c r="P51" s="43"/>
      <c r="Q51" s="43"/>
      <c r="R51" s="16"/>
      <c r="S51" s="43"/>
      <c r="T51" s="43"/>
      <c r="U51" s="48"/>
      <c r="W51" s="43"/>
      <c r="X51" s="43"/>
      <c r="Y51" s="43" t="s">
        <v>7</v>
      </c>
      <c r="Z51" s="43"/>
      <c r="AA51" s="43"/>
      <c r="AB51" s="43"/>
      <c r="AC51" s="43"/>
    </row>
    <row r="52" customFormat="false" ht="15" hidden="false" customHeight="false" outlineLevel="0" collapsed="false">
      <c r="A52" s="43" t="s">
        <v>1147</v>
      </c>
      <c r="B52" s="43" t="s">
        <v>1135</v>
      </c>
      <c r="C52" s="43" t="s">
        <v>1148</v>
      </c>
      <c r="D52" s="43" t="s">
        <v>1149</v>
      </c>
      <c r="E52" s="43" t="s">
        <v>1150</v>
      </c>
      <c r="F52" s="43"/>
      <c r="G52" s="43"/>
      <c r="H52" s="43"/>
      <c r="I52" s="43"/>
      <c r="J52" s="43"/>
      <c r="K52" s="43"/>
      <c r="L52" s="43"/>
      <c r="M52" s="43"/>
      <c r="O52" s="43"/>
      <c r="P52" s="43"/>
      <c r="Q52" s="43" t="s">
        <v>1151</v>
      </c>
      <c r="R52" s="16"/>
      <c r="S52" s="43"/>
      <c r="T52" s="43"/>
      <c r="U52" s="48" t="s">
        <v>112</v>
      </c>
      <c r="W52" s="43"/>
      <c r="X52" s="43"/>
      <c r="Y52" s="43" t="s">
        <v>7</v>
      </c>
      <c r="Z52" s="43"/>
      <c r="AA52" s="43"/>
      <c r="AB52" s="43"/>
      <c r="AC52" s="43"/>
    </row>
    <row r="53" customFormat="false" ht="15" hidden="false" customHeight="false" outlineLevel="0" collapsed="false">
      <c r="A53" s="43" t="s">
        <v>992</v>
      </c>
      <c r="B53" s="43" t="s">
        <v>1135</v>
      </c>
      <c r="C53" s="43" t="s">
        <v>1152</v>
      </c>
      <c r="D53" s="43"/>
      <c r="E53" s="43"/>
      <c r="F53" s="43"/>
      <c r="G53" s="43"/>
      <c r="H53" s="43" t="s">
        <v>1153</v>
      </c>
      <c r="I53" s="43"/>
      <c r="J53" s="43"/>
      <c r="K53" s="43"/>
      <c r="L53" s="43"/>
      <c r="M53" s="43"/>
      <c r="O53" s="43" t="s">
        <v>1112</v>
      </c>
      <c r="P53" s="43"/>
      <c r="Q53" s="43" t="s">
        <v>1154</v>
      </c>
      <c r="R53" s="16"/>
      <c r="S53" s="43"/>
      <c r="T53" s="43"/>
      <c r="U53" s="48" t="s">
        <v>112</v>
      </c>
      <c r="W53" s="43"/>
      <c r="X53" s="43"/>
      <c r="Y53" s="43" t="s">
        <v>7</v>
      </c>
      <c r="Z53" s="43"/>
      <c r="AA53" s="43"/>
      <c r="AB53" s="43"/>
      <c r="AC53" s="43"/>
    </row>
    <row r="54" customFormat="false" ht="15" hidden="false" customHeight="false" outlineLevel="0" collapsed="false">
      <c r="A54" s="48" t="s">
        <v>992</v>
      </c>
      <c r="B54" s="48" t="s">
        <v>1135</v>
      </c>
      <c r="C54" s="48" t="s">
        <v>1155</v>
      </c>
      <c r="D54" s="48"/>
      <c r="E54" s="48"/>
      <c r="F54" s="48"/>
      <c r="G54" s="48"/>
      <c r="H54" s="48" t="s">
        <v>1153</v>
      </c>
      <c r="I54" s="48"/>
      <c r="J54" s="48"/>
      <c r="K54" s="48"/>
      <c r="L54" s="48"/>
      <c r="M54" s="48"/>
      <c r="O54" s="48" t="s">
        <v>1112</v>
      </c>
      <c r="P54" s="48"/>
      <c r="Q54" s="48" t="s">
        <v>1154</v>
      </c>
      <c r="R54" s="49"/>
      <c r="S54" s="48"/>
      <c r="T54" s="48"/>
      <c r="U54" s="48" t="s">
        <v>112</v>
      </c>
      <c r="W54" s="48"/>
      <c r="X54" s="48"/>
      <c r="Y54" s="43" t="s">
        <v>7</v>
      </c>
      <c r="Z54" s="48"/>
      <c r="AA54" s="48"/>
      <c r="AB54" s="48"/>
      <c r="AC54" s="48"/>
    </row>
    <row r="55" customFormat="false" ht="14.25" hidden="false" customHeight="false" outlineLevel="0" collapsed="false">
      <c r="A55" s="43"/>
      <c r="B55" s="43"/>
      <c r="C55" s="43"/>
      <c r="D55" s="43"/>
      <c r="E55" s="43"/>
      <c r="F55" s="43"/>
      <c r="G55" s="43"/>
      <c r="H55" s="43"/>
      <c r="I55" s="43"/>
      <c r="J55" s="43"/>
      <c r="K55" s="43"/>
      <c r="L55" s="43"/>
      <c r="M55" s="43"/>
      <c r="O55" s="43"/>
      <c r="P55" s="43"/>
      <c r="Q55" s="43"/>
      <c r="R55" s="16"/>
      <c r="S55" s="43"/>
      <c r="T55" s="43"/>
      <c r="U55" s="43"/>
      <c r="W55" s="43"/>
      <c r="X55" s="43"/>
      <c r="Y55" s="43"/>
      <c r="Z55" s="43"/>
      <c r="AA55" s="43"/>
      <c r="AB55" s="43"/>
      <c r="AC55" s="43"/>
    </row>
    <row r="56" customFormat="false" ht="15" hidden="false" customHeight="false" outlineLevel="0" collapsed="false">
      <c r="A56" s="43" t="s">
        <v>1156</v>
      </c>
      <c r="B56" s="43" t="s">
        <v>1135</v>
      </c>
      <c r="C56" s="43" t="s">
        <v>1157</v>
      </c>
      <c r="D56" s="43" t="s">
        <v>39</v>
      </c>
      <c r="E56" s="43" t="s">
        <v>40</v>
      </c>
      <c r="F56" s="43"/>
      <c r="G56" s="43"/>
      <c r="H56" s="43"/>
      <c r="I56" s="43"/>
      <c r="J56" s="43" t="s">
        <v>1158</v>
      </c>
      <c r="K56" s="43"/>
      <c r="L56" s="43"/>
      <c r="M56" s="43"/>
      <c r="O56" s="43"/>
      <c r="P56" s="43"/>
      <c r="Q56" s="43" t="s">
        <v>1159</v>
      </c>
      <c r="R56" s="16"/>
      <c r="S56" s="43"/>
      <c r="T56" s="43"/>
      <c r="U56" s="48" t="s">
        <v>112</v>
      </c>
      <c r="W56" s="43"/>
      <c r="X56" s="43"/>
      <c r="Y56" s="43" t="s">
        <v>7</v>
      </c>
      <c r="Z56" s="43"/>
      <c r="AA56" s="43"/>
      <c r="AB56" s="43"/>
      <c r="AC56" s="43"/>
    </row>
    <row r="57" customFormat="false" ht="14.25" hidden="false" customHeight="false" outlineLevel="0" collapsed="false">
      <c r="A57" s="43"/>
      <c r="B57" s="43"/>
      <c r="C57" s="43"/>
      <c r="D57" s="43"/>
      <c r="E57" s="43"/>
      <c r="F57" s="43"/>
      <c r="G57" s="43"/>
      <c r="H57" s="43"/>
      <c r="I57" s="43"/>
      <c r="J57" s="43"/>
      <c r="K57" s="43"/>
      <c r="L57" s="43"/>
      <c r="M57" s="43"/>
      <c r="O57" s="43"/>
      <c r="P57" s="43"/>
      <c r="Q57" s="43"/>
      <c r="R57" s="16"/>
      <c r="S57" s="43"/>
      <c r="T57" s="43"/>
      <c r="U57" s="43"/>
      <c r="V57" s="43"/>
      <c r="W57" s="43"/>
      <c r="X57" s="43"/>
      <c r="Y57" s="43"/>
      <c r="Z57" s="43"/>
      <c r="AA57" s="43"/>
      <c r="AB57" s="43"/>
      <c r="AC57" s="43"/>
    </row>
    <row r="58" customFormat="false" ht="15" hidden="false" customHeight="false" outlineLevel="0" collapsed="false">
      <c r="A58" s="43" t="s">
        <v>1160</v>
      </c>
      <c r="B58" s="43" t="s">
        <v>1135</v>
      </c>
      <c r="C58" s="43" t="s">
        <v>1161</v>
      </c>
      <c r="D58" s="43" t="s">
        <v>1162</v>
      </c>
      <c r="E58" s="43" t="s">
        <v>1163</v>
      </c>
      <c r="F58" s="50" t="s">
        <v>1164</v>
      </c>
      <c r="G58" s="43"/>
      <c r="H58" s="43"/>
      <c r="I58" s="43"/>
      <c r="J58" s="43" t="s">
        <v>1165</v>
      </c>
      <c r="K58" s="43"/>
      <c r="L58" s="43"/>
      <c r="M58" s="43"/>
      <c r="N58" s="43" t="s">
        <v>7</v>
      </c>
      <c r="O58" s="43"/>
      <c r="P58" s="43"/>
      <c r="Q58" s="43" t="s">
        <v>1166</v>
      </c>
      <c r="R58" s="16"/>
      <c r="S58" s="43" t="s">
        <v>1167</v>
      </c>
      <c r="T58" s="43"/>
      <c r="U58" s="43" t="s">
        <v>997</v>
      </c>
      <c r="V58" s="43" t="s">
        <v>1168</v>
      </c>
      <c r="W58" s="43"/>
      <c r="X58" s="43"/>
      <c r="Y58" s="43" t="s">
        <v>7</v>
      </c>
      <c r="Z58" s="43"/>
      <c r="AA58" s="43"/>
      <c r="AB58" s="43"/>
      <c r="AC58" s="43"/>
    </row>
    <row r="59" customFormat="false" ht="28.5" hidden="false" customHeight="false" outlineLevel="0" collapsed="false">
      <c r="A59" s="43" t="s">
        <v>999</v>
      </c>
      <c r="B59" s="43" t="s">
        <v>1135</v>
      </c>
      <c r="C59" s="43" t="s">
        <v>1169</v>
      </c>
      <c r="D59" s="43" t="s">
        <v>1170</v>
      </c>
      <c r="E59" s="43" t="s">
        <v>1171</v>
      </c>
      <c r="F59" s="43"/>
      <c r="G59" s="43"/>
      <c r="H59" s="43"/>
      <c r="I59" s="43"/>
      <c r="J59" s="43" t="s">
        <v>1172</v>
      </c>
      <c r="K59" s="43"/>
      <c r="L59" s="43"/>
      <c r="M59" s="43" t="n">
        <v>1</v>
      </c>
      <c r="O59" s="43"/>
      <c r="P59" s="43"/>
      <c r="Q59" s="46" t="s">
        <v>1173</v>
      </c>
      <c r="R59" s="16"/>
      <c r="S59" s="43" t="s">
        <v>1174</v>
      </c>
      <c r="T59" s="43"/>
      <c r="U59" s="43" t="s">
        <v>1175</v>
      </c>
      <c r="V59" s="43"/>
      <c r="W59" s="43"/>
      <c r="X59" s="43"/>
      <c r="Y59" s="43" t="s">
        <v>7</v>
      </c>
      <c r="Z59" s="43"/>
      <c r="AA59" s="43"/>
      <c r="AB59" s="43"/>
      <c r="AC59" s="43"/>
    </row>
    <row r="60" customFormat="false" ht="14.25" hidden="false" customHeight="false" outlineLevel="0" collapsed="false">
      <c r="A60" s="43"/>
      <c r="B60" s="43"/>
      <c r="C60" s="31"/>
      <c r="D60" s="43"/>
      <c r="E60" s="43"/>
      <c r="F60" s="43"/>
      <c r="G60" s="43"/>
      <c r="H60" s="43"/>
      <c r="I60" s="43"/>
      <c r="J60" s="43"/>
      <c r="K60" s="43"/>
      <c r="L60" s="43"/>
      <c r="M60" s="43"/>
      <c r="O60" s="43"/>
      <c r="P60" s="43"/>
      <c r="Q60" s="43"/>
      <c r="R60" s="16"/>
      <c r="S60" s="43"/>
      <c r="T60" s="43"/>
      <c r="U60" s="43"/>
      <c r="V60" s="43"/>
      <c r="W60" s="43"/>
      <c r="X60" s="43"/>
      <c r="Y60" s="43"/>
      <c r="Z60" s="43"/>
      <c r="AA60" s="43"/>
      <c r="AB60" s="43"/>
      <c r="AC60" s="43"/>
    </row>
    <row r="64" customFormat="false" ht="14.25" hidden="false" customHeight="false" outlineLevel="0" collapsed="false">
      <c r="T64" s="1" t="s">
        <v>1176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28" activeCellId="0" sqref="H28"/>
    </sheetView>
  </sheetViews>
  <sheetFormatPr defaultColWidth="8.5039062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48" t="s">
        <v>794</v>
      </c>
      <c r="B1" s="48" t="s">
        <v>795</v>
      </c>
      <c r="C1" s="48" t="s">
        <v>796</v>
      </c>
      <c r="D1" s="48" t="s">
        <v>797</v>
      </c>
      <c r="E1" s="48" t="s">
        <v>798</v>
      </c>
      <c r="F1" s="48" t="s">
        <v>975</v>
      </c>
      <c r="G1" s="48" t="s">
        <v>976</v>
      </c>
      <c r="H1" s="48" t="s">
        <v>799</v>
      </c>
      <c r="I1" s="48" t="s">
        <v>977</v>
      </c>
      <c r="J1" s="48" t="s">
        <v>980</v>
      </c>
      <c r="K1" s="48" t="s">
        <v>4</v>
      </c>
      <c r="L1" s="48" t="s">
        <v>3</v>
      </c>
      <c r="M1" s="51" t="s">
        <v>1177</v>
      </c>
      <c r="N1" s="51" t="s">
        <v>981</v>
      </c>
      <c r="O1" s="51" t="s">
        <v>982</v>
      </c>
      <c r="P1" s="51" t="s">
        <v>1178</v>
      </c>
      <c r="Q1" s="51" t="s">
        <v>983</v>
      </c>
      <c r="R1" s="51" t="s">
        <v>1179</v>
      </c>
      <c r="S1" s="51" t="s">
        <v>984</v>
      </c>
      <c r="T1" s="51" t="s">
        <v>985</v>
      </c>
      <c r="U1" s="51" t="s">
        <v>986</v>
      </c>
      <c r="V1" s="52" t="s">
        <v>987</v>
      </c>
      <c r="W1" s="51" t="s">
        <v>988</v>
      </c>
      <c r="X1" s="51" t="s">
        <v>0</v>
      </c>
      <c r="Y1" s="51" t="s">
        <v>1180</v>
      </c>
      <c r="Z1" s="51" t="s">
        <v>1181</v>
      </c>
      <c r="AA1" s="51" t="s">
        <v>1182</v>
      </c>
      <c r="AB1" s="51" t="s">
        <v>989</v>
      </c>
      <c r="AC1" s="48" t="s">
        <v>990</v>
      </c>
      <c r="AD1" s="48" t="s">
        <v>991</v>
      </c>
      <c r="AE1" s="48"/>
    </row>
    <row r="3" s="1" customFormat="true" ht="15" hidden="false" customHeight="false" outlineLevel="0" collapsed="false">
      <c r="A3" s="48" t="s">
        <v>1183</v>
      </c>
      <c r="B3" s="48"/>
      <c r="C3" s="48" t="s">
        <v>1184</v>
      </c>
      <c r="D3" s="48" t="s">
        <v>86</v>
      </c>
      <c r="E3" s="48" t="s">
        <v>1185</v>
      </c>
      <c r="F3" s="48"/>
      <c r="G3" s="48"/>
      <c r="H3" s="48"/>
      <c r="I3" s="31"/>
      <c r="J3" s="31" t="n">
        <v>1</v>
      </c>
      <c r="K3" s="48"/>
      <c r="L3" s="31"/>
      <c r="M3" s="31"/>
      <c r="N3" s="31"/>
      <c r="O3" s="48" t="s">
        <v>1186</v>
      </c>
      <c r="P3" s="48" t="s">
        <v>1187</v>
      </c>
      <c r="Q3" s="48"/>
      <c r="R3" s="48" t="s">
        <v>1188</v>
      </c>
      <c r="S3" s="48"/>
      <c r="T3" s="48" t="s">
        <v>1189</v>
      </c>
      <c r="U3" s="43" t="s">
        <v>1190</v>
      </c>
      <c r="V3" s="48" t="s">
        <v>86</v>
      </c>
      <c r="W3" s="31"/>
      <c r="X3" s="31" t="s">
        <v>7</v>
      </c>
      <c r="Y3" s="48" t="s">
        <v>1191</v>
      </c>
      <c r="Z3" s="31"/>
      <c r="AA3" s="31"/>
      <c r="AB3" s="31"/>
      <c r="AC3" s="31"/>
      <c r="AD3" s="31"/>
      <c r="AE3" s="31"/>
    </row>
    <row r="4" s="1" customFormat="true" ht="15" hidden="false" customHeight="false" outlineLevel="0" collapsed="false">
      <c r="A4" s="48" t="s">
        <v>810</v>
      </c>
      <c r="B4" s="48"/>
      <c r="C4" s="48" t="s">
        <v>1192</v>
      </c>
      <c r="D4" s="48" t="s">
        <v>1193</v>
      </c>
      <c r="E4" s="48" t="s">
        <v>1194</v>
      </c>
      <c r="F4" s="31"/>
      <c r="G4" s="31"/>
      <c r="H4" s="31"/>
      <c r="I4" s="31" t="s">
        <v>1195</v>
      </c>
      <c r="J4" s="31" t="n">
        <v>1</v>
      </c>
      <c r="K4" s="48"/>
      <c r="L4" s="31"/>
      <c r="M4" s="31"/>
      <c r="N4" s="31"/>
      <c r="O4" s="49" t="s">
        <v>1196</v>
      </c>
      <c r="P4" s="48" t="s">
        <v>1187</v>
      </c>
      <c r="Q4" s="48"/>
      <c r="R4" s="48" t="s">
        <v>1197</v>
      </c>
      <c r="S4" s="48"/>
      <c r="T4" s="48" t="s">
        <v>1198</v>
      </c>
      <c r="U4" s="48"/>
      <c r="V4" s="31"/>
      <c r="W4" s="31"/>
      <c r="X4" s="31" t="s">
        <v>7</v>
      </c>
      <c r="Y4" s="48" t="s">
        <v>1191</v>
      </c>
      <c r="Z4" s="31"/>
      <c r="AA4" s="31"/>
      <c r="AB4" s="31"/>
      <c r="AC4" s="31"/>
      <c r="AD4" s="31"/>
      <c r="AE4" s="31"/>
    </row>
    <row r="5" s="1" customFormat="true" ht="15" hidden="false" customHeight="false" outlineLevel="0" collapsed="false">
      <c r="A5" s="48" t="s">
        <v>1199</v>
      </c>
      <c r="B5" s="48"/>
      <c r="C5" s="48" t="s">
        <v>1200</v>
      </c>
      <c r="D5" s="48" t="s">
        <v>1201</v>
      </c>
      <c r="E5" s="48" t="s">
        <v>108</v>
      </c>
      <c r="F5" s="31"/>
      <c r="G5" s="31"/>
      <c r="H5" s="31"/>
      <c r="I5" s="43" t="s">
        <v>1202</v>
      </c>
      <c r="J5" s="31"/>
      <c r="K5" s="48"/>
      <c r="L5" s="31"/>
      <c r="M5" s="31"/>
      <c r="N5" s="31"/>
      <c r="O5" s="48" t="s">
        <v>1203</v>
      </c>
      <c r="P5" s="48" t="s">
        <v>1187</v>
      </c>
      <c r="Q5" s="48"/>
      <c r="R5" s="48" t="s">
        <v>1188</v>
      </c>
      <c r="S5" s="48"/>
      <c r="T5" s="48" t="s">
        <v>1189</v>
      </c>
      <c r="U5" s="48"/>
      <c r="V5" s="48" t="s">
        <v>1201</v>
      </c>
      <c r="W5" s="31"/>
      <c r="X5" s="31" t="s">
        <v>7</v>
      </c>
      <c r="Y5" s="48" t="s">
        <v>1191</v>
      </c>
      <c r="Z5" s="31"/>
      <c r="AA5" s="31"/>
      <c r="AB5" s="31"/>
      <c r="AC5" s="31"/>
      <c r="AD5" s="31"/>
      <c r="AE5" s="31"/>
    </row>
    <row r="6" s="1" customFormat="true" ht="15" hidden="false" customHeight="false" outlineLevel="0" collapsed="false">
      <c r="A6" s="48"/>
      <c r="B6" s="48"/>
      <c r="C6" s="48"/>
      <c r="D6" s="48"/>
      <c r="E6" s="48"/>
      <c r="F6" s="31"/>
      <c r="G6" s="31"/>
      <c r="H6" s="31"/>
      <c r="I6" s="43"/>
      <c r="J6" s="31"/>
      <c r="K6" s="48"/>
      <c r="L6" s="48"/>
      <c r="M6" s="48"/>
      <c r="N6" s="48"/>
      <c r="O6" s="48"/>
      <c r="P6" s="48"/>
      <c r="Q6" s="48"/>
      <c r="R6" s="48"/>
      <c r="S6" s="48"/>
      <c r="T6" s="48"/>
      <c r="U6" s="48"/>
      <c r="V6" s="31"/>
      <c r="W6" s="31"/>
      <c r="X6" s="31"/>
      <c r="Y6" s="48"/>
      <c r="Z6" s="31"/>
      <c r="AA6" s="31"/>
      <c r="AB6" s="31"/>
      <c r="AC6" s="31"/>
      <c r="AD6" s="31"/>
      <c r="AE6" s="31"/>
    </row>
    <row r="7" s="1" customFormat="tru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1" customFormat="tru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1" customFormat="true" ht="15" hidden="false" customHeight="false" outlineLevel="0" collapsed="false">
      <c r="A9" s="53" t="s">
        <v>999</v>
      </c>
      <c r="C9" s="1" t="s">
        <v>1204</v>
      </c>
      <c r="D9" s="1" t="s">
        <v>1205</v>
      </c>
      <c r="L9" s="1" t="s">
        <v>1112</v>
      </c>
      <c r="Q9" s="1" t="s">
        <v>1206</v>
      </c>
    </row>
    <row r="10" s="1" customFormat="true" ht="15" hidden="false" customHeight="false" outlineLevel="0" collapsed="false">
      <c r="A10" s="48" t="s">
        <v>999</v>
      </c>
      <c r="B10" s="48"/>
      <c r="C10" s="48" t="s">
        <v>1127</v>
      </c>
      <c r="D10" s="48" t="s">
        <v>1207</v>
      </c>
      <c r="E10" s="48"/>
      <c r="F10" s="48"/>
      <c r="G10" s="48"/>
      <c r="H10" s="48"/>
      <c r="I10" s="48" t="s">
        <v>1208</v>
      </c>
      <c r="K10" s="48"/>
      <c r="L10" s="48" t="s">
        <v>1003</v>
      </c>
      <c r="M10" s="48"/>
      <c r="P10" s="48"/>
      <c r="S10" s="43"/>
      <c r="T10" s="48"/>
      <c r="Z10" s="48"/>
      <c r="AA10" s="48"/>
      <c r="AB10" s="48"/>
      <c r="AC10" s="48"/>
    </row>
    <row r="11" s="1" customFormat="true" ht="15" hidden="false" customHeight="false" outlineLevel="0" collapsed="false">
      <c r="A11" s="48" t="s">
        <v>992</v>
      </c>
      <c r="B11" s="48"/>
      <c r="C11" s="48" t="s">
        <v>1130</v>
      </c>
      <c r="D11" s="48"/>
      <c r="E11" s="48"/>
      <c r="F11" s="48"/>
      <c r="H11" s="48" t="s">
        <v>1131</v>
      </c>
      <c r="J11" s="48"/>
      <c r="K11" s="48"/>
      <c r="L11" s="48" t="s">
        <v>1112</v>
      </c>
      <c r="M11" s="48"/>
      <c r="P11" s="48"/>
      <c r="Q11" s="48"/>
      <c r="R11" s="49"/>
      <c r="S11" s="43"/>
      <c r="T11" s="48"/>
      <c r="U11" s="48"/>
      <c r="V11" s="48"/>
      <c r="W11" s="48"/>
      <c r="X11" s="48"/>
      <c r="Y11" s="48"/>
      <c r="Z11" s="48"/>
      <c r="AA11" s="48"/>
      <c r="AB11" s="48"/>
      <c r="AC11" s="48"/>
    </row>
    <row r="12" s="1" customFormat="true" ht="15" hidden="false" customHeight="false" outlineLevel="0" collapsed="false">
      <c r="A12" s="48" t="s">
        <v>992</v>
      </c>
      <c r="B12" s="48"/>
      <c r="C12" s="48" t="str">
        <f aca="false">LOWER("EmCareRelatedPersonCaregiverId")</f>
        <v>emcarerelatedpersoncaregiverid</v>
      </c>
      <c r="D12" s="48"/>
      <c r="E12" s="48"/>
      <c r="F12" s="48"/>
      <c r="G12" s="48" t="s">
        <v>1132</v>
      </c>
      <c r="J12" s="48"/>
      <c r="K12" s="48"/>
      <c r="L12" s="48" t="s">
        <v>1112</v>
      </c>
      <c r="M12" s="48"/>
      <c r="P12" s="48"/>
      <c r="Q12" s="48" t="s">
        <v>1133</v>
      </c>
      <c r="R12" s="49"/>
      <c r="S12" s="43"/>
      <c r="T12" s="48"/>
      <c r="U12" s="48" t="s">
        <v>1189</v>
      </c>
      <c r="V12" s="48" t="s">
        <v>1126</v>
      </c>
      <c r="W12" s="48"/>
      <c r="X12" s="48"/>
      <c r="Y12" s="48" t="s">
        <v>7</v>
      </c>
      <c r="Z12" s="48"/>
      <c r="AA12" s="48"/>
      <c r="AB12" s="48"/>
      <c r="AC12" s="48"/>
    </row>
    <row r="13" s="1" customFormat="true" ht="15" hidden="false" customHeight="false" outlineLevel="0" collapsed="false">
      <c r="A13" s="48" t="s">
        <v>1134</v>
      </c>
      <c r="B13" s="48"/>
      <c r="C13" s="43" t="s">
        <v>1209</v>
      </c>
      <c r="D13" s="48"/>
      <c r="E13" s="48"/>
      <c r="F13" s="48"/>
      <c r="G13" s="48"/>
      <c r="H13" s="48"/>
      <c r="I13" s="48" t="s">
        <v>1136</v>
      </c>
      <c r="K13" s="48"/>
      <c r="L13" s="48"/>
      <c r="M13" s="48"/>
      <c r="P13" s="48"/>
      <c r="Q13" s="48"/>
      <c r="R13" s="49"/>
      <c r="S13" s="48"/>
      <c r="T13" s="48"/>
      <c r="U13" s="43"/>
      <c r="W13" s="48"/>
      <c r="X13" s="48"/>
      <c r="Y13" s="48"/>
      <c r="Z13" s="48"/>
      <c r="AA13" s="48"/>
      <c r="AB13" s="48"/>
      <c r="AC13" s="48"/>
    </row>
    <row r="14" s="1" customFormat="true" ht="15" hidden="false" customHeight="false" outlineLevel="0" collapsed="false">
      <c r="A14" s="48" t="s">
        <v>992</v>
      </c>
      <c r="B14" s="43" t="s">
        <v>1209</v>
      </c>
      <c r="C14" s="48" t="s">
        <v>1210</v>
      </c>
      <c r="D14" s="43" t="s">
        <v>1211</v>
      </c>
      <c r="E14" s="48" t="s">
        <v>1139</v>
      </c>
      <c r="F14" s="48"/>
      <c r="G14" s="48"/>
      <c r="H14" s="48"/>
      <c r="I14" s="48"/>
      <c r="J14" s="48" t="n">
        <v>1</v>
      </c>
      <c r="K14" s="48"/>
      <c r="L14" s="48"/>
      <c r="P14" s="48"/>
      <c r="Q14" s="48" t="s">
        <v>1140</v>
      </c>
      <c r="R14" s="49"/>
      <c r="S14" s="48"/>
      <c r="T14" s="48"/>
      <c r="U14" s="48" t="s">
        <v>112</v>
      </c>
      <c r="W14" s="48"/>
      <c r="X14" s="48"/>
      <c r="Y14" s="48" t="s">
        <v>7</v>
      </c>
      <c r="Z14" s="48"/>
      <c r="AA14" s="48"/>
      <c r="AB14" s="48"/>
      <c r="AC14" s="48"/>
    </row>
    <row r="15" s="1" customFormat="true" ht="15" hidden="false" customHeight="false" outlineLevel="0" collapsed="false">
      <c r="A15" s="48" t="s">
        <v>992</v>
      </c>
      <c r="B15" s="43" t="s">
        <v>1209</v>
      </c>
      <c r="C15" s="48" t="s">
        <v>1212</v>
      </c>
      <c r="D15" s="43" t="s">
        <v>1213</v>
      </c>
      <c r="E15" s="48" t="s">
        <v>1143</v>
      </c>
      <c r="F15" s="48"/>
      <c r="G15" s="48"/>
      <c r="H15" s="48"/>
      <c r="I15" s="48"/>
      <c r="J15" s="48"/>
      <c r="K15" s="48"/>
      <c r="L15" s="48"/>
      <c r="P15" s="48"/>
      <c r="Q15" s="48"/>
      <c r="R15" s="49"/>
      <c r="S15" s="48"/>
      <c r="T15" s="48"/>
      <c r="U15" s="43"/>
      <c r="W15" s="48"/>
      <c r="X15" s="48"/>
      <c r="Y15" s="48" t="s">
        <v>7</v>
      </c>
      <c r="Z15" s="48"/>
      <c r="AA15" s="48"/>
      <c r="AB15" s="48"/>
      <c r="AC15" s="48"/>
    </row>
    <row r="16" s="1" customFormat="true" ht="15" hidden="false" customHeight="false" outlineLevel="0" collapsed="false">
      <c r="A16" s="48" t="s">
        <v>992</v>
      </c>
      <c r="B16" s="43" t="s">
        <v>1209</v>
      </c>
      <c r="C16" s="48" t="s">
        <v>1214</v>
      </c>
      <c r="D16" s="43" t="s">
        <v>1215</v>
      </c>
      <c r="E16" s="48" t="s">
        <v>1146</v>
      </c>
      <c r="F16" s="48"/>
      <c r="G16" s="48"/>
      <c r="H16" s="48"/>
      <c r="I16" s="48"/>
      <c r="J16" s="48" t="n">
        <v>1</v>
      </c>
      <c r="K16" s="48"/>
      <c r="L16" s="48"/>
      <c r="P16" s="48"/>
      <c r="Q16" s="48"/>
      <c r="R16" s="49"/>
      <c r="S16" s="48"/>
      <c r="T16" s="48"/>
      <c r="U16" s="43"/>
      <c r="W16" s="48"/>
      <c r="X16" s="48"/>
      <c r="Y16" s="48" t="s">
        <v>7</v>
      </c>
      <c r="Z16" s="48"/>
      <c r="AA16" s="48"/>
      <c r="AB16" s="48"/>
      <c r="AC16" s="48"/>
    </row>
    <row r="17" s="1" customFormat="true" ht="15" hidden="false" customHeight="false" outlineLevel="0" collapsed="false">
      <c r="A17" s="48" t="s">
        <v>992</v>
      </c>
      <c r="B17" s="43" t="s">
        <v>1209</v>
      </c>
      <c r="C17" s="48" t="s">
        <v>1152</v>
      </c>
      <c r="D17" s="48"/>
      <c r="E17" s="48"/>
      <c r="F17" s="48"/>
      <c r="G17" s="48" t="s">
        <v>1153</v>
      </c>
      <c r="I17" s="48"/>
      <c r="J17" s="48"/>
      <c r="K17" s="48"/>
      <c r="L17" s="48" t="s">
        <v>1112</v>
      </c>
      <c r="P17" s="48"/>
      <c r="Q17" s="48" t="s">
        <v>1154</v>
      </c>
      <c r="R17" s="49"/>
      <c r="S17" s="48"/>
      <c r="T17" s="48"/>
      <c r="U17" s="48" t="s">
        <v>112</v>
      </c>
      <c r="W17" s="48"/>
      <c r="X17" s="48"/>
      <c r="Y17" s="48"/>
      <c r="Z17" s="48"/>
      <c r="AA17" s="48"/>
      <c r="AB17" s="48"/>
      <c r="AC17" s="48"/>
    </row>
    <row r="18" s="1" customFormat="true" ht="15" hidden="false" customHeight="false" outlineLevel="0" collapsed="false">
      <c r="A18" s="48" t="s">
        <v>1156</v>
      </c>
      <c r="B18" s="43" t="s">
        <v>1209</v>
      </c>
      <c r="C18" s="48" t="s">
        <v>1216</v>
      </c>
      <c r="D18" s="43" t="s">
        <v>1217</v>
      </c>
      <c r="E18" s="48" t="s">
        <v>40</v>
      </c>
      <c r="F18" s="48"/>
      <c r="G18" s="48"/>
      <c r="H18" s="48"/>
      <c r="I18" s="48"/>
      <c r="J18" s="48" t="n">
        <v>1</v>
      </c>
      <c r="K18" s="48"/>
      <c r="L18" s="48"/>
      <c r="O18" s="48"/>
      <c r="P18" s="48"/>
      <c r="Q18" s="48" t="s">
        <v>1159</v>
      </c>
      <c r="R18" s="49"/>
      <c r="S18" s="48"/>
      <c r="T18" s="48"/>
      <c r="U18" s="48" t="s">
        <v>112</v>
      </c>
      <c r="W18" s="48"/>
      <c r="X18" s="48"/>
      <c r="Y18" s="48" t="s">
        <v>7</v>
      </c>
      <c r="Z18" s="48"/>
      <c r="AA18" s="48"/>
      <c r="AB18" s="48"/>
      <c r="AC18" s="4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34" activeCellId="0" sqref="D34"/>
    </sheetView>
  </sheetViews>
  <sheetFormatPr defaultColWidth="8.50390625" defaultRowHeight="14.25" zeroHeight="false" outlineLevelRow="0" outlineLevelCol="0"/>
  <cols>
    <col collapsed="false" customWidth="true" hidden="false" outlineLevel="0" max="1" min="1" style="1" width="19.62"/>
    <col collapsed="false" customWidth="true" hidden="false" outlineLevel="0" max="2" min="2" style="1" width="20.5"/>
    <col collapsed="false" customWidth="true" hidden="false" outlineLevel="0" max="3" min="3" style="1" width="33.88"/>
    <col collapsed="false" customWidth="true" hidden="false" outlineLevel="0" max="4" min="4" style="1" width="26.13"/>
    <col collapsed="false" customWidth="true" hidden="false" outlineLevel="0" max="5" min="5" style="1" width="18.38"/>
    <col collapsed="false" customWidth="true" hidden="false" outlineLevel="0" max="6" min="6" style="1" width="24.88"/>
    <col collapsed="false" customWidth="false" hidden="false" outlineLevel="0" max="9" min="7" style="1" width="8.5"/>
    <col collapsed="false" customWidth="true" hidden="false" outlineLevel="0" max="10" min="10" style="1" width="18.38"/>
    <col collapsed="false" customWidth="false" hidden="false" outlineLevel="0" max="15" min="11" style="1" width="8.5"/>
    <col collapsed="false" customWidth="true" hidden="false" outlineLevel="0" max="16" min="16" style="1" width="36.38"/>
    <col collapsed="false" customWidth="false" hidden="false" outlineLevel="0" max="16384" min="17" style="1" width="8.5"/>
  </cols>
  <sheetData>
    <row r="1" customFormat="false" ht="15" hidden="false" customHeight="false" outlineLevel="0" collapsed="false">
      <c r="A1" s="32" t="s">
        <v>794</v>
      </c>
      <c r="B1" s="32" t="s">
        <v>795</v>
      </c>
      <c r="C1" s="32" t="s">
        <v>796</v>
      </c>
      <c r="D1" s="32" t="s">
        <v>797</v>
      </c>
      <c r="E1" s="32" t="s">
        <v>798</v>
      </c>
      <c r="F1" s="32" t="s">
        <v>974</v>
      </c>
      <c r="G1" s="32" t="s">
        <v>1218</v>
      </c>
      <c r="H1" s="32" t="s">
        <v>1219</v>
      </c>
      <c r="I1" s="32" t="s">
        <v>799</v>
      </c>
      <c r="J1" s="32" t="s">
        <v>977</v>
      </c>
      <c r="K1" s="32" t="s">
        <v>976</v>
      </c>
      <c r="L1" s="32" t="s">
        <v>980</v>
      </c>
      <c r="M1" s="32" t="s">
        <v>4</v>
      </c>
      <c r="N1" s="52" t="s">
        <v>3</v>
      </c>
      <c r="O1" s="52" t="s">
        <v>981</v>
      </c>
      <c r="P1" s="52" t="s">
        <v>982</v>
      </c>
      <c r="Q1" s="52" t="s">
        <v>1178</v>
      </c>
      <c r="R1" s="52" t="s">
        <v>983</v>
      </c>
      <c r="S1" s="52" t="s">
        <v>1179</v>
      </c>
      <c r="T1" s="52" t="s">
        <v>984</v>
      </c>
      <c r="U1" s="52" t="s">
        <v>985</v>
      </c>
      <c r="V1" s="52" t="s">
        <v>987</v>
      </c>
      <c r="W1" s="52" t="s">
        <v>988</v>
      </c>
      <c r="X1" s="32" t="s">
        <v>0</v>
      </c>
      <c r="Y1" s="32" t="s">
        <v>989</v>
      </c>
      <c r="Z1" s="32" t="s">
        <v>990</v>
      </c>
      <c r="AA1" s="32" t="s">
        <v>991</v>
      </c>
      <c r="AB1" s="32"/>
    </row>
    <row r="2" customFormat="false" ht="15" hidden="false" customHeight="false" outlineLevel="0" collapsed="false">
      <c r="A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32"/>
      <c r="C3" s="32"/>
      <c r="D3" s="32"/>
      <c r="E3" s="32"/>
      <c r="F3" s="32"/>
      <c r="G3" s="32"/>
      <c r="H3" s="32"/>
      <c r="I3" s="32"/>
      <c r="J3" s="32"/>
      <c r="K3" s="32"/>
      <c r="L3" s="32"/>
      <c r="M3" s="52"/>
      <c r="N3" s="52"/>
      <c r="O3" s="52"/>
      <c r="P3" s="52"/>
      <c r="Q3" s="52"/>
      <c r="R3" s="52"/>
      <c r="S3" s="52"/>
      <c r="T3" s="52"/>
      <c r="U3" s="52"/>
      <c r="V3" s="52"/>
      <c r="W3" s="32"/>
      <c r="X3" s="32"/>
      <c r="Y3" s="32"/>
    </row>
    <row r="4" customFormat="false" ht="15" hidden="false" customHeight="false" outlineLevel="0" collapsed="false">
      <c r="A4" s="48" t="s">
        <v>1220</v>
      </c>
      <c r="B4" s="48"/>
      <c r="C4" s="48" t="s">
        <v>1221</v>
      </c>
      <c r="D4" s="48"/>
      <c r="E4" s="48" t="s">
        <v>1034</v>
      </c>
      <c r="F4" s="48"/>
      <c r="G4" s="31"/>
      <c r="H4" s="31"/>
      <c r="I4" s="31" t="s">
        <v>1222</v>
      </c>
      <c r="J4" s="31"/>
      <c r="K4" s="31"/>
      <c r="L4" s="31"/>
      <c r="N4" s="31" t="s">
        <v>1112</v>
      </c>
      <c r="O4" s="31"/>
      <c r="P4" s="31"/>
      <c r="Q4" s="31"/>
      <c r="R4" s="31"/>
      <c r="S4" s="31"/>
      <c r="T4" s="31"/>
      <c r="U4" s="31"/>
      <c r="V4" s="31"/>
      <c r="W4" s="31"/>
      <c r="X4" s="31" t="s">
        <v>7</v>
      </c>
      <c r="Y4" s="31"/>
      <c r="Z4" s="31"/>
      <c r="AA4" s="31"/>
      <c r="AB4" s="31"/>
    </row>
    <row r="5" customFormat="false" ht="15" hidden="false" customHeight="false" outlineLevel="0" collapsed="false">
      <c r="A5" s="48"/>
      <c r="B5" s="48"/>
      <c r="C5" s="48"/>
      <c r="D5" s="48"/>
      <c r="E5" s="48"/>
      <c r="G5" s="31"/>
      <c r="H5" s="31"/>
      <c r="I5" s="48"/>
      <c r="K5" s="31"/>
      <c r="L5" s="31"/>
      <c r="N5" s="31"/>
      <c r="O5" s="31"/>
      <c r="P5" s="49"/>
      <c r="Q5" s="31"/>
      <c r="R5" s="31"/>
      <c r="S5" s="31"/>
      <c r="T5" s="31"/>
      <c r="U5" s="31"/>
      <c r="V5" s="31"/>
      <c r="W5" s="31"/>
      <c r="X5" s="31"/>
      <c r="Y5" s="31"/>
      <c r="Z5" s="31"/>
      <c r="AA5" s="31"/>
    </row>
    <row r="6" customFormat="false" ht="15" hidden="false" customHeight="false" outlineLevel="0" collapsed="false">
      <c r="F6" s="31"/>
      <c r="H6" s="31"/>
      <c r="I6" s="31"/>
      <c r="L6" s="31"/>
      <c r="M6" s="31"/>
      <c r="N6" s="31"/>
      <c r="O6" s="31"/>
      <c r="P6" s="31"/>
      <c r="Q6" s="48"/>
      <c r="R6" s="48"/>
      <c r="S6" s="48"/>
      <c r="T6" s="48"/>
      <c r="U6" s="48"/>
      <c r="V6" s="48"/>
      <c r="W6" s="31"/>
      <c r="X6" s="31"/>
      <c r="Y6" s="31"/>
      <c r="Z6" s="48"/>
      <c r="AA6" s="31"/>
      <c r="AB6" s="31"/>
    </row>
    <row r="7" customFormat="false" ht="15" hidden="false" customHeight="false" outlineLevel="0" collapsed="false">
      <c r="A7" s="1" t="s">
        <v>810</v>
      </c>
      <c r="C7" s="1" t="s">
        <v>1223</v>
      </c>
      <c r="D7" s="1" t="s">
        <v>1224</v>
      </c>
      <c r="E7" s="1" t="s">
        <v>1225</v>
      </c>
      <c r="F7" s="31"/>
      <c r="H7" s="31"/>
      <c r="I7" s="31"/>
      <c r="L7" s="31" t="n">
        <v>1</v>
      </c>
      <c r="M7" s="31"/>
      <c r="N7" s="31"/>
      <c r="O7" s="31"/>
      <c r="P7" s="31" t="s">
        <v>1196</v>
      </c>
      <c r="Q7" s="48" t="s">
        <v>1187</v>
      </c>
      <c r="R7" s="48"/>
      <c r="S7" s="48"/>
      <c r="T7" s="48"/>
      <c r="U7" s="48" t="s">
        <v>1198</v>
      </c>
      <c r="V7" s="48"/>
      <c r="W7" s="31"/>
      <c r="X7" s="31" t="s">
        <v>7</v>
      </c>
      <c r="Y7" s="31"/>
      <c r="Z7" s="48"/>
      <c r="AA7" s="31"/>
      <c r="AB7" s="31"/>
    </row>
    <row r="8" customFormat="false" ht="15" hidden="false" customHeight="false" outlineLevel="0" collapsed="false">
      <c r="A8" s="1" t="s">
        <v>810</v>
      </c>
      <c r="C8" s="54" t="s">
        <v>1226</v>
      </c>
      <c r="D8" s="54" t="s">
        <v>1227</v>
      </c>
      <c r="E8" s="54" t="s">
        <v>1228</v>
      </c>
      <c r="F8" s="55" t="s">
        <v>1229</v>
      </c>
      <c r="G8" s="55"/>
      <c r="H8" s="55"/>
      <c r="I8" s="55"/>
      <c r="J8" s="54"/>
      <c r="K8" s="54"/>
      <c r="L8" s="55" t="n">
        <v>1</v>
      </c>
      <c r="M8" s="55"/>
      <c r="N8" s="55" t="s">
        <v>1230</v>
      </c>
      <c r="O8" s="55"/>
      <c r="P8" s="31" t="s">
        <v>1196</v>
      </c>
      <c r="Q8" s="48" t="s">
        <v>1187</v>
      </c>
      <c r="R8" s="48"/>
      <c r="S8" s="48"/>
      <c r="T8" s="48"/>
      <c r="U8" s="48" t="s">
        <v>1198</v>
      </c>
      <c r="V8" s="48"/>
      <c r="W8" s="31"/>
      <c r="X8" s="31" t="s">
        <v>7</v>
      </c>
      <c r="Y8" s="55"/>
      <c r="Z8" s="55"/>
      <c r="AA8" s="55"/>
      <c r="AB8" s="55"/>
    </row>
    <row r="9" customFormat="false" ht="15" hidden="false" customHeight="false" outlineLevel="0" collapsed="false">
      <c r="A9" s="31" t="s">
        <v>1231</v>
      </c>
      <c r="B9" s="31"/>
      <c r="C9" s="31" t="s">
        <v>1232</v>
      </c>
      <c r="D9" s="31" t="s">
        <v>454</v>
      </c>
      <c r="E9" s="31" t="s">
        <v>1233</v>
      </c>
      <c r="F9" s="31"/>
      <c r="G9" s="31"/>
      <c r="H9" s="31"/>
      <c r="I9" s="31"/>
      <c r="J9" s="31" t="s">
        <v>1234</v>
      </c>
      <c r="K9" s="31"/>
      <c r="L9" s="31" t="n">
        <v>1</v>
      </c>
      <c r="M9" s="31"/>
      <c r="N9" s="31" t="s">
        <v>1235</v>
      </c>
      <c r="O9" s="31"/>
      <c r="P9" s="31" t="s">
        <v>1236</v>
      </c>
      <c r="Q9" s="31"/>
      <c r="R9" s="31"/>
      <c r="S9" s="48"/>
      <c r="T9" s="31"/>
      <c r="U9" s="48" t="s">
        <v>1198</v>
      </c>
      <c r="V9" s="31"/>
      <c r="W9" s="31"/>
      <c r="X9" s="31" t="s">
        <v>7</v>
      </c>
      <c r="Y9" s="31"/>
      <c r="Z9" s="31"/>
      <c r="AA9" s="31"/>
      <c r="AB9" s="31"/>
    </row>
    <row r="11" customFormat="false" ht="15" hidden="false" customHeight="false" outlineLevel="0" collapsed="false">
      <c r="A11" s="1" t="s">
        <v>1134</v>
      </c>
      <c r="C11" s="1" t="s">
        <v>1237</v>
      </c>
      <c r="F11" s="56"/>
      <c r="G11" s="31"/>
      <c r="H11" s="31"/>
      <c r="I11" s="31"/>
      <c r="J11" s="1" t="s">
        <v>1238</v>
      </c>
      <c r="L11" s="31"/>
      <c r="M11" s="31"/>
      <c r="N11" s="31"/>
      <c r="O11" s="31"/>
      <c r="P11" s="31"/>
      <c r="Q11" s="48"/>
      <c r="R11" s="48"/>
      <c r="S11" s="48"/>
      <c r="T11" s="48"/>
      <c r="U11" s="48"/>
      <c r="V11" s="48"/>
      <c r="W11" s="31"/>
      <c r="X11" s="31"/>
      <c r="Y11" s="31"/>
      <c r="Z11" s="31"/>
      <c r="AA11" s="31"/>
      <c r="AB11" s="31"/>
    </row>
    <row r="12" customFormat="false" ht="15" hidden="false" customHeight="false" outlineLevel="0" collapsed="false">
      <c r="A12" s="1" t="s">
        <v>810</v>
      </c>
      <c r="B12" s="1" t="s">
        <v>1237</v>
      </c>
      <c r="C12" s="1" t="s">
        <v>1239</v>
      </c>
      <c r="D12" s="1" t="s">
        <v>1240</v>
      </c>
      <c r="E12" s="1" t="s">
        <v>1241</v>
      </c>
      <c r="F12" s="56" t="s">
        <v>1242</v>
      </c>
      <c r="G12" s="31"/>
      <c r="H12" s="31"/>
      <c r="I12" s="31"/>
      <c r="J12" s="1" t="s">
        <v>1243</v>
      </c>
      <c r="L12" s="31" t="n">
        <v>1</v>
      </c>
      <c r="M12" s="31"/>
      <c r="N12" s="31"/>
      <c r="O12" s="31"/>
      <c r="P12" s="31" t="s">
        <v>1196</v>
      </c>
      <c r="Q12" s="48" t="s">
        <v>1187</v>
      </c>
      <c r="R12" s="48"/>
      <c r="S12" s="48"/>
      <c r="T12" s="48"/>
      <c r="U12" s="48" t="s">
        <v>1198</v>
      </c>
      <c r="V12" s="48"/>
      <c r="W12" s="31"/>
      <c r="X12" s="31" t="s">
        <v>7</v>
      </c>
      <c r="Y12" s="31"/>
      <c r="Z12" s="31"/>
      <c r="AA12" s="31"/>
      <c r="AB12" s="31"/>
    </row>
    <row r="13" customFormat="false" ht="384.75" hidden="false" customHeight="false" outlineLevel="0" collapsed="false">
      <c r="A13" s="1" t="s">
        <v>810</v>
      </c>
      <c r="B13" s="1" t="s">
        <v>1237</v>
      </c>
      <c r="C13" s="1" t="s">
        <v>1244</v>
      </c>
      <c r="D13" s="1" t="s">
        <v>1245</v>
      </c>
      <c r="E13" s="1" t="s">
        <v>1246</v>
      </c>
      <c r="F13" s="57" t="s">
        <v>1247</v>
      </c>
      <c r="G13" s="31"/>
      <c r="H13" s="31"/>
      <c r="I13" s="31"/>
      <c r="L13" s="31" t="n">
        <v>1</v>
      </c>
      <c r="M13" s="31"/>
      <c r="N13" s="31"/>
      <c r="O13" s="31"/>
      <c r="P13" s="31" t="s">
        <v>1196</v>
      </c>
      <c r="Q13" s="48"/>
      <c r="R13" s="48"/>
      <c r="S13" s="48"/>
      <c r="T13" s="48"/>
      <c r="U13" s="48" t="s">
        <v>1198</v>
      </c>
      <c r="V13" s="48"/>
      <c r="W13" s="31"/>
      <c r="X13" s="31" t="s">
        <v>7</v>
      </c>
      <c r="Y13" s="31"/>
      <c r="Z13" s="31"/>
      <c r="AA13" s="31"/>
      <c r="AB13" s="31"/>
    </row>
    <row r="14" customFormat="false" ht="15" hidden="false" customHeight="false" outlineLevel="0" collapsed="false">
      <c r="F14" s="31"/>
      <c r="G14" s="31"/>
      <c r="H14" s="31"/>
      <c r="I14" s="31"/>
      <c r="L14" s="31"/>
      <c r="M14" s="31"/>
      <c r="N14" s="31"/>
      <c r="O14" s="31"/>
      <c r="P14" s="31"/>
      <c r="Q14" s="48"/>
      <c r="R14" s="48"/>
      <c r="S14" s="48"/>
      <c r="T14" s="48"/>
      <c r="U14" s="48"/>
      <c r="V14" s="48"/>
      <c r="W14" s="31"/>
      <c r="X14" s="31"/>
      <c r="Y14" s="31"/>
      <c r="Z14" s="31"/>
      <c r="AA14" s="31"/>
      <c r="AB14" s="31"/>
    </row>
    <row r="15" customFormat="false" ht="15" hidden="false" customHeight="false" outlineLevel="0" collapsed="false">
      <c r="A15" s="1" t="s">
        <v>810</v>
      </c>
      <c r="B15" s="1" t="s">
        <v>1237</v>
      </c>
      <c r="C15" s="1" t="s">
        <v>1248</v>
      </c>
      <c r="D15" s="1" t="s">
        <v>1249</v>
      </c>
      <c r="E15" s="1" t="s">
        <v>1250</v>
      </c>
      <c r="F15" s="56" t="s">
        <v>1251</v>
      </c>
      <c r="G15" s="31"/>
      <c r="H15" s="31"/>
      <c r="I15" s="31"/>
      <c r="J15" s="1" t="s">
        <v>1252</v>
      </c>
      <c r="L15" s="31" t="n">
        <v>1</v>
      </c>
      <c r="M15" s="31"/>
      <c r="N15" s="31"/>
      <c r="O15" s="31"/>
      <c r="P15" s="31" t="s">
        <v>1196</v>
      </c>
      <c r="Q15" s="48"/>
      <c r="R15" s="48"/>
      <c r="S15" s="48"/>
      <c r="T15" s="48"/>
      <c r="U15" s="48" t="s">
        <v>1198</v>
      </c>
      <c r="V15" s="48"/>
      <c r="W15" s="31"/>
      <c r="X15" s="31" t="s">
        <v>7</v>
      </c>
      <c r="Y15" s="31"/>
      <c r="Z15" s="31"/>
      <c r="AA15" s="31"/>
      <c r="AB15" s="31"/>
    </row>
    <row r="16" customFormat="false" ht="53.25" hidden="false" customHeight="true" outlineLevel="0" collapsed="false">
      <c r="A16" s="1" t="s">
        <v>810</v>
      </c>
      <c r="B16" s="1" t="s">
        <v>1237</v>
      </c>
      <c r="C16" s="1" t="s">
        <v>1253</v>
      </c>
      <c r="D16" s="1" t="s">
        <v>1254</v>
      </c>
      <c r="E16" s="1" t="s">
        <v>1255</v>
      </c>
      <c r="F16" s="57" t="s">
        <v>1256</v>
      </c>
      <c r="G16" s="31"/>
      <c r="H16" s="31"/>
      <c r="I16" s="31"/>
      <c r="J16" s="1" t="s">
        <v>1252</v>
      </c>
      <c r="L16" s="31" t="n">
        <v>1</v>
      </c>
      <c r="M16" s="31"/>
      <c r="N16" s="31"/>
      <c r="O16" s="31"/>
      <c r="P16" s="31" t="s">
        <v>1196</v>
      </c>
      <c r="Q16" s="48"/>
      <c r="R16" s="48"/>
      <c r="S16" s="48"/>
      <c r="T16" s="48"/>
      <c r="U16" s="48" t="s">
        <v>1198</v>
      </c>
      <c r="V16" s="48"/>
      <c r="W16" s="31"/>
      <c r="X16" s="31" t="s">
        <v>7</v>
      </c>
      <c r="Y16" s="31"/>
      <c r="Z16" s="31"/>
      <c r="AA16" s="31"/>
      <c r="AB16" s="31"/>
    </row>
    <row r="17" customFormat="false" ht="409.5" hidden="false" customHeight="false" outlineLevel="0" collapsed="false">
      <c r="A17" s="1" t="s">
        <v>810</v>
      </c>
      <c r="B17" s="1" t="s">
        <v>1237</v>
      </c>
      <c r="C17" s="1" t="s">
        <v>1257</v>
      </c>
      <c r="D17" s="1" t="s">
        <v>1258</v>
      </c>
      <c r="E17" s="1" t="s">
        <v>1259</v>
      </c>
      <c r="F17" s="57" t="s">
        <v>1260</v>
      </c>
      <c r="G17" s="31"/>
      <c r="H17" s="31"/>
      <c r="I17" s="31"/>
      <c r="L17" s="31" t="n">
        <v>1</v>
      </c>
      <c r="M17" s="31"/>
      <c r="N17" s="31"/>
      <c r="O17" s="31"/>
      <c r="P17" s="31" t="s">
        <v>1196</v>
      </c>
      <c r="Q17" s="48" t="s">
        <v>1187</v>
      </c>
      <c r="R17" s="48"/>
      <c r="S17" s="48"/>
      <c r="T17" s="48"/>
      <c r="U17" s="48" t="s">
        <v>1198</v>
      </c>
      <c r="V17" s="48"/>
      <c r="W17" s="31"/>
      <c r="X17" s="31" t="s">
        <v>7</v>
      </c>
      <c r="Y17" s="31"/>
      <c r="Z17" s="31"/>
      <c r="AA17" s="31"/>
      <c r="AB17" s="31"/>
    </row>
    <row r="18" customFormat="false" ht="15" hidden="false" customHeight="false" outlineLevel="0" collapsed="false">
      <c r="A18" s="1" t="s">
        <v>1261</v>
      </c>
      <c r="B18" s="1" t="s">
        <v>1237</v>
      </c>
      <c r="C18" s="1" t="s">
        <v>1262</v>
      </c>
      <c r="D18" s="42" t="s">
        <v>465</v>
      </c>
      <c r="E18" s="1" t="s">
        <v>1263</v>
      </c>
      <c r="F18" s="31" t="s">
        <v>1264</v>
      </c>
      <c r="G18" s="31"/>
      <c r="H18" s="31"/>
      <c r="I18" s="31"/>
      <c r="L18" s="31" t="n">
        <v>1</v>
      </c>
      <c r="M18" s="31"/>
      <c r="N18" s="31"/>
      <c r="O18" s="31"/>
      <c r="P18" s="31" t="s">
        <v>1236</v>
      </c>
      <c r="Q18" s="48"/>
      <c r="R18" s="48"/>
      <c r="S18" s="48"/>
      <c r="T18" s="48"/>
      <c r="U18" s="48" t="s">
        <v>1198</v>
      </c>
      <c r="V18" s="48"/>
      <c r="W18" s="31"/>
      <c r="X18" s="31" t="s">
        <v>7</v>
      </c>
      <c r="Y18" s="31"/>
      <c r="Z18" s="31"/>
      <c r="AA18" s="31"/>
      <c r="AB18" s="31"/>
    </row>
    <row r="19" customFormat="false" ht="15" hidden="false" customHeight="false" outlineLevel="0" collapsed="false">
      <c r="A19" s="54"/>
      <c r="B19" s="54"/>
      <c r="C19" s="58"/>
      <c r="D19" s="54"/>
      <c r="E19" s="54"/>
      <c r="F19" s="55"/>
      <c r="G19" s="55"/>
      <c r="H19" s="55"/>
      <c r="I19" s="55"/>
      <c r="L19" s="55"/>
      <c r="M19" s="55"/>
      <c r="N19" s="55"/>
      <c r="O19" s="55"/>
      <c r="P19" s="31"/>
      <c r="Q19" s="48"/>
      <c r="R19" s="48"/>
      <c r="S19" s="48"/>
      <c r="T19" s="48"/>
      <c r="U19" s="48"/>
      <c r="V19" s="48"/>
      <c r="W19" s="31"/>
      <c r="X19" s="31"/>
      <c r="Y19" s="55"/>
      <c r="Z19" s="55"/>
      <c r="AA19" s="55"/>
      <c r="AB19" s="55"/>
    </row>
    <row r="20" customFormat="false" ht="15" hidden="false" customHeight="false" outlineLevel="0" collapsed="false">
      <c r="A20" s="31"/>
      <c r="B20" s="31"/>
      <c r="D20" s="31"/>
      <c r="E20" s="31"/>
      <c r="F20" s="31"/>
      <c r="G20" s="31"/>
      <c r="H20" s="31"/>
      <c r="I20" s="31"/>
      <c r="L20" s="31"/>
      <c r="M20" s="31"/>
      <c r="N20" s="31"/>
      <c r="O20" s="31"/>
      <c r="P20" s="31"/>
      <c r="Q20" s="48"/>
      <c r="R20" s="48"/>
      <c r="S20" s="48"/>
      <c r="T20" s="48"/>
      <c r="U20" s="48"/>
      <c r="V20" s="48"/>
      <c r="W20" s="31"/>
      <c r="X20" s="31"/>
      <c r="Y20" s="31"/>
      <c r="Z20" s="31"/>
      <c r="AA20" s="31"/>
      <c r="AB20" s="31"/>
    </row>
    <row r="24" customFormat="false" ht="14.25" hidden="false" customHeight="false" outlineLevel="0" collapsed="false">
      <c r="C24" s="59"/>
      <c r="D24" s="59"/>
      <c r="E24" s="59"/>
    </row>
    <row r="25" customFormat="false" ht="14.25" hidden="false" customHeight="false" outlineLevel="0" collapsed="false">
      <c r="B25" s="59"/>
      <c r="C25" s="59"/>
      <c r="D25" s="59"/>
      <c r="E25" s="59"/>
    </row>
    <row r="26" customFormat="false" ht="14.25" hidden="false" customHeight="false" outlineLevel="0" collapsed="false">
      <c r="B26" s="59"/>
      <c r="I26" s="42"/>
    </row>
    <row r="27" customFormat="false" ht="14.25" hidden="false" customHeight="false" outlineLevel="0" collapsed="false">
      <c r="B27" s="59"/>
      <c r="I27" s="42"/>
    </row>
    <row r="28" customFormat="false" ht="14.25" hidden="false" customHeight="false" outlineLevel="0" collapsed="false">
      <c r="B28" s="59"/>
      <c r="I28" s="42"/>
    </row>
    <row r="29" customFormat="false" ht="14.25" hidden="false" customHeight="false" outlineLevel="0" collapsed="false">
      <c r="B29" s="59"/>
      <c r="I29" s="42"/>
    </row>
    <row r="30" customFormat="false" ht="14.25" hidden="false" customHeight="false" outlineLevel="0" collapsed="false">
      <c r="B30" s="59"/>
      <c r="I30" s="42"/>
    </row>
    <row r="33" customFormat="false" ht="14.25" hidden="false" customHeight="false" outlineLevel="0" collapsed="false">
      <c r="D33" s="60"/>
      <c r="E33" s="60"/>
    </row>
    <row r="34" customFormat="false" ht="14.25" hidden="false" customHeight="false" outlineLevel="0" collapsed="false">
      <c r="D34" s="60"/>
      <c r="E34" s="60"/>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J1" colorId="64" zoomScale="90" zoomScaleNormal="90" zoomScalePageLayoutView="100" workbookViewId="0">
      <pane xSplit="0" ySplit="1" topLeftCell="A5" activePane="bottomLeft" state="frozen"/>
      <selection pane="topLeft" activeCell="J1" activeCellId="0" sqref="J1"/>
      <selection pane="bottomLeft" activeCell="W28" activeCellId="0" sqref="W28"/>
    </sheetView>
  </sheetViews>
  <sheetFormatPr defaultColWidth="8.5039062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7"/>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3"/>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3"/>
    <col collapsed="false" customWidth="false" hidden="false" outlineLevel="0" max="16384" min="24" style="1" width="8.5"/>
  </cols>
  <sheetData>
    <row r="1" customFormat="false" ht="75" hidden="false" customHeight="false" outlineLevel="0" collapsed="false">
      <c r="A1" s="32" t="s">
        <v>794</v>
      </c>
      <c r="B1" s="32" t="s">
        <v>1265</v>
      </c>
      <c r="C1" s="32" t="s">
        <v>795</v>
      </c>
      <c r="D1" s="32" t="s">
        <v>796</v>
      </c>
      <c r="E1" s="32" t="s">
        <v>797</v>
      </c>
      <c r="F1" s="32" t="s">
        <v>798</v>
      </c>
      <c r="G1" s="32" t="s">
        <v>974</v>
      </c>
      <c r="H1" s="32" t="s">
        <v>976</v>
      </c>
      <c r="I1" s="32" t="s">
        <v>1219</v>
      </c>
      <c r="J1" s="32" t="s">
        <v>799</v>
      </c>
      <c r="K1" s="32" t="s">
        <v>977</v>
      </c>
      <c r="L1" s="61" t="s">
        <v>1266</v>
      </c>
      <c r="M1" s="32" t="s">
        <v>979</v>
      </c>
      <c r="N1" s="32" t="s">
        <v>980</v>
      </c>
      <c r="O1" s="32" t="s">
        <v>4</v>
      </c>
      <c r="P1" s="52" t="s">
        <v>3</v>
      </c>
      <c r="Q1" s="52" t="s">
        <v>981</v>
      </c>
      <c r="R1" s="52" t="s">
        <v>982</v>
      </c>
      <c r="S1" s="52" t="s">
        <v>1178</v>
      </c>
      <c r="T1" s="52" t="s">
        <v>983</v>
      </c>
      <c r="U1" s="52" t="s">
        <v>983</v>
      </c>
      <c r="V1" s="52" t="s">
        <v>984</v>
      </c>
      <c r="W1" s="52" t="s">
        <v>985</v>
      </c>
      <c r="X1" s="52" t="s">
        <v>987</v>
      </c>
      <c r="Y1" s="52" t="s">
        <v>988</v>
      </c>
      <c r="Z1" s="32" t="s">
        <v>0</v>
      </c>
      <c r="AA1" s="32" t="s">
        <v>989</v>
      </c>
      <c r="AB1" s="32" t="s">
        <v>990</v>
      </c>
      <c r="AC1" s="32" t="s">
        <v>991</v>
      </c>
      <c r="AE1" s="32" t="s">
        <v>1267</v>
      </c>
    </row>
    <row r="2" customFormat="false" ht="15" hidden="false" customHeight="false" outlineLevel="0" collapsed="false">
      <c r="A2" s="32" t="s">
        <v>800</v>
      </c>
      <c r="B2" s="32"/>
      <c r="C2" s="32"/>
      <c r="D2" s="32" t="s">
        <v>801</v>
      </c>
      <c r="E2" s="32"/>
      <c r="F2" s="32" t="s">
        <v>802</v>
      </c>
      <c r="G2" s="32"/>
      <c r="H2" s="32"/>
      <c r="I2" s="32"/>
      <c r="J2" s="32"/>
      <c r="K2" s="32"/>
      <c r="L2" s="32"/>
      <c r="M2" s="32"/>
      <c r="N2" s="32"/>
      <c r="O2" s="32"/>
      <c r="P2" s="52"/>
      <c r="Q2" s="52"/>
      <c r="R2" s="52"/>
      <c r="S2" s="52"/>
      <c r="T2" s="52"/>
      <c r="U2" s="52"/>
      <c r="V2" s="52"/>
      <c r="W2" s="52"/>
      <c r="X2" s="52"/>
      <c r="Y2" s="52"/>
      <c r="Z2" s="32"/>
      <c r="AA2" s="32"/>
      <c r="AB2" s="32"/>
    </row>
    <row r="3" customFormat="false" ht="14.25" hidden="false" customHeight="false" outlineLevel="0" collapsed="false">
      <c r="G3" s="31"/>
      <c r="H3" s="31"/>
      <c r="I3" s="31"/>
      <c r="J3" s="31"/>
      <c r="K3" s="31"/>
      <c r="L3" s="31"/>
      <c r="M3" s="31"/>
      <c r="N3" s="31"/>
      <c r="P3" s="31"/>
      <c r="R3" s="31"/>
      <c r="S3" s="31"/>
      <c r="T3" s="31"/>
      <c r="U3" s="31"/>
      <c r="V3" s="31"/>
      <c r="W3" s="43"/>
      <c r="X3" s="31"/>
      <c r="Y3" s="31"/>
      <c r="Z3" s="31"/>
      <c r="AA3" s="31"/>
      <c r="AB3" s="31"/>
      <c r="AC3" s="31"/>
    </row>
    <row r="4" customFormat="false" ht="229.5" hidden="false" customHeight="false" outlineLevel="0" collapsed="false">
      <c r="A4" s="1" t="s">
        <v>1056</v>
      </c>
      <c r="B4" s="1" t="s">
        <v>1268</v>
      </c>
      <c r="D4" s="1" t="s">
        <v>1269</v>
      </c>
      <c r="E4" s="1" t="s">
        <v>1270</v>
      </c>
      <c r="F4" s="1" t="s">
        <v>1271</v>
      </c>
      <c r="G4" s="62" t="s">
        <v>1272</v>
      </c>
      <c r="H4" s="31"/>
      <c r="I4" s="31"/>
      <c r="J4" s="31"/>
      <c r="K4" s="31" t="s">
        <v>1273</v>
      </c>
      <c r="L4" s="31"/>
      <c r="M4" s="31"/>
      <c r="N4" s="31" t="n">
        <v>1</v>
      </c>
      <c r="P4" s="31" t="s">
        <v>1274</v>
      </c>
      <c r="Q4" s="31" t="s">
        <v>1275</v>
      </c>
      <c r="R4" s="31" t="s">
        <v>1276</v>
      </c>
      <c r="S4" s="48"/>
      <c r="T4" s="48"/>
      <c r="U4" s="48"/>
      <c r="V4" s="48"/>
      <c r="W4" s="48" t="s">
        <v>1198</v>
      </c>
      <c r="X4" s="43"/>
      <c r="Y4" s="48"/>
      <c r="Z4" s="31" t="s">
        <v>7</v>
      </c>
      <c r="AA4" s="31"/>
      <c r="AB4" s="48"/>
      <c r="AC4" s="31"/>
    </row>
    <row r="5" customFormat="false" ht="15" hidden="false" customHeight="false" outlineLevel="0" collapsed="false">
      <c r="A5" s="1" t="s">
        <v>999</v>
      </c>
      <c r="B5" s="1" t="s">
        <v>1268</v>
      </c>
      <c r="D5" s="1" t="s">
        <v>1277</v>
      </c>
      <c r="E5" s="1" t="s">
        <v>1278</v>
      </c>
      <c r="F5" s="1" t="s">
        <v>1279</v>
      </c>
      <c r="G5" s="56"/>
      <c r="H5" s="31"/>
      <c r="I5" s="31"/>
      <c r="J5" s="31"/>
      <c r="K5" s="31" t="s">
        <v>1280</v>
      </c>
      <c r="L5" s="31"/>
      <c r="M5" s="31"/>
      <c r="N5" s="31"/>
      <c r="P5" s="1" t="s">
        <v>1003</v>
      </c>
      <c r="Q5" s="31"/>
      <c r="R5" s="31" t="s">
        <v>1281</v>
      </c>
      <c r="S5" s="48"/>
      <c r="T5" s="48"/>
      <c r="U5" s="48"/>
      <c r="V5" s="48"/>
      <c r="W5" s="48" t="s">
        <v>1198</v>
      </c>
      <c r="X5" s="43" t="s">
        <v>1176</v>
      </c>
      <c r="Y5" s="48"/>
      <c r="Z5" s="31" t="s">
        <v>7</v>
      </c>
      <c r="AA5" s="31"/>
      <c r="AB5" s="48"/>
      <c r="AC5" s="31"/>
    </row>
    <row r="6" customFormat="false" ht="15" hidden="false" customHeight="false" outlineLevel="0" collapsed="false">
      <c r="A6" s="1" t="s">
        <v>1056</v>
      </c>
      <c r="B6" s="1" t="s">
        <v>1268</v>
      </c>
      <c r="D6" s="1" t="s">
        <v>1282</v>
      </c>
      <c r="E6" s="1" t="s">
        <v>1283</v>
      </c>
      <c r="F6" s="1" t="s">
        <v>1284</v>
      </c>
      <c r="G6" s="56"/>
      <c r="H6" s="31"/>
      <c r="I6" s="31"/>
      <c r="J6" s="31"/>
      <c r="K6" s="31" t="s">
        <v>1285</v>
      </c>
      <c r="L6" s="31"/>
      <c r="M6" s="31"/>
      <c r="N6" s="31"/>
      <c r="P6" s="31" t="s">
        <v>1274</v>
      </c>
      <c r="Q6" s="31" t="s">
        <v>1286</v>
      </c>
      <c r="R6" s="31" t="s">
        <v>1276</v>
      </c>
      <c r="S6" s="48"/>
      <c r="T6" s="48"/>
      <c r="U6" s="48"/>
      <c r="V6" s="48"/>
      <c r="W6" s="48" t="s">
        <v>1198</v>
      </c>
      <c r="X6" s="43"/>
      <c r="Y6" s="48"/>
      <c r="Z6" s="31" t="s">
        <v>7</v>
      </c>
      <c r="AA6" s="31"/>
      <c r="AB6" s="48"/>
      <c r="AC6" s="31"/>
    </row>
    <row r="7" customFormat="false" ht="15" hidden="false" customHeight="false" outlineLevel="0" collapsed="false">
      <c r="A7" s="1" t="s">
        <v>999</v>
      </c>
      <c r="B7" s="1" t="s">
        <v>1268</v>
      </c>
      <c r="D7" s="1" t="s">
        <v>1287</v>
      </c>
      <c r="E7" s="1" t="s">
        <v>1288</v>
      </c>
      <c r="F7" s="1" t="s">
        <v>1289</v>
      </c>
      <c r="G7" s="31"/>
      <c r="H7" s="31"/>
      <c r="I7" s="31"/>
      <c r="J7" s="31"/>
      <c r="K7" s="31" t="s">
        <v>1290</v>
      </c>
      <c r="L7" s="31"/>
      <c r="M7" s="31"/>
      <c r="N7" s="31" t="n">
        <v>1</v>
      </c>
      <c r="P7" s="1" t="s">
        <v>1003</v>
      </c>
      <c r="Q7" s="49"/>
      <c r="R7" s="31" t="s">
        <v>1281</v>
      </c>
      <c r="S7" s="48"/>
      <c r="T7" s="48"/>
      <c r="U7" s="48"/>
      <c r="V7" s="48"/>
      <c r="W7" s="48" t="s">
        <v>1198</v>
      </c>
      <c r="X7" s="43"/>
      <c r="Y7" s="31"/>
      <c r="Z7" s="31" t="s">
        <v>7</v>
      </c>
      <c r="AA7" s="48"/>
      <c r="AB7" s="31"/>
      <c r="AC7" s="31"/>
    </row>
    <row r="8" customFormat="false" ht="15" hidden="false" customHeight="false" outlineLevel="0" collapsed="false">
      <c r="A8" s="1" t="s">
        <v>810</v>
      </c>
      <c r="B8" s="1" t="s">
        <v>1268</v>
      </c>
      <c r="D8" s="1" t="s">
        <v>1291</v>
      </c>
      <c r="E8" s="1" t="s">
        <v>1292</v>
      </c>
      <c r="F8" s="1" t="s">
        <v>1293</v>
      </c>
      <c r="G8" s="31"/>
      <c r="H8" s="31"/>
      <c r="I8" s="31"/>
      <c r="J8" s="31"/>
      <c r="K8" s="31" t="s">
        <v>1294</v>
      </c>
      <c r="L8" s="31"/>
      <c r="M8" s="31"/>
      <c r="N8" s="31" t="n">
        <v>1</v>
      </c>
      <c r="P8" s="1" t="s">
        <v>1003</v>
      </c>
      <c r="Q8" s="49"/>
      <c r="R8" s="31" t="s">
        <v>1196</v>
      </c>
      <c r="S8" s="48"/>
      <c r="T8" s="48"/>
      <c r="U8" s="48"/>
      <c r="V8" s="48"/>
      <c r="W8" s="43" t="s">
        <v>1198</v>
      </c>
      <c r="X8" s="48"/>
      <c r="Y8" s="31"/>
      <c r="Z8" s="31" t="s">
        <v>7</v>
      </c>
      <c r="AA8" s="48"/>
      <c r="AB8" s="31"/>
      <c r="AC8" s="31"/>
    </row>
    <row r="9" customFormat="false" ht="15" hidden="false" customHeight="false" outlineLevel="0" collapsed="false">
      <c r="A9" s="1" t="s">
        <v>1295</v>
      </c>
      <c r="B9" s="1" t="s">
        <v>1296</v>
      </c>
      <c r="D9" s="1" t="s">
        <v>1297</v>
      </c>
      <c r="E9" s="1" t="s">
        <v>476</v>
      </c>
      <c r="F9" s="1" t="s">
        <v>1298</v>
      </c>
      <c r="G9" s="31"/>
      <c r="H9" s="31"/>
      <c r="I9" s="31"/>
      <c r="J9" s="31"/>
      <c r="K9" s="31" t="s">
        <v>1299</v>
      </c>
      <c r="L9" s="31"/>
      <c r="M9" s="31"/>
      <c r="N9" s="31"/>
      <c r="Q9" s="49"/>
      <c r="R9" s="31" t="s">
        <v>1236</v>
      </c>
      <c r="S9" s="48"/>
      <c r="T9" s="48"/>
      <c r="U9" s="48"/>
      <c r="V9" s="48"/>
      <c r="W9" s="43" t="s">
        <v>1198</v>
      </c>
      <c r="X9" s="48"/>
      <c r="Y9" s="31"/>
      <c r="Z9" s="31" t="s">
        <v>7</v>
      </c>
      <c r="AA9" s="48"/>
      <c r="AB9" s="31"/>
      <c r="AC9" s="31"/>
    </row>
    <row r="10" customFormat="false" ht="17.4" hidden="false" customHeight="true" outlineLevel="0" collapsed="false">
      <c r="A10" s="1" t="s">
        <v>992</v>
      </c>
      <c r="B10" s="1" t="s">
        <v>1268</v>
      </c>
      <c r="D10" s="1" t="s">
        <v>1300</v>
      </c>
      <c r="E10" s="1" t="s">
        <v>1301</v>
      </c>
      <c r="F10" s="1" t="s">
        <v>1302</v>
      </c>
      <c r="G10" s="1" t="s">
        <v>1303</v>
      </c>
      <c r="H10" s="30" t="s">
        <v>1304</v>
      </c>
      <c r="K10" s="1" t="s">
        <v>1305</v>
      </c>
      <c r="L10" s="1" t="s">
        <v>1306</v>
      </c>
      <c r="P10" s="1" t="s">
        <v>1307</v>
      </c>
      <c r="R10" s="31" t="s">
        <v>1308</v>
      </c>
      <c r="W10" s="1" t="s">
        <v>1198</v>
      </c>
      <c r="Z10" s="1" t="s">
        <v>7</v>
      </c>
    </row>
    <row r="11" customFormat="false" ht="15.75" hidden="false" customHeight="true" outlineLevel="0" collapsed="false">
      <c r="A11" s="1" t="s">
        <v>1056</v>
      </c>
      <c r="B11" s="1" t="s">
        <v>1268</v>
      </c>
      <c r="D11" s="1" t="s">
        <v>1309</v>
      </c>
      <c r="E11" s="1" t="s">
        <v>1310</v>
      </c>
      <c r="F11" s="1" t="s">
        <v>1311</v>
      </c>
      <c r="G11" s="31"/>
      <c r="H11" s="31"/>
      <c r="I11" s="31"/>
      <c r="J11" s="31"/>
      <c r="K11" s="31" t="s">
        <v>1312</v>
      </c>
      <c r="L11" s="31"/>
      <c r="M11" s="31"/>
      <c r="N11" s="31" t="n">
        <v>1</v>
      </c>
      <c r="P11" s="31" t="s">
        <v>1313</v>
      </c>
      <c r="Q11" s="31" t="s">
        <v>1314</v>
      </c>
      <c r="R11" s="31" t="s">
        <v>1276</v>
      </c>
      <c r="S11" s="31"/>
      <c r="T11" s="31"/>
      <c r="U11" s="31"/>
      <c r="V11" s="31"/>
      <c r="W11" s="43" t="s">
        <v>1198</v>
      </c>
      <c r="X11" s="31"/>
      <c r="Y11" s="31"/>
      <c r="Z11" s="31" t="s">
        <v>7</v>
      </c>
      <c r="AA11" s="31"/>
      <c r="AB11" s="31"/>
      <c r="AC11" s="31"/>
    </row>
    <row r="12" customFormat="false" ht="15" hidden="false" customHeight="false" outlineLevel="0" collapsed="false">
      <c r="A12" s="1" t="s">
        <v>999</v>
      </c>
      <c r="B12" s="1" t="s">
        <v>1268</v>
      </c>
      <c r="D12" s="1" t="s">
        <v>1315</v>
      </c>
      <c r="E12" s="1" t="s">
        <v>1316</v>
      </c>
      <c r="F12" s="1" t="s">
        <v>1317</v>
      </c>
      <c r="G12" s="31"/>
      <c r="H12" s="31"/>
      <c r="I12" s="31"/>
      <c r="J12" s="31"/>
      <c r="K12" s="31" t="s">
        <v>1318</v>
      </c>
      <c r="L12" s="31"/>
      <c r="M12" s="31"/>
      <c r="N12" s="31" t="n">
        <v>1</v>
      </c>
      <c r="P12" s="1" t="s">
        <v>1003</v>
      </c>
      <c r="Q12" s="49"/>
      <c r="R12" s="31"/>
      <c r="S12" s="31"/>
      <c r="T12" s="31"/>
      <c r="U12" s="31"/>
      <c r="V12" s="31"/>
      <c r="W12" s="43" t="s">
        <v>1198</v>
      </c>
      <c r="X12" s="31"/>
      <c r="Y12" s="31"/>
      <c r="Z12" s="31" t="s">
        <v>7</v>
      </c>
      <c r="AA12" s="31"/>
      <c r="AB12" s="31"/>
      <c r="AC12" s="31"/>
    </row>
    <row r="13" customFormat="false" ht="14.25" hidden="false" customHeight="false" outlineLevel="0" collapsed="false">
      <c r="A13" s="1" t="s">
        <v>1056</v>
      </c>
      <c r="B13" s="1" t="s">
        <v>1268</v>
      </c>
      <c r="D13" s="1" t="s">
        <v>1319</v>
      </c>
      <c r="E13" s="1" t="s">
        <v>1320</v>
      </c>
      <c r="F13" s="1" t="s">
        <v>1321</v>
      </c>
      <c r="G13" s="31"/>
      <c r="H13" s="31" t="s">
        <v>1322</v>
      </c>
      <c r="I13" s="31"/>
      <c r="J13" s="31"/>
      <c r="K13" s="31"/>
      <c r="L13" s="31"/>
      <c r="M13" s="31"/>
      <c r="N13" s="31"/>
      <c r="P13" s="31" t="s">
        <v>1112</v>
      </c>
      <c r="Q13" s="1" t="s">
        <v>1323</v>
      </c>
      <c r="R13" s="31" t="s">
        <v>1276</v>
      </c>
      <c r="S13" s="31"/>
      <c r="T13" s="31"/>
      <c r="U13" s="31"/>
      <c r="V13" s="31"/>
      <c r="W13" s="43" t="s">
        <v>1198</v>
      </c>
      <c r="X13" s="31"/>
      <c r="Y13" s="31"/>
      <c r="Z13" s="31" t="s">
        <v>7</v>
      </c>
      <c r="AA13" s="31"/>
      <c r="AB13" s="31"/>
      <c r="AC13" s="31"/>
    </row>
    <row r="14" customFormat="false" ht="15" hidden="false" customHeight="false" outlineLevel="0" collapsed="false">
      <c r="A14" s="48" t="s">
        <v>1220</v>
      </c>
      <c r="B14" s="48" t="s">
        <v>1268</v>
      </c>
      <c r="C14" s="48"/>
      <c r="D14" s="48" t="s">
        <v>1027</v>
      </c>
      <c r="E14" s="48" t="s">
        <v>1324</v>
      </c>
      <c r="F14" s="48" t="s">
        <v>1034</v>
      </c>
      <c r="G14" s="31"/>
      <c r="H14" s="31"/>
      <c r="I14" s="31"/>
      <c r="J14" s="48" t="s">
        <v>1325</v>
      </c>
      <c r="K14" s="31"/>
      <c r="L14" s="31"/>
      <c r="M14" s="31"/>
      <c r="N14" s="31"/>
      <c r="P14" s="31" t="s">
        <v>1112</v>
      </c>
      <c r="Q14" s="31"/>
      <c r="R14" s="31"/>
      <c r="S14" s="31"/>
      <c r="T14" s="31"/>
      <c r="U14" s="31"/>
      <c r="V14" s="31"/>
      <c r="W14" s="43"/>
      <c r="X14" s="31"/>
      <c r="Y14" s="31"/>
      <c r="Z14" s="31"/>
      <c r="AA14" s="31"/>
      <c r="AB14" s="31"/>
      <c r="AC14" s="31"/>
    </row>
    <row r="15" customFormat="false" ht="15" hidden="false" customHeight="false" outlineLevel="0" collapsed="false">
      <c r="A15" s="48"/>
      <c r="B15" s="48"/>
      <c r="C15" s="48"/>
      <c r="D15" s="48"/>
      <c r="E15" s="48"/>
      <c r="F15" s="48"/>
      <c r="G15" s="31"/>
      <c r="H15" s="31"/>
      <c r="I15" s="31"/>
      <c r="J15" s="48"/>
      <c r="K15" s="31"/>
      <c r="L15" s="31"/>
      <c r="M15" s="31"/>
      <c r="N15" s="31"/>
      <c r="P15" s="31"/>
      <c r="Q15" s="31"/>
      <c r="R15" s="31"/>
      <c r="S15" s="31"/>
      <c r="T15" s="31"/>
      <c r="U15" s="31"/>
      <c r="V15" s="31"/>
      <c r="W15" s="43"/>
      <c r="X15" s="31"/>
      <c r="Y15" s="31"/>
      <c r="Z15" s="31"/>
      <c r="AA15" s="31"/>
      <c r="AB15" s="31"/>
      <c r="AC15" s="31"/>
    </row>
    <row r="16" customFormat="false" ht="15" hidden="false" customHeight="false" outlineLevel="0" collapsed="false">
      <c r="A16" s="48" t="s">
        <v>1056</v>
      </c>
      <c r="B16" s="48"/>
      <c r="C16" s="48"/>
      <c r="D16" s="43" t="s">
        <v>1326</v>
      </c>
      <c r="E16" s="48" t="s">
        <v>1327</v>
      </c>
      <c r="F16" s="48"/>
      <c r="G16" s="31"/>
      <c r="H16" s="31"/>
      <c r="I16" s="31"/>
      <c r="J16" s="48" t="s">
        <v>1328</v>
      </c>
      <c r="K16" s="31" t="s">
        <v>1329</v>
      </c>
      <c r="L16" s="31"/>
      <c r="M16" s="31"/>
      <c r="N16" s="31"/>
      <c r="P16" s="31" t="s">
        <v>1098</v>
      </c>
      <c r="Q16" s="31"/>
      <c r="R16" s="31"/>
      <c r="S16" s="31"/>
      <c r="T16" s="31"/>
      <c r="U16" s="31"/>
      <c r="V16" s="31"/>
      <c r="W16" s="31"/>
      <c r="X16" s="31"/>
      <c r="Y16" s="31"/>
      <c r="Z16" s="31"/>
      <c r="AA16" s="31"/>
      <c r="AB16" s="31"/>
      <c r="AC16" s="31"/>
    </row>
    <row r="17" customFormat="false" ht="15" hidden="false" customHeight="false" outlineLevel="0" collapsed="false">
      <c r="A17" s="48" t="s">
        <v>1220</v>
      </c>
      <c r="B17" s="48" t="s">
        <v>1268</v>
      </c>
      <c r="C17" s="48"/>
      <c r="D17" s="48" t="s">
        <v>1032</v>
      </c>
      <c r="E17" s="48" t="s">
        <v>1033</v>
      </c>
      <c r="F17" s="48" t="s">
        <v>1034</v>
      </c>
      <c r="G17" s="31"/>
      <c r="H17" s="31"/>
      <c r="I17" s="31"/>
      <c r="J17" s="48" t="s">
        <v>1222</v>
      </c>
      <c r="K17" s="31"/>
      <c r="L17" s="31"/>
      <c r="M17" s="31"/>
      <c r="N17" s="31"/>
      <c r="P17" s="31" t="s">
        <v>1112</v>
      </c>
      <c r="Q17" s="31"/>
      <c r="R17" s="31"/>
      <c r="S17" s="31"/>
      <c r="T17" s="31"/>
      <c r="U17" s="31"/>
      <c r="V17" s="31"/>
      <c r="W17" s="31"/>
      <c r="X17" s="31"/>
      <c r="Y17" s="31"/>
      <c r="Z17" s="31"/>
      <c r="AA17" s="31"/>
      <c r="AB17" s="31"/>
      <c r="AC17" s="31"/>
    </row>
    <row r="18" customFormat="false" ht="15" hidden="false" customHeight="false" outlineLevel="0" collapsed="false">
      <c r="A18" s="48" t="s">
        <v>1220</v>
      </c>
      <c r="B18" s="48" t="s">
        <v>1268</v>
      </c>
      <c r="C18" s="48"/>
      <c r="D18" s="48" t="s">
        <v>1037</v>
      </c>
      <c r="E18" s="48" t="s">
        <v>1072</v>
      </c>
      <c r="F18" s="48" t="s">
        <v>1034</v>
      </c>
      <c r="G18" s="31"/>
      <c r="H18" s="31"/>
      <c r="I18" s="31"/>
      <c r="J18" s="48" t="s">
        <v>1330</v>
      </c>
      <c r="K18" s="31"/>
      <c r="L18" s="31"/>
      <c r="M18" s="31"/>
      <c r="N18" s="31"/>
      <c r="P18" s="31" t="s">
        <v>1112</v>
      </c>
      <c r="Q18" s="31"/>
      <c r="R18" s="49"/>
      <c r="S18" s="31"/>
      <c r="T18" s="31"/>
      <c r="U18" s="31"/>
      <c r="V18" s="31"/>
      <c r="W18" s="31"/>
      <c r="X18" s="31"/>
      <c r="Y18" s="31"/>
      <c r="Z18" s="31"/>
      <c r="AA18" s="31"/>
      <c r="AB18" s="31"/>
      <c r="AC18" s="31"/>
    </row>
    <row r="19" customFormat="false" ht="15" hidden="false" customHeight="false" outlineLevel="0" collapsed="false">
      <c r="A19" s="48" t="s">
        <v>1331</v>
      </c>
      <c r="B19" s="48"/>
      <c r="C19" s="48"/>
      <c r="D19" s="48" t="s">
        <v>1332</v>
      </c>
      <c r="E19" s="48" t="s">
        <v>1333</v>
      </c>
      <c r="F19" s="48"/>
      <c r="G19" s="31"/>
      <c r="H19" s="31"/>
      <c r="I19" s="31"/>
      <c r="J19" s="48"/>
      <c r="K19" s="31" t="s">
        <v>1334</v>
      </c>
      <c r="L19" s="31"/>
      <c r="M19" s="31"/>
      <c r="N19" s="31"/>
      <c r="P19" s="31"/>
      <c r="Q19" s="31"/>
      <c r="R19" s="49"/>
      <c r="S19" s="31"/>
      <c r="T19" s="31"/>
      <c r="U19" s="31"/>
      <c r="V19" s="31"/>
      <c r="W19" s="31"/>
      <c r="X19" s="31"/>
      <c r="Y19" s="31"/>
      <c r="Z19" s="31"/>
      <c r="AA19" s="31"/>
      <c r="AB19" s="31"/>
      <c r="AC19" s="31"/>
    </row>
    <row r="20" customFormat="false" ht="15" hidden="false" customHeight="false" outlineLevel="0" collapsed="false">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customFormat="false" ht="15" hidden="false" customHeight="false" outlineLevel="0" collapsed="false">
      <c r="A21" s="48" t="s">
        <v>1134</v>
      </c>
      <c r="B21" s="48"/>
      <c r="C21" s="48"/>
      <c r="D21" s="48" t="s">
        <v>1335</v>
      </c>
      <c r="E21" s="48"/>
      <c r="F21" s="48"/>
      <c r="G21" s="31"/>
      <c r="H21" s="31"/>
      <c r="I21" s="31"/>
      <c r="J21" s="48"/>
      <c r="K21" s="31" t="s">
        <v>1336</v>
      </c>
      <c r="L21" s="31"/>
      <c r="M21" s="31"/>
      <c r="N21" s="31"/>
      <c r="P21" s="31"/>
      <c r="Q21" s="31"/>
      <c r="R21" s="49"/>
      <c r="S21" s="31"/>
      <c r="T21" s="31"/>
      <c r="U21" s="31"/>
      <c r="V21" s="31"/>
      <c r="W21" s="31"/>
      <c r="X21" s="31"/>
      <c r="Y21" s="31"/>
      <c r="Z21" s="31"/>
      <c r="AA21" s="31"/>
      <c r="AB21" s="31"/>
      <c r="AC21" s="31"/>
    </row>
    <row r="22" customFormat="false" ht="15" hidden="false" customHeight="false" outlineLevel="0" collapsed="false">
      <c r="A22" s="48" t="s">
        <v>1331</v>
      </c>
      <c r="B22" s="48"/>
      <c r="C22" s="48" t="s">
        <v>1335</v>
      </c>
      <c r="D22" s="48" t="s">
        <v>1337</v>
      </c>
      <c r="E22" s="48" t="s">
        <v>1338</v>
      </c>
      <c r="F22" s="48"/>
      <c r="G22" s="31"/>
      <c r="H22" s="31"/>
      <c r="I22" s="31"/>
      <c r="J22" s="48"/>
      <c r="K22" s="31"/>
      <c r="L22" s="31"/>
      <c r="M22" s="31"/>
      <c r="N22" s="31"/>
      <c r="P22" s="31"/>
      <c r="Q22" s="31"/>
      <c r="R22" s="49"/>
      <c r="S22" s="31"/>
      <c r="T22" s="31"/>
      <c r="U22" s="31"/>
      <c r="V22" s="31"/>
      <c r="W22" s="31"/>
      <c r="X22" s="31"/>
      <c r="Y22" s="31"/>
      <c r="Z22" s="31"/>
      <c r="AA22" s="31"/>
      <c r="AB22" s="31"/>
      <c r="AC22" s="31"/>
    </row>
    <row r="23" customFormat="false" ht="15" hidden="false" customHeight="false" outlineLevel="0" collapsed="false">
      <c r="A23" s="31" t="s">
        <v>1056</v>
      </c>
      <c r="B23" s="1" t="s">
        <v>1339</v>
      </c>
      <c r="C23" s="48" t="s">
        <v>1335</v>
      </c>
      <c r="D23" s="1" t="s">
        <v>1340</v>
      </c>
      <c r="E23" s="1" t="s">
        <v>1341</v>
      </c>
      <c r="F23" s="1" t="s">
        <v>1342</v>
      </c>
      <c r="G23" s="31"/>
      <c r="H23" s="31"/>
      <c r="I23" s="31"/>
      <c r="J23" s="31"/>
      <c r="K23" s="31" t="s">
        <v>1343</v>
      </c>
      <c r="L23" s="31"/>
      <c r="M23" s="31"/>
      <c r="N23" s="31" t="n">
        <v>1</v>
      </c>
      <c r="P23" s="31" t="s">
        <v>1344</v>
      </c>
      <c r="Q23" s="31" t="s">
        <v>1345</v>
      </c>
      <c r="R23" s="31"/>
      <c r="S23" s="31"/>
      <c r="T23" s="31"/>
      <c r="U23" s="31"/>
      <c r="V23" s="31"/>
      <c r="W23" s="31"/>
      <c r="X23" s="31"/>
      <c r="Y23" s="31"/>
      <c r="Z23" s="31"/>
      <c r="AA23" s="31"/>
      <c r="AB23" s="31"/>
      <c r="AC23" s="31"/>
    </row>
    <row r="24" customFormat="false" ht="15" hidden="false" customHeight="false" outlineLevel="0" collapsed="false">
      <c r="A24" s="1" t="s">
        <v>999</v>
      </c>
      <c r="B24" s="1" t="s">
        <v>1339</v>
      </c>
      <c r="C24" s="48" t="s">
        <v>1335</v>
      </c>
      <c r="D24" s="1" t="s">
        <v>1346</v>
      </c>
      <c r="E24" s="1" t="s">
        <v>1347</v>
      </c>
      <c r="F24" s="1" t="s">
        <v>1348</v>
      </c>
      <c r="G24" s="31"/>
      <c r="I24" s="31"/>
      <c r="J24" s="31"/>
      <c r="K24" s="31" t="s">
        <v>1349</v>
      </c>
      <c r="L24" s="31"/>
      <c r="M24" s="31"/>
      <c r="N24" s="31" t="n">
        <v>1</v>
      </c>
      <c r="P24" s="1" t="s">
        <v>1003</v>
      </c>
      <c r="R24" s="31" t="s">
        <v>1281</v>
      </c>
      <c r="S24" s="31"/>
      <c r="T24" s="31"/>
      <c r="U24" s="31"/>
      <c r="V24" s="31"/>
      <c r="W24" s="31"/>
      <c r="X24" s="31"/>
      <c r="Y24" s="31"/>
      <c r="Z24" s="31" t="s">
        <v>7</v>
      </c>
      <c r="AA24" s="31"/>
      <c r="AB24" s="31"/>
      <c r="AC24" s="31"/>
    </row>
    <row r="25" customFormat="false" ht="15" hidden="false" customHeight="false" outlineLevel="0" collapsed="false">
      <c r="A25" s="31" t="s">
        <v>1056</v>
      </c>
      <c r="B25" s="1" t="s">
        <v>1339</v>
      </c>
      <c r="C25" s="48" t="s">
        <v>1335</v>
      </c>
      <c r="D25" s="1" t="s">
        <v>1350</v>
      </c>
      <c r="E25" s="1" t="s">
        <v>1341</v>
      </c>
      <c r="F25" s="1" t="s">
        <v>1342</v>
      </c>
      <c r="G25" s="31"/>
      <c r="H25" s="31" t="s">
        <v>1351</v>
      </c>
      <c r="I25" s="31"/>
      <c r="J25" s="31"/>
      <c r="K25" s="31" t="s">
        <v>1352</v>
      </c>
      <c r="L25" s="31"/>
      <c r="M25" s="31"/>
      <c r="N25" s="31"/>
      <c r="P25" s="31" t="s">
        <v>1353</v>
      </c>
      <c r="Q25" s="31" t="s">
        <v>1345</v>
      </c>
      <c r="R25" s="31" t="s">
        <v>1276</v>
      </c>
      <c r="S25" s="31"/>
      <c r="T25" s="31"/>
      <c r="U25" s="31"/>
      <c r="V25" s="31"/>
      <c r="W25" s="31" t="s">
        <v>1198</v>
      </c>
      <c r="X25" s="31"/>
      <c r="Y25" s="31"/>
      <c r="Z25" s="31" t="s">
        <v>7</v>
      </c>
      <c r="AA25" s="31"/>
      <c r="AB25" s="31"/>
      <c r="AC25" s="31"/>
    </row>
    <row r="26" customFormat="false" ht="15" hidden="false" customHeight="false" outlineLevel="0" collapsed="false">
      <c r="A26" s="1" t="s">
        <v>999</v>
      </c>
      <c r="B26" s="1" t="s">
        <v>1339</v>
      </c>
      <c r="C26" s="48" t="s">
        <v>1335</v>
      </c>
      <c r="D26" s="1" t="s">
        <v>1354</v>
      </c>
      <c r="E26" s="1" t="s">
        <v>1355</v>
      </c>
      <c r="F26" s="1" t="s">
        <v>1356</v>
      </c>
      <c r="G26" s="31"/>
      <c r="H26" s="31"/>
      <c r="I26" s="31"/>
      <c r="J26" s="31"/>
      <c r="K26" s="31" t="s">
        <v>1357</v>
      </c>
      <c r="L26" s="31"/>
      <c r="M26" s="31"/>
      <c r="N26" s="31"/>
      <c r="P26" s="1" t="s">
        <v>1003</v>
      </c>
      <c r="R26" s="31" t="s">
        <v>1281</v>
      </c>
      <c r="S26" s="31"/>
      <c r="T26" s="31"/>
      <c r="U26" s="31"/>
      <c r="V26" s="31"/>
      <c r="W26" s="31" t="s">
        <v>1198</v>
      </c>
      <c r="X26" s="31"/>
      <c r="Y26" s="31"/>
      <c r="Z26" s="31" t="s">
        <v>7</v>
      </c>
      <c r="AA26" s="31"/>
      <c r="AB26" s="31"/>
      <c r="AC26" s="31"/>
    </row>
    <row r="27" customFormat="false" ht="15" hidden="false" customHeight="false" outlineLevel="0" collapsed="false">
      <c r="A27" s="1" t="s">
        <v>1056</v>
      </c>
      <c r="B27" s="1" t="s">
        <v>1268</v>
      </c>
      <c r="C27" s="48" t="s">
        <v>1335</v>
      </c>
      <c r="D27" s="1" t="s">
        <v>1358</v>
      </c>
      <c r="E27" s="1" t="s">
        <v>1359</v>
      </c>
      <c r="F27" s="1" t="s">
        <v>1360</v>
      </c>
      <c r="G27" s="31"/>
      <c r="H27" s="31"/>
      <c r="I27" s="31"/>
      <c r="J27" s="31"/>
      <c r="K27" s="31" t="s">
        <v>1361</v>
      </c>
      <c r="L27" s="31"/>
      <c r="M27" s="31"/>
      <c r="N27" s="31" t="n">
        <v>1</v>
      </c>
      <c r="P27" s="31" t="s">
        <v>1344</v>
      </c>
      <c r="Q27" s="31" t="s">
        <v>1345</v>
      </c>
      <c r="R27" s="31"/>
      <c r="S27" s="31"/>
      <c r="T27" s="31"/>
      <c r="U27" s="31"/>
      <c r="V27" s="31"/>
      <c r="W27" s="31"/>
      <c r="X27" s="31"/>
      <c r="Y27" s="31"/>
      <c r="Z27" s="31"/>
      <c r="AA27" s="31"/>
      <c r="AB27" s="31"/>
      <c r="AC27" s="31"/>
    </row>
    <row r="28" customFormat="false" ht="15" hidden="false" customHeight="false" outlineLevel="0" collapsed="false">
      <c r="A28" s="1" t="s">
        <v>1056</v>
      </c>
      <c r="B28" s="1" t="s">
        <v>1268</v>
      </c>
      <c r="C28" s="48" t="s">
        <v>1335</v>
      </c>
      <c r="D28" s="1" t="s">
        <v>1362</v>
      </c>
      <c r="E28" s="1" t="s">
        <v>1359</v>
      </c>
      <c r="F28" s="1" t="s">
        <v>1360</v>
      </c>
      <c r="G28" s="31"/>
      <c r="H28" s="31" t="s">
        <v>1363</v>
      </c>
      <c r="I28" s="31"/>
      <c r="J28" s="31"/>
      <c r="K28" s="31" t="s">
        <v>1361</v>
      </c>
      <c r="L28" s="31"/>
      <c r="M28" s="31"/>
      <c r="N28" s="31"/>
      <c r="P28" s="31" t="s">
        <v>1353</v>
      </c>
      <c r="Q28" s="31" t="s">
        <v>1345</v>
      </c>
      <c r="R28" s="31" t="s">
        <v>1276</v>
      </c>
      <c r="S28" s="31"/>
      <c r="T28" s="31"/>
      <c r="U28" s="31"/>
      <c r="V28" s="31"/>
      <c r="W28" s="31" t="s">
        <v>1198</v>
      </c>
      <c r="X28" s="31"/>
      <c r="Y28" s="31"/>
      <c r="Z28" s="31" t="s">
        <v>7</v>
      </c>
      <c r="AA28" s="31"/>
      <c r="AB28" s="31"/>
      <c r="AC28" s="31"/>
    </row>
    <row r="29" customFormat="false" ht="15" hidden="false" customHeight="false" outlineLevel="0" collapsed="false">
      <c r="A29" s="1" t="s">
        <v>999</v>
      </c>
      <c r="B29" s="1" t="s">
        <v>1268</v>
      </c>
      <c r="C29" s="48" t="s">
        <v>1335</v>
      </c>
      <c r="D29" s="1" t="s">
        <v>1364</v>
      </c>
      <c r="E29" s="1" t="s">
        <v>1365</v>
      </c>
      <c r="F29" s="1" t="s">
        <v>1366</v>
      </c>
      <c r="G29" s="31"/>
      <c r="H29" s="31"/>
      <c r="I29" s="31"/>
      <c r="J29" s="31"/>
      <c r="K29" s="1" t="s">
        <v>1367</v>
      </c>
      <c r="N29" s="31" t="n">
        <v>1</v>
      </c>
      <c r="P29" s="1" t="s">
        <v>1003</v>
      </c>
      <c r="R29" s="31" t="s">
        <v>1281</v>
      </c>
      <c r="S29" s="31"/>
      <c r="T29" s="31"/>
      <c r="U29" s="31"/>
      <c r="V29" s="31"/>
      <c r="W29" s="31" t="s">
        <v>1198</v>
      </c>
      <c r="X29" s="31"/>
      <c r="Y29" s="31"/>
      <c r="Z29" s="31" t="s">
        <v>7</v>
      </c>
      <c r="AA29" s="31"/>
      <c r="AB29" s="31"/>
      <c r="AC29" s="31"/>
    </row>
    <row r="30" customFormat="false" ht="15" hidden="false" customHeight="false" outlineLevel="0" collapsed="false">
      <c r="A30" s="1" t="s">
        <v>999</v>
      </c>
      <c r="C30" s="48" t="s">
        <v>1335</v>
      </c>
      <c r="D30" s="1" t="s">
        <v>1368</v>
      </c>
      <c r="E30" s="1" t="s">
        <v>1369</v>
      </c>
      <c r="F30" s="42" t="s">
        <v>1370</v>
      </c>
      <c r="G30" s="31"/>
      <c r="H30" s="31"/>
      <c r="I30" s="31"/>
      <c r="J30" s="31"/>
      <c r="K30" s="1" t="s">
        <v>1367</v>
      </c>
      <c r="N30" s="31"/>
      <c r="R30" s="31" t="s">
        <v>1281</v>
      </c>
      <c r="S30" s="31"/>
      <c r="T30" s="31"/>
      <c r="U30" s="31"/>
      <c r="V30" s="31"/>
      <c r="W30" s="31" t="s">
        <v>1198</v>
      </c>
      <c r="X30" s="31"/>
      <c r="Y30" s="31"/>
      <c r="Z30" s="31"/>
      <c r="AA30" s="31"/>
      <c r="AB30" s="31"/>
      <c r="AC30" s="31"/>
    </row>
    <row r="31" customFormat="false" ht="15" hidden="false" customHeight="false" outlineLevel="0" collapsed="false">
      <c r="C31" s="48"/>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C32" s="48"/>
      <c r="G32" s="31"/>
      <c r="H32" s="31"/>
      <c r="I32" s="31"/>
      <c r="J32" s="31"/>
      <c r="K32" s="31"/>
      <c r="L32" s="31"/>
      <c r="M32" s="31"/>
      <c r="N32" s="31"/>
      <c r="P32" s="31"/>
      <c r="Q32" s="31"/>
      <c r="R32" s="31"/>
      <c r="S32" s="31"/>
      <c r="T32" s="31"/>
      <c r="U32" s="31"/>
      <c r="V32" s="31"/>
      <c r="W32" s="31"/>
      <c r="X32" s="31"/>
      <c r="Y32" s="31"/>
      <c r="Z32" s="31"/>
      <c r="AA32" s="31"/>
      <c r="AB32" s="31"/>
      <c r="AC32" s="31"/>
    </row>
    <row r="33" customFormat="false" ht="15" hidden="false" customHeight="false" outlineLevel="0" collapsed="false">
      <c r="A33" s="1" t="s">
        <v>1220</v>
      </c>
      <c r="B33" s="1" t="s">
        <v>1339</v>
      </c>
      <c r="C33" s="48" t="s">
        <v>1335</v>
      </c>
      <c r="D33" s="1" t="s">
        <v>1371</v>
      </c>
      <c r="E33" s="1" t="s">
        <v>1372</v>
      </c>
      <c r="F33" s="1" t="s">
        <v>1373</v>
      </c>
      <c r="G33" s="31"/>
      <c r="H33" s="31"/>
      <c r="I33" s="31"/>
      <c r="J33" s="31"/>
      <c r="K33" s="31" t="s">
        <v>1374</v>
      </c>
      <c r="L33" s="31"/>
      <c r="M33" s="31"/>
      <c r="N33" s="31" t="n">
        <v>1</v>
      </c>
      <c r="P33" s="31"/>
      <c r="Q33" s="31"/>
      <c r="R33" s="31" t="s">
        <v>1196</v>
      </c>
      <c r="S33" s="31"/>
      <c r="T33" s="31"/>
      <c r="U33" s="31"/>
      <c r="V33" s="31"/>
      <c r="W33" s="31" t="s">
        <v>1198</v>
      </c>
      <c r="X33" s="31"/>
      <c r="Y33" s="31"/>
      <c r="Z33" s="31" t="s">
        <v>7</v>
      </c>
      <c r="AA33" s="31"/>
      <c r="AB33" s="31"/>
      <c r="AC33" s="31"/>
    </row>
    <row r="34" customFormat="false" ht="15" hidden="false" customHeight="false" outlineLevel="0" collapsed="false">
      <c r="A34" s="1" t="s">
        <v>1220</v>
      </c>
      <c r="B34" s="1" t="s">
        <v>1268</v>
      </c>
      <c r="C34" s="48" t="s">
        <v>1335</v>
      </c>
      <c r="D34" s="1" t="s">
        <v>1375</v>
      </c>
      <c r="E34" s="1" t="s">
        <v>1376</v>
      </c>
      <c r="F34" s="1" t="s">
        <v>1377</v>
      </c>
      <c r="G34" s="31"/>
      <c r="H34" s="31"/>
      <c r="I34" s="31"/>
      <c r="J34" s="31"/>
      <c r="K34" s="31" t="s">
        <v>1378</v>
      </c>
      <c r="L34" s="31"/>
      <c r="M34" s="31"/>
      <c r="N34" s="31"/>
      <c r="P34" s="31" t="s">
        <v>1112</v>
      </c>
      <c r="Q34" s="31" t="s">
        <v>1379</v>
      </c>
      <c r="R34" s="31" t="s">
        <v>1196</v>
      </c>
      <c r="S34" s="31"/>
      <c r="T34" s="31"/>
      <c r="U34" s="31"/>
      <c r="V34" s="31"/>
      <c r="W34" s="31" t="s">
        <v>1198</v>
      </c>
      <c r="X34" s="31"/>
      <c r="Y34" s="31"/>
      <c r="Z34" s="31" t="s">
        <v>7</v>
      </c>
      <c r="AA34" s="31"/>
      <c r="AB34" s="31"/>
      <c r="AC34" s="31"/>
    </row>
    <row r="35" customFormat="false" ht="14.25" hidden="false" customHeight="false" outlineLevel="0" collapsed="false">
      <c r="A35" s="1" t="s">
        <v>1380</v>
      </c>
      <c r="B35" s="1" t="s">
        <v>1381</v>
      </c>
      <c r="D35" s="1" t="s">
        <v>1382</v>
      </c>
      <c r="E35" s="1" t="s">
        <v>487</v>
      </c>
      <c r="F35" s="1" t="s">
        <v>1383</v>
      </c>
      <c r="K35" s="31" t="s">
        <v>1318</v>
      </c>
      <c r="N35" s="1" t="n">
        <v>1</v>
      </c>
      <c r="R35" s="31" t="s">
        <v>1236</v>
      </c>
      <c r="W35" s="31" t="s">
        <v>1198</v>
      </c>
      <c r="Z35" s="31" t="s">
        <v>7</v>
      </c>
    </row>
    <row r="36" customFormat="false" ht="15" hidden="false" customHeight="false" outlineLevel="0" collapsed="false">
      <c r="C36" s="48"/>
      <c r="G36" s="31"/>
      <c r="H36" s="31"/>
      <c r="I36" s="31"/>
      <c r="J36" s="31"/>
      <c r="K36" s="31"/>
      <c r="L36" s="31"/>
      <c r="M36" s="31"/>
      <c r="N36" s="31"/>
      <c r="P36" s="31"/>
      <c r="Q36" s="31"/>
      <c r="R36" s="31"/>
      <c r="S36" s="31"/>
      <c r="T36" s="31"/>
      <c r="U36" s="31"/>
      <c r="V36" s="31"/>
      <c r="W36" s="31"/>
      <c r="X36" s="31"/>
      <c r="Y36" s="31"/>
      <c r="Z36" s="31"/>
      <c r="AA36" s="31"/>
      <c r="AB36" s="31"/>
      <c r="AC36" s="31"/>
    </row>
    <row r="37" customFormat="false" ht="15" hidden="false" customHeight="false" outlineLevel="0" collapsed="false">
      <c r="A37" s="1" t="s">
        <v>1056</v>
      </c>
      <c r="B37" s="1" t="s">
        <v>1384</v>
      </c>
      <c r="C37" s="48" t="s">
        <v>1335</v>
      </c>
      <c r="D37" s="1" t="s">
        <v>1385</v>
      </c>
      <c r="E37" s="1" t="s">
        <v>1386</v>
      </c>
      <c r="F37" s="1" t="s">
        <v>1387</v>
      </c>
      <c r="G37" s="31"/>
      <c r="H37" s="31"/>
      <c r="I37" s="31"/>
      <c r="J37" s="31"/>
      <c r="K37" s="1" t="s">
        <v>1388</v>
      </c>
      <c r="N37" s="31" t="n">
        <v>1</v>
      </c>
      <c r="P37" s="31" t="s">
        <v>1389</v>
      </c>
      <c r="Q37" s="31" t="s">
        <v>1390</v>
      </c>
      <c r="R37" s="31" t="s">
        <v>1276</v>
      </c>
      <c r="S37" s="31"/>
      <c r="T37" s="31"/>
      <c r="U37" s="31"/>
      <c r="V37" s="31"/>
      <c r="W37" s="31" t="s">
        <v>1198</v>
      </c>
      <c r="X37" s="31"/>
      <c r="Y37" s="31"/>
      <c r="Z37" s="31" t="s">
        <v>7</v>
      </c>
      <c r="AA37" s="31"/>
      <c r="AB37" s="31"/>
      <c r="AC37" s="31"/>
    </row>
    <row r="38" customFormat="false" ht="15" hidden="false" customHeight="false" outlineLevel="0" collapsed="false">
      <c r="A38" s="1" t="s">
        <v>999</v>
      </c>
      <c r="C38" s="48" t="s">
        <v>1335</v>
      </c>
      <c r="D38" s="1" t="s">
        <v>1391</v>
      </c>
      <c r="E38" s="1" t="s">
        <v>1392</v>
      </c>
      <c r="F38" s="1" t="s">
        <v>1393</v>
      </c>
      <c r="G38" s="31"/>
      <c r="H38" s="31"/>
      <c r="I38" s="31"/>
      <c r="J38" s="31"/>
      <c r="K38" s="31" t="s">
        <v>1394</v>
      </c>
      <c r="L38" s="31"/>
      <c r="M38" s="31"/>
      <c r="N38" s="31" t="n">
        <v>1</v>
      </c>
      <c r="P38" s="31"/>
      <c r="Q38" s="31"/>
      <c r="R38" s="31" t="s">
        <v>1281</v>
      </c>
      <c r="S38" s="31"/>
      <c r="T38" s="31"/>
      <c r="U38" s="31"/>
      <c r="V38" s="31"/>
      <c r="W38" s="31" t="s">
        <v>1198</v>
      </c>
      <c r="X38" s="31"/>
      <c r="Y38" s="31"/>
      <c r="Z38" s="31" t="s">
        <v>7</v>
      </c>
      <c r="AA38" s="31"/>
      <c r="AB38" s="31"/>
      <c r="AC38" s="31"/>
    </row>
    <row r="39" customFormat="false" ht="15" hidden="false" customHeight="false" outlineLevel="0" collapsed="false">
      <c r="A39" s="1" t="s">
        <v>1395</v>
      </c>
      <c r="C39" s="48" t="s">
        <v>1335</v>
      </c>
      <c r="D39" s="1" t="s">
        <v>1396</v>
      </c>
      <c r="E39" s="1" t="s">
        <v>500</v>
      </c>
      <c r="F39" s="1" t="s">
        <v>1397</v>
      </c>
      <c r="G39" s="31"/>
      <c r="H39" s="31"/>
      <c r="I39" s="31"/>
      <c r="J39" s="31"/>
      <c r="K39" s="31" t="s">
        <v>1398</v>
      </c>
      <c r="L39" s="31"/>
      <c r="M39" s="31"/>
      <c r="N39" s="31"/>
      <c r="P39" s="31"/>
      <c r="Q39" s="31"/>
      <c r="R39" s="31" t="s">
        <v>1236</v>
      </c>
      <c r="S39" s="31"/>
      <c r="T39" s="31"/>
      <c r="U39" s="31"/>
      <c r="V39" s="31"/>
      <c r="W39" s="31" t="s">
        <v>1198</v>
      </c>
      <c r="X39" s="31"/>
      <c r="Y39" s="31"/>
      <c r="Z39" s="31" t="s">
        <v>7</v>
      </c>
      <c r="AA39" s="31"/>
      <c r="AB39" s="31"/>
      <c r="AC39" s="31"/>
    </row>
    <row r="40" customFormat="false" ht="15" hidden="false" customHeight="false" outlineLevel="0" collapsed="false">
      <c r="A40" s="1" t="s">
        <v>1399</v>
      </c>
      <c r="B40" s="1" t="s">
        <v>1268</v>
      </c>
      <c r="C40" s="48" t="s">
        <v>1335</v>
      </c>
      <c r="D40" s="1" t="s">
        <v>1400</v>
      </c>
      <c r="E40" s="1" t="s">
        <v>1401</v>
      </c>
      <c r="F40" s="1" t="s">
        <v>1402</v>
      </c>
      <c r="G40" s="31"/>
      <c r="H40" s="31"/>
      <c r="I40" s="31"/>
      <c r="J40" s="31"/>
      <c r="K40" s="31" t="s">
        <v>1403</v>
      </c>
      <c r="L40" s="31"/>
      <c r="M40" s="31"/>
      <c r="N40" s="31"/>
      <c r="P40" s="1" t="s">
        <v>1048</v>
      </c>
      <c r="Q40" s="31"/>
      <c r="R40" s="31" t="s">
        <v>1236</v>
      </c>
      <c r="S40" s="31"/>
      <c r="T40" s="31"/>
      <c r="U40" s="31"/>
      <c r="V40" s="31"/>
      <c r="W40" s="31" t="s">
        <v>1198</v>
      </c>
      <c r="X40" s="31"/>
      <c r="Y40" s="31"/>
      <c r="Z40" s="31" t="s">
        <v>7</v>
      </c>
      <c r="AA40" s="31"/>
      <c r="AB40" s="31"/>
      <c r="AC40" s="31"/>
    </row>
    <row r="41" customFormat="false" ht="14.25" hidden="false" customHeight="false" outlineLevel="0" collapsed="false">
      <c r="A41" s="1" t="s">
        <v>1404</v>
      </c>
      <c r="B41" s="1" t="s">
        <v>1381</v>
      </c>
      <c r="D41" s="1" t="s">
        <v>488</v>
      </c>
      <c r="E41" s="1" t="s">
        <v>1405</v>
      </c>
      <c r="F41" s="1" t="s">
        <v>1406</v>
      </c>
      <c r="G41" s="31" t="s">
        <v>1407</v>
      </c>
      <c r="H41" s="31"/>
      <c r="I41" s="31"/>
      <c r="J41" s="31"/>
      <c r="K41" s="31"/>
      <c r="L41" s="31"/>
      <c r="M41" s="31"/>
      <c r="N41" s="31" t="n">
        <v>1</v>
      </c>
      <c r="P41" s="31"/>
      <c r="Q41" s="31"/>
      <c r="R41" s="31"/>
      <c r="S41" s="31"/>
      <c r="T41" s="31"/>
      <c r="U41" s="31"/>
      <c r="V41" s="31"/>
      <c r="W41" s="31"/>
      <c r="X41" s="31"/>
      <c r="Y41" s="31"/>
      <c r="Z41" s="31"/>
      <c r="AA41" s="31"/>
      <c r="AB41" s="31"/>
      <c r="AC4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L10" colorId="64" zoomScale="90" zoomScaleNormal="90" zoomScalePageLayoutView="100" workbookViewId="0">
      <selection pane="topLeft" activeCell="W32" activeCellId="0" sqref="W32"/>
    </sheetView>
  </sheetViews>
  <sheetFormatPr defaultColWidth="8.50390625" defaultRowHeight="14.25" zeroHeight="false" outlineLevelRow="0" outlineLevelCol="0"/>
  <cols>
    <col collapsed="false" customWidth="true" hidden="false" outlineLevel="0" max="1" min="1" style="1" width="20.75"/>
    <col collapsed="false" customWidth="true" hidden="false" outlineLevel="0" max="2" min="2" style="1" width="23.12"/>
    <col collapsed="false" customWidth="true" hidden="false" outlineLevel="0" max="3" min="3" style="1" width="35.38"/>
    <col collapsed="false" customWidth="false" hidden="false" outlineLevel="0" max="8" min="4" style="1" width="8.5"/>
    <col collapsed="false" customWidth="true" hidden="false" outlineLevel="0" max="9" min="9" style="1" width="48.76"/>
    <col collapsed="false" customWidth="false" hidden="false" outlineLevel="0" max="13" min="10" style="1" width="8.5"/>
    <col collapsed="false" customWidth="true" hidden="false" outlineLevel="0" max="14" min="14" style="1" width="39.12"/>
    <col collapsed="false" customWidth="false" hidden="false" outlineLevel="0" max="16384" min="15" style="1" width="8.5"/>
  </cols>
  <sheetData>
    <row r="1" customFormat="false" ht="15" hidden="false" customHeight="false" outlineLevel="0" collapsed="false">
      <c r="A1" s="32" t="s">
        <v>794</v>
      </c>
      <c r="B1" s="32" t="s">
        <v>796</v>
      </c>
      <c r="C1" s="32" t="s">
        <v>797</v>
      </c>
      <c r="D1" s="32" t="s">
        <v>798</v>
      </c>
      <c r="E1" s="32" t="s">
        <v>974</v>
      </c>
      <c r="F1" s="32" t="s">
        <v>1219</v>
      </c>
      <c r="G1" s="32" t="s">
        <v>1408</v>
      </c>
      <c r="H1" s="32" t="s">
        <v>799</v>
      </c>
      <c r="I1" s="32" t="s">
        <v>977</v>
      </c>
      <c r="J1" s="32" t="s">
        <v>980</v>
      </c>
      <c r="K1" s="32" t="s">
        <v>4</v>
      </c>
      <c r="L1" s="32" t="s">
        <v>3</v>
      </c>
      <c r="M1" s="52" t="s">
        <v>982</v>
      </c>
      <c r="N1" s="52" t="s">
        <v>1178</v>
      </c>
      <c r="O1" s="52" t="s">
        <v>983</v>
      </c>
      <c r="P1" s="52" t="s">
        <v>984</v>
      </c>
      <c r="Q1" s="52" t="s">
        <v>985</v>
      </c>
      <c r="R1" s="52" t="s">
        <v>987</v>
      </c>
      <c r="S1" s="52" t="s">
        <v>988</v>
      </c>
      <c r="T1" s="52" t="s">
        <v>0</v>
      </c>
      <c r="U1" s="32" t="s">
        <v>989</v>
      </c>
      <c r="V1" s="32" t="s">
        <v>990</v>
      </c>
      <c r="W1" s="32" t="s">
        <v>991</v>
      </c>
      <c r="X1" s="32"/>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32" t="s">
        <v>1220</v>
      </c>
      <c r="B3" s="32" t="s">
        <v>1027</v>
      </c>
      <c r="C3" s="32"/>
      <c r="D3" s="32"/>
      <c r="E3" s="32"/>
      <c r="F3" s="32"/>
      <c r="G3" s="32"/>
      <c r="H3" s="32" t="s">
        <v>1325</v>
      </c>
      <c r="I3" s="32"/>
      <c r="J3" s="32"/>
      <c r="K3" s="32"/>
      <c r="L3" s="32" t="s">
        <v>1112</v>
      </c>
      <c r="M3" s="52"/>
      <c r="N3" s="52"/>
      <c r="O3" s="52"/>
      <c r="P3" s="52"/>
      <c r="Q3" s="52"/>
      <c r="R3" s="52"/>
      <c r="S3" s="52"/>
      <c r="T3" s="52"/>
      <c r="U3" s="32"/>
      <c r="V3" s="32"/>
      <c r="W3" s="32"/>
      <c r="X3" s="32"/>
      <c r="Y3" s="32"/>
    </row>
    <row r="4" customFormat="false" ht="15" hidden="false" customHeight="false" outlineLevel="0" collapsed="false">
      <c r="A4" s="1" t="s">
        <v>999</v>
      </c>
      <c r="B4" s="1" t="s">
        <v>1287</v>
      </c>
      <c r="C4" s="1" t="s">
        <v>1288</v>
      </c>
      <c r="D4" s="1" t="s">
        <v>1289</v>
      </c>
      <c r="G4" s="31"/>
      <c r="H4" s="31" t="s">
        <v>1409</v>
      </c>
      <c r="I4" s="31"/>
      <c r="J4" s="31"/>
      <c r="K4" s="31"/>
      <c r="L4" s="31" t="s">
        <v>1112</v>
      </c>
      <c r="M4" s="31"/>
      <c r="N4" s="31"/>
      <c r="Q4" s="49"/>
      <c r="R4" s="31"/>
      <c r="S4" s="48"/>
      <c r="T4" s="48"/>
      <c r="U4" s="48"/>
      <c r="V4" s="48"/>
      <c r="W4" s="48"/>
      <c r="X4" s="43"/>
      <c r="Y4" s="31"/>
      <c r="Z4" s="31"/>
      <c r="AA4" s="48"/>
      <c r="AB4" s="31"/>
      <c r="AC4" s="31"/>
    </row>
    <row r="5" customFormat="false" ht="15" hidden="false" customHeight="false" outlineLevel="0" collapsed="false">
      <c r="A5" s="48"/>
      <c r="B5" s="48"/>
      <c r="C5" s="48"/>
      <c r="D5" s="48"/>
      <c r="E5" s="48"/>
      <c r="F5" s="31"/>
      <c r="G5" s="31"/>
      <c r="H5" s="31"/>
      <c r="I5" s="31"/>
      <c r="J5" s="31"/>
      <c r="K5" s="31"/>
      <c r="M5" s="31"/>
      <c r="N5" s="31"/>
      <c r="O5" s="31"/>
      <c r="P5" s="31"/>
      <c r="Q5" s="31"/>
      <c r="R5" s="31"/>
      <c r="S5" s="31"/>
      <c r="T5" s="31"/>
      <c r="U5" s="31"/>
      <c r="W5" s="31"/>
      <c r="X5" s="31"/>
    </row>
    <row r="6" customFormat="false" ht="14.25" hidden="false" customHeight="false" outlineLevel="0" collapsed="false">
      <c r="A6" s="1" t="s">
        <v>810</v>
      </c>
      <c r="B6" s="54" t="s">
        <v>1227</v>
      </c>
      <c r="C6" s="54"/>
      <c r="D6" s="54"/>
      <c r="E6" s="55"/>
      <c r="F6" s="55"/>
      <c r="G6" s="55"/>
      <c r="H6" s="55" t="s">
        <v>1410</v>
      </c>
      <c r="I6" s="55"/>
      <c r="J6" s="55"/>
      <c r="K6" s="54"/>
      <c r="L6" s="55" t="s">
        <v>1112</v>
      </c>
      <c r="M6" s="55"/>
      <c r="N6" s="55"/>
      <c r="O6" s="55"/>
      <c r="P6" s="55"/>
      <c r="Q6" s="55"/>
      <c r="R6" s="55"/>
      <c r="S6" s="55"/>
      <c r="T6" s="31"/>
      <c r="U6" s="55"/>
      <c r="V6" s="55"/>
      <c r="W6" s="55"/>
      <c r="X6" s="55"/>
    </row>
    <row r="7" customFormat="false" ht="409.5" hidden="false" customHeight="false" outlineLevel="0" collapsed="false">
      <c r="A7" s="1" t="s">
        <v>810</v>
      </c>
      <c r="B7" s="1" t="s">
        <v>1411</v>
      </c>
      <c r="C7" s="1" t="s">
        <v>1240</v>
      </c>
      <c r="D7" s="1" t="s">
        <v>1241</v>
      </c>
      <c r="E7" s="30" t="s">
        <v>1412</v>
      </c>
      <c r="F7" s="31"/>
      <c r="G7" s="31"/>
      <c r="H7" s="31"/>
      <c r="I7" s="1" t="s">
        <v>1413</v>
      </c>
      <c r="J7" s="1" t="n">
        <v>1</v>
      </c>
      <c r="K7" s="31"/>
      <c r="L7" s="31"/>
      <c r="M7" s="31" t="s">
        <v>1196</v>
      </c>
      <c r="N7" s="48" t="s">
        <v>1187</v>
      </c>
      <c r="O7" s="48"/>
      <c r="P7" s="48"/>
      <c r="Q7" s="48" t="s">
        <v>1198</v>
      </c>
      <c r="T7" s="31" t="s">
        <v>7</v>
      </c>
      <c r="U7" s="48"/>
      <c r="V7" s="31"/>
      <c r="W7" s="31"/>
      <c r="X7" s="31"/>
      <c r="Y7" s="31"/>
      <c r="Z7" s="31"/>
      <c r="AA7" s="31"/>
      <c r="AB7" s="31"/>
    </row>
    <row r="8" customFormat="false" ht="409.5" hidden="false" customHeight="false" outlineLevel="0" collapsed="false">
      <c r="A8" s="31" t="s">
        <v>1414</v>
      </c>
      <c r="B8" s="31" t="s">
        <v>353</v>
      </c>
      <c r="C8" s="31" t="s">
        <v>354</v>
      </c>
      <c r="D8" s="31" t="s">
        <v>1415</v>
      </c>
      <c r="E8" s="30" t="s">
        <v>1416</v>
      </c>
      <c r="F8" s="31"/>
      <c r="G8" s="31"/>
      <c r="H8" s="31"/>
      <c r="I8" s="31"/>
      <c r="J8" s="31" t="n">
        <v>1</v>
      </c>
      <c r="K8" s="31"/>
      <c r="L8" s="31" t="s">
        <v>1417</v>
      </c>
      <c r="M8" s="31" t="s">
        <v>1236</v>
      </c>
      <c r="N8" s="31"/>
      <c r="O8" s="31"/>
      <c r="P8" s="31"/>
      <c r="Q8" s="48" t="s">
        <v>1198</v>
      </c>
      <c r="R8" s="31"/>
      <c r="S8" s="31"/>
      <c r="T8" s="31" t="s">
        <v>7</v>
      </c>
      <c r="U8" s="31"/>
      <c r="V8" s="31"/>
      <c r="W8" s="31"/>
      <c r="X8" s="31"/>
    </row>
    <row r="9" customFormat="false" ht="409.5" hidden="false" customHeight="false" outlineLevel="0" collapsed="false">
      <c r="A9" s="31" t="s">
        <v>810</v>
      </c>
      <c r="B9" s="31" t="s">
        <v>1418</v>
      </c>
      <c r="C9" s="31" t="s">
        <v>1419</v>
      </c>
      <c r="D9" s="31" t="s">
        <v>1420</v>
      </c>
      <c r="E9" s="30" t="s">
        <v>1421</v>
      </c>
      <c r="F9" s="31"/>
      <c r="G9" s="31"/>
      <c r="H9" s="31"/>
      <c r="I9" s="31"/>
      <c r="J9" s="31" t="n">
        <v>1</v>
      </c>
      <c r="K9" s="31"/>
      <c r="L9" s="31"/>
      <c r="M9" s="31" t="s">
        <v>1196</v>
      </c>
      <c r="N9" s="31"/>
      <c r="O9" s="31"/>
      <c r="P9" s="31"/>
      <c r="Q9" s="48" t="s">
        <v>1198</v>
      </c>
      <c r="R9" s="31"/>
      <c r="S9" s="31"/>
      <c r="T9" s="31" t="s">
        <v>7</v>
      </c>
      <c r="U9" s="31"/>
      <c r="V9" s="31"/>
      <c r="W9" s="31"/>
      <c r="X9" s="31"/>
    </row>
    <row r="10" customFormat="false" ht="15" hidden="false" customHeight="false" outlineLevel="0" collapsed="false">
      <c r="A10" s="31" t="s">
        <v>810</v>
      </c>
      <c r="B10" s="31" t="s">
        <v>1422</v>
      </c>
      <c r="C10" s="31" t="s">
        <v>1423</v>
      </c>
      <c r="D10" s="31" t="s">
        <v>1424</v>
      </c>
      <c r="F10" s="31"/>
      <c r="G10" s="31"/>
      <c r="H10" s="31"/>
      <c r="I10" s="31"/>
      <c r="J10" s="31" t="n">
        <v>1</v>
      </c>
      <c r="K10" s="31"/>
      <c r="L10" s="31"/>
      <c r="M10" s="31" t="s">
        <v>1196</v>
      </c>
      <c r="N10" s="31"/>
      <c r="O10" s="31"/>
      <c r="P10" s="31"/>
      <c r="Q10" s="48" t="s">
        <v>1198</v>
      </c>
      <c r="R10" s="31"/>
      <c r="S10" s="31"/>
      <c r="T10" s="31" t="s">
        <v>7</v>
      </c>
      <c r="U10" s="31"/>
      <c r="V10" s="31"/>
      <c r="W10" s="31"/>
      <c r="X10" s="31"/>
    </row>
    <row r="11" customFormat="false" ht="15" hidden="false" customHeight="false" outlineLevel="0" collapsed="false">
      <c r="G11" s="31"/>
      <c r="H11" s="31"/>
      <c r="I11" s="31"/>
      <c r="J11" s="31"/>
      <c r="K11" s="31"/>
      <c r="L11" s="31"/>
      <c r="M11" s="31"/>
      <c r="N11" s="31"/>
      <c r="O11" s="31"/>
      <c r="P11" s="31"/>
      <c r="Q11" s="48"/>
      <c r="R11" s="31"/>
      <c r="S11" s="31"/>
      <c r="T11" s="31"/>
      <c r="U11" s="31"/>
      <c r="V11" s="31"/>
      <c r="W11" s="31"/>
      <c r="X11" s="31"/>
    </row>
    <row r="12" customFormat="false" ht="15" hidden="false" customHeight="false" outlineLevel="0" collapsed="false">
      <c r="A12" s="1" t="s">
        <v>810</v>
      </c>
      <c r="B12" s="1" t="s">
        <v>1425</v>
      </c>
      <c r="C12" s="1" t="s">
        <v>1426</v>
      </c>
      <c r="D12" s="1" t="s">
        <v>1427</v>
      </c>
      <c r="E12" s="1" t="s">
        <v>1428</v>
      </c>
      <c r="G12" s="31"/>
      <c r="H12" s="31"/>
      <c r="I12" s="31" t="s">
        <v>1429</v>
      </c>
      <c r="J12" s="31" t="n">
        <v>1</v>
      </c>
      <c r="K12" s="31"/>
      <c r="L12" s="31"/>
      <c r="M12" s="31" t="s">
        <v>1196</v>
      </c>
      <c r="N12" s="31"/>
      <c r="O12" s="31"/>
      <c r="P12" s="31"/>
      <c r="Q12" s="48" t="s">
        <v>1198</v>
      </c>
      <c r="R12" s="31"/>
      <c r="S12" s="31"/>
      <c r="T12" s="31" t="s">
        <v>7</v>
      </c>
      <c r="U12" s="31"/>
      <c r="V12" s="31"/>
      <c r="W12" s="31"/>
      <c r="X12" s="31"/>
    </row>
    <row r="13" customFormat="false" ht="15" hidden="false" customHeight="false" outlineLevel="0" collapsed="false">
      <c r="A13" s="1" t="s">
        <v>810</v>
      </c>
      <c r="B13" s="1" t="s">
        <v>1430</v>
      </c>
      <c r="C13" s="1" t="s">
        <v>1431</v>
      </c>
      <c r="D13" s="1" t="s">
        <v>1432</v>
      </c>
      <c r="I13" s="1" t="s">
        <v>1429</v>
      </c>
      <c r="J13" s="31" t="n">
        <v>1</v>
      </c>
      <c r="M13" s="31" t="s">
        <v>1196</v>
      </c>
      <c r="Q13" s="48" t="s">
        <v>1198</v>
      </c>
      <c r="T13" s="31" t="s">
        <v>7</v>
      </c>
    </row>
    <row r="14" customFormat="false" ht="15" hidden="false" customHeight="false" outlineLevel="0" collapsed="false">
      <c r="A14" s="1" t="s">
        <v>810</v>
      </c>
      <c r="B14" s="1" t="s">
        <v>1433</v>
      </c>
      <c r="C14" s="1" t="s">
        <v>1434</v>
      </c>
      <c r="D14" s="1" t="s">
        <v>1435</v>
      </c>
      <c r="I14" s="31" t="s">
        <v>1429</v>
      </c>
      <c r="J14" s="31" t="n">
        <v>1</v>
      </c>
      <c r="M14" s="31" t="s">
        <v>1196</v>
      </c>
      <c r="Q14" s="48" t="s">
        <v>1198</v>
      </c>
      <c r="T14" s="31" t="s">
        <v>7</v>
      </c>
    </row>
    <row r="15" customFormat="false" ht="15" hidden="false" customHeight="false" outlineLevel="0" collapsed="false">
      <c r="A15" s="1" t="s">
        <v>810</v>
      </c>
      <c r="B15" s="1" t="s">
        <v>1436</v>
      </c>
      <c r="C15" s="1" t="s">
        <v>1437</v>
      </c>
      <c r="D15" s="1" t="s">
        <v>1438</v>
      </c>
      <c r="I15" s="1" t="s">
        <v>1429</v>
      </c>
      <c r="J15" s="31" t="n">
        <v>1</v>
      </c>
      <c r="M15" s="31" t="s">
        <v>1196</v>
      </c>
      <c r="Q15" s="48" t="s">
        <v>1198</v>
      </c>
      <c r="T15" s="31" t="s">
        <v>7</v>
      </c>
    </row>
    <row r="16" customFormat="false" ht="15" hidden="false" customHeight="false" outlineLevel="0" collapsed="false">
      <c r="A16" s="1" t="s">
        <v>810</v>
      </c>
      <c r="B16" s="1" t="s">
        <v>1439</v>
      </c>
      <c r="C16" s="1" t="s">
        <v>1440</v>
      </c>
      <c r="D16" s="1" t="s">
        <v>1441</v>
      </c>
      <c r="I16" s="31" t="s">
        <v>1429</v>
      </c>
      <c r="J16" s="31" t="n">
        <v>1</v>
      </c>
      <c r="M16" s="31" t="s">
        <v>1196</v>
      </c>
      <c r="Q16" s="48" t="s">
        <v>1198</v>
      </c>
      <c r="T16" s="31" t="s">
        <v>7</v>
      </c>
    </row>
    <row r="17" customFormat="false" ht="15" hidden="false" customHeight="false" outlineLevel="0" collapsed="false">
      <c r="A17" s="1" t="s">
        <v>1442</v>
      </c>
      <c r="B17" s="1" t="s">
        <v>1443</v>
      </c>
      <c r="C17" s="1" t="s">
        <v>366</v>
      </c>
      <c r="D17" s="1" t="s">
        <v>1444</v>
      </c>
      <c r="I17" s="1" t="s">
        <v>1429</v>
      </c>
      <c r="J17" s="31" t="n">
        <v>1</v>
      </c>
      <c r="M17" s="31" t="s">
        <v>1236</v>
      </c>
      <c r="Q17" s="48" t="s">
        <v>1198</v>
      </c>
      <c r="T17" s="31" t="s">
        <v>7</v>
      </c>
    </row>
    <row r="18" customFormat="false" ht="15" hidden="false" customHeight="false" outlineLevel="0" collapsed="false">
      <c r="A18" s="1" t="s">
        <v>810</v>
      </c>
      <c r="B18" s="1" t="s">
        <v>1445</v>
      </c>
      <c r="C18" s="1" t="s">
        <v>1446</v>
      </c>
      <c r="D18" s="1" t="s">
        <v>1447</v>
      </c>
      <c r="I18" s="31" t="s">
        <v>1429</v>
      </c>
      <c r="J18" s="31" t="n">
        <v>1</v>
      </c>
      <c r="M18" s="31" t="s">
        <v>1196</v>
      </c>
      <c r="Q18" s="48" t="s">
        <v>1198</v>
      </c>
      <c r="T18" s="31" t="s">
        <v>7</v>
      </c>
    </row>
    <row r="19" customFormat="false" ht="15" hidden="false" customHeight="false" outlineLevel="0" collapsed="false">
      <c r="A19" s="1" t="s">
        <v>810</v>
      </c>
      <c r="B19" s="1" t="s">
        <v>1448</v>
      </c>
      <c r="C19" s="1" t="s">
        <v>1449</v>
      </c>
      <c r="D19" s="1" t="s">
        <v>1450</v>
      </c>
      <c r="I19" s="1" t="s">
        <v>1451</v>
      </c>
      <c r="J19" s="31" t="n">
        <v>1</v>
      </c>
      <c r="M19" s="31" t="s">
        <v>1196</v>
      </c>
      <c r="Q19" s="48" t="s">
        <v>1198</v>
      </c>
      <c r="T19" s="31" t="s">
        <v>7</v>
      </c>
    </row>
    <row r="84" customFormat="false" ht="112.75" hidden="false" customHeight="false" outlineLevel="0" collapsed="false">
      <c r="F84" s="30"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ColWidth="8.50390625" defaultRowHeight="14.25" zeroHeight="false" outlineLevelRow="0" outlineLevelCol="0"/>
  <cols>
    <col collapsed="false" customWidth="true" hidden="false" outlineLevel="0" max="1" min="1" style="1" width="25.12"/>
    <col collapsed="false" customWidth="true" hidden="false" outlineLevel="0" max="2" min="2" style="1" width="25.88"/>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2"/>
    <col collapsed="false" customWidth="false" hidden="false" outlineLevel="0" max="16384" min="10" style="1" width="8.5"/>
  </cols>
  <sheetData>
    <row r="1" customFormat="false" ht="15" hidden="false" customHeight="false" outlineLevel="0" collapsed="false">
      <c r="A1" s="32" t="s">
        <v>794</v>
      </c>
      <c r="B1" s="32" t="s">
        <v>796</v>
      </c>
      <c r="C1" s="32" t="s">
        <v>797</v>
      </c>
      <c r="D1" s="32" t="s">
        <v>798</v>
      </c>
      <c r="E1" s="32" t="s">
        <v>974</v>
      </c>
      <c r="F1" s="32" t="s">
        <v>1219</v>
      </c>
      <c r="G1" s="32" t="s">
        <v>1408</v>
      </c>
      <c r="H1" s="32" t="s">
        <v>799</v>
      </c>
      <c r="I1" s="32" t="s">
        <v>977</v>
      </c>
      <c r="J1" s="32" t="s">
        <v>980</v>
      </c>
      <c r="K1" s="32" t="s">
        <v>4</v>
      </c>
      <c r="L1" s="32" t="s">
        <v>3</v>
      </c>
      <c r="M1" s="52" t="s">
        <v>982</v>
      </c>
      <c r="N1" s="52" t="s">
        <v>1178</v>
      </c>
      <c r="O1" s="52" t="s">
        <v>983</v>
      </c>
      <c r="P1" s="52" t="s">
        <v>981</v>
      </c>
      <c r="Q1" s="52" t="s">
        <v>984</v>
      </c>
      <c r="R1" s="52" t="s">
        <v>985</v>
      </c>
      <c r="S1" s="52" t="s">
        <v>987</v>
      </c>
      <c r="T1" s="52" t="s">
        <v>988</v>
      </c>
      <c r="U1" s="52" t="s">
        <v>0</v>
      </c>
      <c r="V1" s="32" t="s">
        <v>989</v>
      </c>
      <c r="W1" s="32" t="s">
        <v>990</v>
      </c>
      <c r="X1" s="32" t="s">
        <v>1267</v>
      </c>
      <c r="Y1" s="32" t="s">
        <v>991</v>
      </c>
      <c r="Z1" s="32"/>
    </row>
    <row r="2" s="7" customFormat="true" ht="15" hidden="false" customHeight="false" outlineLevel="0" collapsed="false">
      <c r="A2" s="33" t="s">
        <v>800</v>
      </c>
      <c r="B2" s="33" t="s">
        <v>801</v>
      </c>
      <c r="C2" s="33"/>
      <c r="D2" s="33" t="s">
        <v>802</v>
      </c>
      <c r="E2" s="33"/>
      <c r="F2" s="33"/>
      <c r="G2" s="33"/>
      <c r="H2" s="33"/>
      <c r="I2" s="33"/>
      <c r="J2" s="33"/>
      <c r="K2" s="33"/>
      <c r="L2" s="33"/>
      <c r="M2" s="33"/>
      <c r="N2" s="34"/>
      <c r="O2" s="34"/>
      <c r="P2" s="34"/>
      <c r="Q2" s="34"/>
      <c r="R2" s="34"/>
      <c r="S2" s="34"/>
      <c r="T2" s="34"/>
      <c r="U2" s="34"/>
      <c r="V2" s="34"/>
      <c r="W2" s="34"/>
      <c r="X2" s="34"/>
      <c r="Y2" s="33"/>
      <c r="Z2" s="33"/>
      <c r="AA2" s="33"/>
    </row>
    <row r="3" s="7" customFormat="true" ht="15" hidden="false" customHeight="false" outlineLevel="0" collapsed="false">
      <c r="A3" s="33" t="s">
        <v>800</v>
      </c>
      <c r="B3" s="33" t="s">
        <v>801</v>
      </c>
      <c r="C3" s="33"/>
      <c r="D3" s="33" t="s">
        <v>1452</v>
      </c>
      <c r="E3" s="33"/>
      <c r="F3" s="33"/>
      <c r="G3" s="33"/>
      <c r="H3" s="33"/>
      <c r="I3" s="33"/>
      <c r="J3" s="33"/>
      <c r="K3" s="33"/>
      <c r="L3" s="33"/>
      <c r="M3" s="33"/>
      <c r="N3" s="34"/>
      <c r="O3" s="34"/>
      <c r="P3" s="34"/>
      <c r="Q3" s="34"/>
      <c r="R3" s="34"/>
      <c r="S3" s="34"/>
      <c r="T3" s="34"/>
      <c r="U3" s="34"/>
      <c r="V3" s="34"/>
      <c r="W3" s="34"/>
      <c r="X3" s="34"/>
      <c r="Y3" s="33"/>
      <c r="Z3" s="33"/>
      <c r="AA3" s="33"/>
    </row>
    <row r="4" s="7" customFormat="true" ht="14.25" hidden="false" customHeight="false" outlineLevel="0" collapsed="false">
      <c r="A4" s="7" t="s">
        <v>810</v>
      </c>
      <c r="B4" s="7" t="s">
        <v>883</v>
      </c>
      <c r="E4" s="7" t="s">
        <v>1453</v>
      </c>
      <c r="F4" s="35"/>
      <c r="G4" s="35"/>
      <c r="H4" s="35" t="s">
        <v>1454</v>
      </c>
      <c r="I4" s="35"/>
      <c r="K4" s="35"/>
      <c r="L4" s="35" t="s">
        <v>1112</v>
      </c>
      <c r="M4" s="35"/>
      <c r="N4" s="35"/>
      <c r="O4" s="35"/>
      <c r="P4" s="35"/>
      <c r="Q4" s="35"/>
      <c r="R4" s="35"/>
      <c r="S4" s="35"/>
      <c r="T4" s="35"/>
      <c r="U4" s="35"/>
      <c r="V4" s="35"/>
      <c r="W4" s="35"/>
      <c r="X4" s="35"/>
      <c r="Y4" s="35"/>
      <c r="Z4" s="35"/>
      <c r="AA4" s="35"/>
    </row>
    <row r="5" s="7" customFormat="true" ht="14.25" hidden="false" customHeight="false" outlineLevel="0" collapsed="false">
      <c r="A5" s="7" t="s">
        <v>803</v>
      </c>
      <c r="B5" s="7" t="s">
        <v>1455</v>
      </c>
      <c r="F5" s="35"/>
      <c r="G5" s="35"/>
      <c r="H5" s="35" t="s">
        <v>807</v>
      </c>
      <c r="I5" s="35"/>
      <c r="K5" s="35"/>
      <c r="L5" s="35" t="s">
        <v>1112</v>
      </c>
      <c r="M5" s="35"/>
      <c r="N5" s="35"/>
      <c r="O5" s="35"/>
      <c r="P5" s="35"/>
      <c r="Q5" s="35"/>
      <c r="R5" s="35"/>
      <c r="S5" s="35"/>
      <c r="T5" s="35"/>
      <c r="U5" s="35"/>
      <c r="V5" s="35"/>
      <c r="W5" s="35"/>
      <c r="X5" s="35"/>
      <c r="Y5" s="35"/>
      <c r="Z5" s="35"/>
      <c r="AA5" s="35"/>
    </row>
    <row r="6" s="7" customFormat="true" ht="15" hidden="false" customHeight="false" outlineLevel="0" collapsed="false">
      <c r="A6" s="33" t="s">
        <v>1220</v>
      </c>
      <c r="B6" s="33" t="s">
        <v>1032</v>
      </c>
      <c r="C6" s="33" t="s">
        <v>1456</v>
      </c>
      <c r="D6" s="33"/>
      <c r="E6" s="33"/>
      <c r="F6" s="33"/>
      <c r="G6" s="33"/>
      <c r="H6" s="33" t="s">
        <v>1222</v>
      </c>
      <c r="I6" s="33"/>
      <c r="J6" s="33"/>
      <c r="K6" s="33"/>
      <c r="L6" s="33" t="s">
        <v>1112</v>
      </c>
      <c r="M6" s="34"/>
      <c r="N6" s="34"/>
      <c r="O6" s="34"/>
      <c r="P6" s="34"/>
      <c r="Q6" s="34"/>
      <c r="R6" s="34"/>
      <c r="S6" s="34"/>
      <c r="T6" s="34"/>
      <c r="U6" s="34"/>
      <c r="V6" s="33"/>
      <c r="W6" s="33"/>
      <c r="X6" s="33"/>
      <c r="Y6" s="33"/>
      <c r="Z6" s="33"/>
    </row>
    <row r="7" customFormat="false" ht="15" hidden="false" customHeight="false" outlineLevel="0" collapsed="false">
      <c r="A7" s="32" t="s">
        <v>1220</v>
      </c>
      <c r="B7" s="32" t="s">
        <v>1027</v>
      </c>
      <c r="C7" s="33" t="s">
        <v>1324</v>
      </c>
      <c r="D7" s="32"/>
      <c r="E7" s="32"/>
      <c r="F7" s="32"/>
      <c r="G7" s="32"/>
      <c r="H7" s="32" t="s">
        <v>1325</v>
      </c>
      <c r="I7" s="32"/>
      <c r="J7" s="32"/>
      <c r="K7" s="32"/>
      <c r="L7" s="32" t="s">
        <v>1112</v>
      </c>
      <c r="M7" s="52"/>
      <c r="N7" s="52"/>
      <c r="O7" s="52"/>
      <c r="P7" s="52"/>
      <c r="Q7" s="52"/>
      <c r="R7" s="52"/>
      <c r="S7" s="52"/>
      <c r="T7" s="52"/>
      <c r="U7" s="52"/>
      <c r="V7" s="32"/>
      <c r="W7" s="32"/>
      <c r="X7" s="32"/>
      <c r="Y7" s="32"/>
      <c r="Z7" s="32"/>
    </row>
    <row r="8" s="7" customFormat="true" ht="15" hidden="false" customHeight="false" outlineLevel="0" collapsed="false">
      <c r="A8" s="35" t="s">
        <v>810</v>
      </c>
      <c r="B8" s="35" t="s">
        <v>1418</v>
      </c>
      <c r="C8" s="35" t="s">
        <v>1419</v>
      </c>
      <c r="D8" s="35" t="s">
        <v>1420</v>
      </c>
      <c r="E8" s="35"/>
      <c r="F8" s="35"/>
      <c r="G8" s="35"/>
      <c r="H8" s="35" t="s">
        <v>1457</v>
      </c>
      <c r="I8" s="35"/>
      <c r="J8" s="35"/>
      <c r="K8" s="35"/>
      <c r="L8" s="35" t="s">
        <v>1112</v>
      </c>
      <c r="M8" s="35"/>
      <c r="N8" s="35"/>
      <c r="O8" s="35"/>
      <c r="P8" s="35"/>
      <c r="Q8" s="35"/>
      <c r="R8" s="63"/>
      <c r="S8" s="35"/>
      <c r="T8" s="35"/>
      <c r="U8" s="35"/>
      <c r="V8" s="35"/>
      <c r="W8" s="35"/>
      <c r="X8" s="35"/>
      <c r="Y8" s="35"/>
      <c r="Z8" s="35"/>
    </row>
    <row r="9" s="7" customFormat="true" ht="15" hidden="false" customHeight="false" outlineLevel="0" collapsed="false">
      <c r="A9" s="63" t="s">
        <v>1160</v>
      </c>
      <c r="B9" s="63" t="s">
        <v>1161</v>
      </c>
      <c r="C9" s="63" t="s">
        <v>1162</v>
      </c>
      <c r="D9" s="63" t="s">
        <v>1163</v>
      </c>
      <c r="E9" s="63"/>
      <c r="F9" s="63"/>
      <c r="G9" s="63"/>
      <c r="H9" s="44" t="s">
        <v>1458</v>
      </c>
      <c r="I9" s="63"/>
      <c r="J9" s="63"/>
      <c r="K9" s="63"/>
      <c r="L9" s="63" t="s">
        <v>1112</v>
      </c>
      <c r="M9" s="63"/>
      <c r="N9" s="64"/>
      <c r="O9" s="44"/>
      <c r="P9" s="44"/>
      <c r="Q9" s="63"/>
      <c r="R9" s="63"/>
      <c r="S9" s="63"/>
      <c r="T9" s="63"/>
      <c r="U9" s="35"/>
      <c r="V9" s="63"/>
      <c r="W9" s="63"/>
      <c r="X9" s="63"/>
      <c r="Y9" s="63"/>
      <c r="Z9" s="63"/>
    </row>
    <row r="10" s="7" customFormat="true" ht="15" hidden="false" customHeight="false" outlineLevel="0" collapsed="false">
      <c r="A10" s="35" t="s">
        <v>810</v>
      </c>
      <c r="B10" s="7" t="s">
        <v>1459</v>
      </c>
      <c r="C10" s="35" t="s">
        <v>1426</v>
      </c>
      <c r="D10" s="35" t="s">
        <v>1427</v>
      </c>
      <c r="E10" s="35"/>
      <c r="F10" s="35"/>
      <c r="G10" s="35"/>
      <c r="H10" s="35" t="s">
        <v>1460</v>
      </c>
      <c r="I10" s="35"/>
      <c r="J10" s="35"/>
      <c r="K10" s="35"/>
      <c r="L10" s="35" t="s">
        <v>1112</v>
      </c>
      <c r="M10" s="35"/>
      <c r="N10" s="35"/>
      <c r="O10" s="35"/>
      <c r="P10" s="35"/>
      <c r="Q10" s="35"/>
      <c r="R10" s="63"/>
      <c r="S10" s="35"/>
      <c r="T10" s="35"/>
      <c r="U10" s="35"/>
      <c r="V10" s="35"/>
      <c r="W10" s="35"/>
      <c r="X10" s="35"/>
      <c r="Y10" s="35"/>
      <c r="Z10" s="35"/>
    </row>
    <row r="11" s="7" customFormat="true" ht="15" hidden="false" customHeight="false" outlineLevel="0" collapsed="false">
      <c r="A11" s="35" t="s">
        <v>1414</v>
      </c>
      <c r="B11" s="35" t="s">
        <v>353</v>
      </c>
      <c r="C11" s="35" t="s">
        <v>354</v>
      </c>
      <c r="D11" s="35" t="s">
        <v>1461</v>
      </c>
      <c r="E11" s="35"/>
      <c r="F11" s="35"/>
      <c r="G11" s="35"/>
      <c r="H11" s="35" t="s">
        <v>1462</v>
      </c>
      <c r="I11" s="35"/>
      <c r="J11" s="35"/>
      <c r="K11" s="35"/>
      <c r="L11" s="35" t="s">
        <v>1112</v>
      </c>
      <c r="M11" s="35"/>
      <c r="N11" s="35"/>
      <c r="O11" s="35"/>
      <c r="P11" s="35"/>
      <c r="Q11" s="35"/>
      <c r="R11" s="63"/>
      <c r="S11" s="35"/>
      <c r="T11" s="35"/>
      <c r="U11" s="35"/>
      <c r="V11" s="35"/>
      <c r="W11" s="35"/>
      <c r="X11" s="35"/>
      <c r="Y11" s="35"/>
      <c r="Z11" s="35"/>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W12" s="31"/>
      <c r="Y12" s="31"/>
      <c r="Z12" s="31"/>
      <c r="AA12" s="31"/>
    </row>
    <row r="13" customFormat="false" ht="15" hidden="false" customHeight="false" outlineLevel="0" collapsed="false">
      <c r="A13" s="31" t="s">
        <v>810</v>
      </c>
      <c r="B13" s="31" t="s">
        <v>1463</v>
      </c>
      <c r="C13" s="31" t="s">
        <v>879</v>
      </c>
      <c r="D13" s="31"/>
      <c r="E13" s="31"/>
      <c r="F13" s="31"/>
      <c r="G13" s="31"/>
      <c r="H13" s="31" t="s">
        <v>1464</v>
      </c>
      <c r="I13" s="31"/>
      <c r="J13" s="31"/>
      <c r="K13" s="31"/>
      <c r="L13" s="31" t="s">
        <v>1112</v>
      </c>
      <c r="M13" s="31"/>
      <c r="N13" s="31"/>
      <c r="O13" s="31"/>
      <c r="P13" s="31"/>
      <c r="Q13" s="31"/>
      <c r="R13" s="48"/>
      <c r="S13" s="31"/>
      <c r="T13" s="31"/>
      <c r="U13" s="31"/>
      <c r="V13" s="31"/>
      <c r="W13" s="31"/>
      <c r="X13" s="31"/>
      <c r="Y13" s="31"/>
      <c r="Z13" s="31"/>
    </row>
    <row r="14" s="7" customFormat="true" ht="15" hidden="false" customHeight="false" outlineLevel="0" collapsed="false">
      <c r="A14" s="35" t="s">
        <v>810</v>
      </c>
      <c r="B14" s="35" t="s">
        <v>1465</v>
      </c>
      <c r="C14" s="35" t="s">
        <v>881</v>
      </c>
      <c r="D14" s="35"/>
      <c r="E14" s="35"/>
      <c r="F14" s="35"/>
      <c r="G14" s="35"/>
      <c r="H14" s="35" t="s">
        <v>1466</v>
      </c>
      <c r="I14" s="35"/>
      <c r="J14" s="35"/>
      <c r="K14" s="35"/>
      <c r="L14" s="35" t="s">
        <v>1112</v>
      </c>
      <c r="M14" s="35"/>
      <c r="N14" s="35"/>
      <c r="O14" s="35"/>
      <c r="P14" s="35"/>
      <c r="Q14" s="35"/>
      <c r="R14" s="63"/>
      <c r="S14" s="35"/>
      <c r="T14" s="35"/>
      <c r="U14" s="35"/>
      <c r="V14" s="35"/>
      <c r="W14" s="35"/>
      <c r="X14" s="35"/>
      <c r="Y14" s="35"/>
      <c r="Z14" s="35"/>
    </row>
    <row r="15" customFormat="false" ht="15" hidden="false" customHeight="false" outlineLevel="0" collapsed="false">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7" customFormat="true" ht="15" hidden="false" customHeight="false" outlineLevel="0" collapsed="false">
      <c r="A17" s="35" t="s">
        <v>810</v>
      </c>
      <c r="B17" s="35" t="s">
        <v>1239</v>
      </c>
      <c r="C17" s="35" t="s">
        <v>1240</v>
      </c>
      <c r="D17" s="35"/>
      <c r="E17" s="35"/>
      <c r="F17" s="35"/>
      <c r="G17" s="35"/>
      <c r="H17" s="35" t="s">
        <v>1467</v>
      </c>
      <c r="I17" s="35"/>
      <c r="J17" s="35"/>
      <c r="K17" s="35"/>
      <c r="L17" s="33" t="s">
        <v>1112</v>
      </c>
      <c r="M17" s="35"/>
      <c r="N17" s="35"/>
      <c r="O17" s="35"/>
      <c r="P17" s="35"/>
      <c r="Q17" s="35"/>
      <c r="R17" s="63"/>
      <c r="S17" s="35"/>
      <c r="T17" s="35"/>
      <c r="U17" s="35"/>
      <c r="V17" s="35"/>
      <c r="W17" s="35"/>
      <c r="X17" s="35"/>
      <c r="Y17" s="35"/>
      <c r="Z17" s="35"/>
    </row>
    <row r="18" customFormat="false" ht="15" hidden="false" customHeight="false" outlineLevel="0" collapsed="false">
      <c r="A18" s="31"/>
      <c r="B18" s="31"/>
      <c r="C18" s="31"/>
      <c r="D18" s="31"/>
      <c r="E18" s="31"/>
      <c r="F18" s="31"/>
      <c r="G18" s="31"/>
      <c r="H18" s="31"/>
      <c r="I18" s="31"/>
      <c r="J18" s="31"/>
      <c r="K18" s="31"/>
      <c r="L18" s="32"/>
      <c r="M18" s="31"/>
      <c r="N18" s="31"/>
      <c r="O18" s="31"/>
      <c r="P18" s="31"/>
      <c r="Q18" s="31"/>
      <c r="R18" s="48"/>
      <c r="S18" s="31"/>
      <c r="T18" s="31"/>
      <c r="U18" s="31"/>
      <c r="V18" s="31"/>
      <c r="W18" s="31"/>
      <c r="X18" s="31"/>
      <c r="Y18" s="31"/>
      <c r="Z18" s="31"/>
    </row>
    <row r="19" customFormat="false" ht="15" hidden="false" customHeight="false" outlineLevel="0" collapsed="false">
      <c r="A19" s="31" t="s">
        <v>1468</v>
      </c>
      <c r="B19" s="31" t="s">
        <v>1469</v>
      </c>
      <c r="C19" s="31"/>
      <c r="D19" s="31"/>
      <c r="E19" s="31"/>
      <c r="F19" s="31"/>
      <c r="G19" s="31"/>
      <c r="H19" s="31"/>
      <c r="I19" s="31"/>
      <c r="J19" s="31"/>
      <c r="K19" s="31"/>
      <c r="L19" s="31"/>
      <c r="M19" s="31"/>
      <c r="N19" s="48"/>
      <c r="O19" s="48"/>
      <c r="P19" s="48"/>
      <c r="Q19" s="48"/>
      <c r="R19" s="48"/>
      <c r="T19" s="48"/>
      <c r="U19" s="31"/>
      <c r="W19" s="31"/>
      <c r="X19" s="31"/>
      <c r="Y19" s="31"/>
      <c r="Z19" s="31"/>
    </row>
    <row r="20" customFormat="false" ht="409.5" hidden="false" customHeight="false" outlineLevel="0" collapsed="false">
      <c r="A20" s="31" t="s">
        <v>810</v>
      </c>
      <c r="B20" s="31" t="s">
        <v>1470</v>
      </c>
      <c r="C20" s="1" t="s">
        <v>1471</v>
      </c>
      <c r="D20" s="1" t="s">
        <v>1472</v>
      </c>
      <c r="E20" s="30" t="s">
        <v>1473</v>
      </c>
      <c r="F20" s="31"/>
      <c r="G20" s="31"/>
      <c r="H20" s="31"/>
      <c r="I20" s="31"/>
      <c r="J20" s="31" t="n">
        <v>1</v>
      </c>
      <c r="K20" s="31"/>
      <c r="L20" s="31"/>
      <c r="M20" s="31" t="s">
        <v>1196</v>
      </c>
      <c r="N20" s="31"/>
      <c r="O20" s="31"/>
      <c r="P20" s="31"/>
      <c r="Q20" s="31"/>
      <c r="R20" s="48" t="s">
        <v>1198</v>
      </c>
      <c r="S20" s="31"/>
      <c r="T20" s="31"/>
      <c r="U20" s="31" t="s">
        <v>7</v>
      </c>
      <c r="V20" s="31"/>
      <c r="W20" s="31"/>
      <c r="X20" s="31"/>
      <c r="Y20" s="31"/>
      <c r="Z20" s="31"/>
    </row>
    <row r="21" customFormat="false" ht="409.5" hidden="false" customHeight="false" outlineLevel="0" collapsed="false">
      <c r="A21" s="31" t="s">
        <v>1474</v>
      </c>
      <c r="B21" s="31" t="s">
        <v>391</v>
      </c>
      <c r="C21" s="31" t="s">
        <v>392</v>
      </c>
      <c r="D21" s="31" t="s">
        <v>1475</v>
      </c>
      <c r="E21" s="30" t="s">
        <v>1476</v>
      </c>
      <c r="F21" s="31"/>
      <c r="G21" s="31"/>
      <c r="H21" s="31"/>
      <c r="I21" s="31"/>
      <c r="J21" s="31" t="n">
        <v>1</v>
      </c>
      <c r="K21" s="31"/>
      <c r="L21" s="31"/>
      <c r="M21" s="31" t="s">
        <v>1236</v>
      </c>
      <c r="N21" s="31"/>
      <c r="O21" s="31"/>
      <c r="P21" s="31"/>
      <c r="Q21" s="31"/>
      <c r="R21" s="48" t="s">
        <v>1198</v>
      </c>
      <c r="S21" s="31"/>
      <c r="T21" s="31"/>
      <c r="U21" s="31" t="s">
        <v>7</v>
      </c>
      <c r="V21" s="31"/>
      <c r="W21" s="31"/>
      <c r="X21" s="31"/>
      <c r="Y21" s="31"/>
      <c r="Z21" s="31"/>
    </row>
    <row r="22" customFormat="false" ht="15" hidden="false" customHeight="false" outlineLevel="0" collapsed="false">
      <c r="A22" s="31" t="s">
        <v>810</v>
      </c>
      <c r="B22" s="31" t="s">
        <v>1477</v>
      </c>
      <c r="C22" s="31" t="s">
        <v>1478</v>
      </c>
      <c r="D22" s="31" t="s">
        <v>1479</v>
      </c>
      <c r="E22" s="31" t="s">
        <v>1480</v>
      </c>
      <c r="F22" s="31"/>
      <c r="G22" s="31"/>
      <c r="H22" s="31"/>
      <c r="I22" s="31"/>
      <c r="J22" s="31" t="n">
        <v>1</v>
      </c>
      <c r="K22" s="31"/>
      <c r="L22" s="31"/>
      <c r="M22" s="31" t="s">
        <v>1196</v>
      </c>
      <c r="N22" s="31"/>
      <c r="O22" s="31"/>
      <c r="P22" s="31"/>
      <c r="Q22" s="31"/>
      <c r="R22" s="48" t="s">
        <v>1198</v>
      </c>
      <c r="S22" s="31"/>
      <c r="T22" s="31"/>
      <c r="U22" s="31" t="s">
        <v>7</v>
      </c>
      <c r="V22" s="31"/>
      <c r="W22" s="31"/>
      <c r="X22" s="31"/>
      <c r="Y22" s="31"/>
      <c r="Z22" s="31"/>
    </row>
    <row r="23" customFormat="false" ht="15" hidden="false" customHeight="false" outlineLevel="0" collapsed="false">
      <c r="A23" s="31" t="s">
        <v>810</v>
      </c>
      <c r="B23" s="31" t="s">
        <v>1481</v>
      </c>
      <c r="C23" s="31" t="s">
        <v>1482</v>
      </c>
      <c r="D23" s="31" t="s">
        <v>1483</v>
      </c>
      <c r="E23" s="31" t="s">
        <v>1484</v>
      </c>
      <c r="F23" s="31"/>
      <c r="G23" s="31"/>
      <c r="H23" s="31"/>
      <c r="I23" s="31"/>
      <c r="J23" s="31" t="n">
        <v>1</v>
      </c>
      <c r="K23" s="31"/>
      <c r="L23" s="31"/>
      <c r="M23" s="31" t="s">
        <v>1196</v>
      </c>
      <c r="N23" s="31"/>
      <c r="O23" s="31"/>
      <c r="P23" s="31"/>
      <c r="Q23" s="31"/>
      <c r="R23" s="48" t="s">
        <v>1198</v>
      </c>
      <c r="S23" s="31"/>
      <c r="T23" s="31"/>
      <c r="U23" s="31" t="s">
        <v>7</v>
      </c>
      <c r="V23" s="31"/>
      <c r="W23" s="31"/>
      <c r="X23" s="31"/>
      <c r="Y23" s="31"/>
      <c r="Z23" s="31"/>
    </row>
    <row r="24" customFormat="false" ht="15" hidden="false" customHeight="false" outlineLevel="0" collapsed="false">
      <c r="A24" s="31" t="s">
        <v>810</v>
      </c>
      <c r="B24" s="31" t="s">
        <v>1485</v>
      </c>
      <c r="C24" s="31" t="s">
        <v>1486</v>
      </c>
      <c r="D24" s="31" t="s">
        <v>1487</v>
      </c>
      <c r="E24" s="31"/>
      <c r="F24" s="31"/>
      <c r="G24" s="31"/>
      <c r="H24" s="31"/>
      <c r="I24" s="31"/>
      <c r="J24" s="31" t="n">
        <v>1</v>
      </c>
      <c r="K24" s="31"/>
      <c r="L24" s="31"/>
      <c r="M24" s="31" t="s">
        <v>1196</v>
      </c>
      <c r="N24" s="31"/>
      <c r="O24" s="31"/>
      <c r="P24" s="31"/>
      <c r="Q24" s="31"/>
      <c r="R24" s="48" t="s">
        <v>1198</v>
      </c>
      <c r="S24" s="31"/>
      <c r="T24" s="31"/>
      <c r="U24" s="31" t="s">
        <v>7</v>
      </c>
      <c r="V24" s="31"/>
      <c r="W24" s="31"/>
      <c r="X24" s="31"/>
      <c r="Y24" s="31"/>
      <c r="Z24" s="31"/>
    </row>
    <row r="25" customFormat="false" ht="15" hidden="false" customHeight="false" outlineLevel="0" collapsed="false">
      <c r="A25" s="31" t="s">
        <v>810</v>
      </c>
      <c r="B25" s="31" t="s">
        <v>1488</v>
      </c>
      <c r="C25" s="31" t="s">
        <v>1489</v>
      </c>
      <c r="D25" s="31" t="s">
        <v>1490</v>
      </c>
      <c r="E25" s="31"/>
      <c r="F25" s="31"/>
      <c r="G25" s="31"/>
      <c r="H25" s="31"/>
      <c r="I25" s="31"/>
      <c r="J25" s="31" t="n">
        <v>1</v>
      </c>
      <c r="K25" s="31"/>
      <c r="L25" s="31"/>
      <c r="M25" s="31" t="s">
        <v>1196</v>
      </c>
      <c r="N25" s="31"/>
      <c r="O25" s="31"/>
      <c r="P25" s="31"/>
      <c r="Q25" s="31"/>
      <c r="R25" s="48" t="s">
        <v>1198</v>
      </c>
      <c r="S25" s="31"/>
      <c r="T25" s="31"/>
      <c r="U25" s="31" t="s">
        <v>7</v>
      </c>
      <c r="V25" s="31"/>
      <c r="W25" s="31"/>
      <c r="X25" s="31"/>
      <c r="Y25" s="31"/>
      <c r="Z25" s="31"/>
    </row>
    <row r="26" customFormat="false" ht="15" hidden="false" customHeight="false" outlineLevel="0" collapsed="false">
      <c r="A26" s="31" t="s">
        <v>810</v>
      </c>
      <c r="B26" s="31" t="s">
        <v>1491</v>
      </c>
      <c r="C26" s="31" t="s">
        <v>1492</v>
      </c>
      <c r="D26" s="31" t="s">
        <v>1493</v>
      </c>
      <c r="E26" s="31"/>
      <c r="F26" s="31"/>
      <c r="G26" s="31"/>
      <c r="H26" s="31"/>
      <c r="I26" s="31"/>
      <c r="J26" s="31" t="n">
        <v>1</v>
      </c>
      <c r="K26" s="31"/>
      <c r="L26" s="31"/>
      <c r="M26" s="31" t="s">
        <v>1196</v>
      </c>
      <c r="N26" s="31"/>
      <c r="O26" s="31"/>
      <c r="P26" s="31"/>
      <c r="Q26" s="31"/>
      <c r="R26" s="48" t="s">
        <v>1198</v>
      </c>
      <c r="S26" s="31"/>
      <c r="T26" s="31"/>
      <c r="U26" s="31" t="s">
        <v>7</v>
      </c>
      <c r="V26" s="31"/>
      <c r="W26" s="31"/>
      <c r="X26" s="31"/>
      <c r="Y26" s="31"/>
      <c r="Z26" s="31"/>
    </row>
    <row r="27" customFormat="false" ht="15" hidden="false" customHeight="false" outlineLevel="0" collapsed="false">
      <c r="A27" s="31" t="s">
        <v>810</v>
      </c>
      <c r="B27" s="31" t="s">
        <v>1494</v>
      </c>
      <c r="C27" s="31" t="s">
        <v>1495</v>
      </c>
      <c r="D27" s="31" t="s">
        <v>1496</v>
      </c>
      <c r="E27" s="31"/>
      <c r="F27" s="31"/>
      <c r="G27" s="31"/>
      <c r="H27" s="31"/>
      <c r="I27" s="31"/>
      <c r="J27" s="31" t="n">
        <v>1</v>
      </c>
      <c r="K27" s="31"/>
      <c r="L27" s="31"/>
      <c r="M27" s="31" t="s">
        <v>1196</v>
      </c>
      <c r="N27" s="31"/>
      <c r="O27" s="31"/>
      <c r="P27" s="31"/>
      <c r="Q27" s="31"/>
      <c r="R27" s="48" t="s">
        <v>1198</v>
      </c>
      <c r="S27" s="31"/>
      <c r="T27" s="31"/>
      <c r="U27" s="31" t="s">
        <v>7</v>
      </c>
      <c r="V27" s="31"/>
      <c r="W27" s="31"/>
      <c r="X27" s="31"/>
      <c r="Y27" s="31"/>
      <c r="Z27" s="31"/>
    </row>
    <row r="28" customFormat="false" ht="15" hidden="false" customHeight="false" outlineLevel="0" collapsed="false">
      <c r="A28" s="31" t="s">
        <v>810</v>
      </c>
      <c r="B28" s="31" t="s">
        <v>1497</v>
      </c>
      <c r="C28" s="31" t="s">
        <v>1498</v>
      </c>
      <c r="D28" s="31" t="s">
        <v>1499</v>
      </c>
      <c r="E28" s="31"/>
      <c r="F28" s="31"/>
      <c r="G28" s="31"/>
      <c r="H28" s="31"/>
      <c r="I28" s="31"/>
      <c r="J28" s="31" t="n">
        <v>1</v>
      </c>
      <c r="K28" s="31"/>
      <c r="L28" s="31"/>
      <c r="M28" s="31" t="s">
        <v>1196</v>
      </c>
      <c r="N28" s="31"/>
      <c r="O28" s="31"/>
      <c r="P28" s="31"/>
      <c r="Q28" s="31"/>
      <c r="R28" s="48" t="s">
        <v>1198</v>
      </c>
      <c r="S28" s="31"/>
      <c r="T28" s="31"/>
      <c r="U28" s="31" t="s">
        <v>7</v>
      </c>
      <c r="V28" s="31"/>
      <c r="W28" s="31"/>
      <c r="X28" s="31"/>
      <c r="Y28" s="31"/>
      <c r="Z28" s="31"/>
    </row>
    <row r="29" customFormat="false" ht="15" hidden="false" customHeight="false" outlineLevel="0" collapsed="false">
      <c r="A29" s="31"/>
      <c r="B29" s="31"/>
      <c r="C29" s="31"/>
      <c r="D29" s="31"/>
      <c r="E29" s="31"/>
      <c r="F29" s="31"/>
      <c r="G29" s="31"/>
      <c r="H29" s="31"/>
      <c r="I29" s="31"/>
      <c r="J29" s="31"/>
      <c r="K29" s="31"/>
      <c r="L29" s="31"/>
      <c r="M29" s="31"/>
      <c r="N29" s="31"/>
      <c r="O29" s="31"/>
      <c r="P29" s="31"/>
      <c r="Q29" s="31"/>
      <c r="R29" s="48"/>
      <c r="S29" s="31"/>
      <c r="T29" s="31"/>
      <c r="U29" s="31"/>
      <c r="V29" s="31"/>
      <c r="W29" s="31"/>
      <c r="X29" s="31"/>
      <c r="Y29" s="31"/>
      <c r="Z29" s="31"/>
    </row>
    <row r="30" customFormat="false" ht="15" hidden="false" customHeight="false" outlineLevel="0" collapsed="false">
      <c r="A30" s="31" t="s">
        <v>810</v>
      </c>
      <c r="B30" s="31" t="s">
        <v>1500</v>
      </c>
      <c r="C30" s="31" t="s">
        <v>1501</v>
      </c>
      <c r="D30" s="31" t="s">
        <v>1502</v>
      </c>
      <c r="E30" s="31" t="s">
        <v>1503</v>
      </c>
      <c r="F30" s="31"/>
      <c r="G30" s="31"/>
      <c r="H30" s="31"/>
      <c r="I30" s="31"/>
      <c r="J30" s="31" t="n">
        <v>1</v>
      </c>
      <c r="K30" s="31"/>
      <c r="L30" s="31"/>
      <c r="M30" s="31" t="s">
        <v>1196</v>
      </c>
      <c r="N30" s="31"/>
      <c r="O30" s="31"/>
      <c r="P30" s="31"/>
      <c r="Q30" s="31"/>
      <c r="R30" s="48" t="s">
        <v>1198</v>
      </c>
      <c r="S30" s="31"/>
      <c r="T30" s="31"/>
      <c r="U30" s="31" t="s">
        <v>7</v>
      </c>
      <c r="V30" s="31"/>
      <c r="W30" s="31"/>
      <c r="X30" s="31"/>
      <c r="Y30" s="31"/>
      <c r="Z30" s="31"/>
    </row>
    <row r="31" customFormat="false" ht="15" hidden="false" customHeight="false" outlineLevel="0" collapsed="false">
      <c r="A31" s="31" t="s">
        <v>810</v>
      </c>
      <c r="B31" s="31" t="s">
        <v>1504</v>
      </c>
      <c r="C31" s="31" t="s">
        <v>1505</v>
      </c>
      <c r="D31" s="31" t="s">
        <v>1506</v>
      </c>
      <c r="E31" s="1" t="s">
        <v>1507</v>
      </c>
      <c r="F31" s="31"/>
      <c r="G31" s="31"/>
      <c r="H31" s="31"/>
      <c r="I31" s="31"/>
      <c r="J31" s="31" t="n">
        <v>1</v>
      </c>
      <c r="K31" s="31"/>
      <c r="L31" s="31"/>
      <c r="M31" s="31" t="s">
        <v>1196</v>
      </c>
      <c r="N31" s="31"/>
      <c r="O31" s="31"/>
      <c r="P31" s="31"/>
      <c r="Q31" s="31"/>
      <c r="R31" s="48" t="s">
        <v>1198</v>
      </c>
      <c r="S31" s="31"/>
      <c r="T31" s="31"/>
      <c r="U31" s="31" t="s">
        <v>7</v>
      </c>
      <c r="V31" s="31"/>
      <c r="W31" s="31"/>
      <c r="X31" s="31"/>
      <c r="Y31" s="31"/>
      <c r="Z31" s="31"/>
    </row>
    <row r="32" customFormat="false" ht="409.5" hidden="false" customHeight="false" outlineLevel="0" collapsed="false">
      <c r="A32" s="31" t="s">
        <v>1508</v>
      </c>
      <c r="B32" s="31" t="s">
        <v>403</v>
      </c>
      <c r="C32" s="31" t="s">
        <v>404</v>
      </c>
      <c r="D32" s="31" t="s">
        <v>1509</v>
      </c>
      <c r="E32" s="30" t="s">
        <v>1510</v>
      </c>
      <c r="F32" s="31"/>
      <c r="G32" s="31"/>
      <c r="H32" s="31"/>
      <c r="I32" s="65" t="s">
        <v>1511</v>
      </c>
      <c r="J32" s="31" t="n">
        <v>1</v>
      </c>
      <c r="K32" s="31"/>
      <c r="L32" s="31"/>
      <c r="M32" s="31" t="s">
        <v>1236</v>
      </c>
      <c r="N32" s="31"/>
      <c r="O32" s="31"/>
      <c r="P32" s="31"/>
      <c r="Q32" s="31"/>
      <c r="R32" s="48" t="s">
        <v>1198</v>
      </c>
      <c r="S32" s="31"/>
      <c r="T32" s="31"/>
      <c r="U32" s="31" t="s">
        <v>7</v>
      </c>
      <c r="V32" s="31"/>
      <c r="W32" s="31"/>
      <c r="X32" s="31"/>
      <c r="Y32" s="31"/>
      <c r="Z32" s="31"/>
    </row>
    <row r="33" customFormat="false" ht="15" hidden="false" customHeight="false" outlineLevel="0" collapsed="false">
      <c r="A33" s="31" t="s">
        <v>810</v>
      </c>
      <c r="B33" s="31" t="s">
        <v>1512</v>
      </c>
      <c r="C33" s="31" t="s">
        <v>1513</v>
      </c>
      <c r="D33" s="31" t="s">
        <v>1514</v>
      </c>
      <c r="E33" s="31"/>
      <c r="F33" s="31"/>
      <c r="G33" s="31"/>
      <c r="H33" s="31"/>
      <c r="I33" s="65"/>
      <c r="J33" s="31" t="n">
        <v>1</v>
      </c>
      <c r="K33" s="31"/>
      <c r="L33" s="31"/>
      <c r="M33" s="31" t="s">
        <v>1196</v>
      </c>
      <c r="N33" s="31"/>
      <c r="O33" s="31"/>
      <c r="P33" s="31"/>
      <c r="Q33" s="31"/>
      <c r="R33" s="48" t="s">
        <v>1198</v>
      </c>
      <c r="S33" s="31"/>
      <c r="T33" s="31"/>
      <c r="U33" s="31" t="s">
        <v>7</v>
      </c>
      <c r="V33" s="31"/>
      <c r="W33" s="31"/>
      <c r="X33" s="31"/>
      <c r="Y33" s="31"/>
      <c r="Z33" s="31"/>
    </row>
    <row r="34" customFormat="false" ht="409.5" hidden="false" customHeight="false" outlineLevel="0" collapsed="false">
      <c r="A34" s="31" t="s">
        <v>810</v>
      </c>
      <c r="B34" s="31" t="s">
        <v>1515</v>
      </c>
      <c r="C34" s="31" t="s">
        <v>1516</v>
      </c>
      <c r="D34" s="31" t="s">
        <v>1517</v>
      </c>
      <c r="E34" s="30" t="s">
        <v>1518</v>
      </c>
      <c r="F34" s="31"/>
      <c r="G34" s="31"/>
      <c r="H34" s="31"/>
      <c r="I34" s="31" t="s">
        <v>847</v>
      </c>
      <c r="J34" s="31" t="n">
        <v>1</v>
      </c>
      <c r="K34" s="31"/>
      <c r="L34" s="31"/>
      <c r="M34" s="31" t="s">
        <v>1196</v>
      </c>
      <c r="N34" s="31"/>
      <c r="O34" s="31"/>
      <c r="P34" s="31"/>
      <c r="Q34" s="31"/>
      <c r="R34" s="48" t="s">
        <v>1198</v>
      </c>
      <c r="S34" s="31"/>
      <c r="T34" s="31"/>
      <c r="U34" s="31" t="s">
        <v>7</v>
      </c>
      <c r="V34" s="31"/>
      <c r="W34" s="31"/>
      <c r="X34" s="31"/>
      <c r="Y34" s="31"/>
      <c r="Z34" s="31"/>
    </row>
    <row r="35" customFormat="false" ht="409.5" hidden="false" customHeight="false" outlineLevel="0" collapsed="false">
      <c r="A35" s="31" t="s">
        <v>1519</v>
      </c>
      <c r="B35" s="31" t="s">
        <v>218</v>
      </c>
      <c r="C35" s="31" t="s">
        <v>219</v>
      </c>
      <c r="D35" s="31" t="s">
        <v>1520</v>
      </c>
      <c r="E35" s="30" t="s">
        <v>1521</v>
      </c>
      <c r="F35" s="31"/>
      <c r="G35" s="31"/>
      <c r="H35" s="31"/>
      <c r="I35" s="31" t="s">
        <v>847</v>
      </c>
      <c r="J35" s="31" t="n">
        <v>1</v>
      </c>
      <c r="K35" s="31"/>
      <c r="L35" s="31"/>
      <c r="M35" s="31" t="s">
        <v>1236</v>
      </c>
      <c r="N35" s="31"/>
      <c r="O35" s="31"/>
      <c r="P35" s="31"/>
      <c r="Q35" s="31"/>
      <c r="R35" s="48" t="s">
        <v>1198</v>
      </c>
      <c r="S35" s="31"/>
      <c r="T35" s="31"/>
      <c r="U35" s="31" t="s">
        <v>7</v>
      </c>
      <c r="V35" s="31"/>
      <c r="W35" s="31"/>
      <c r="X35" s="31"/>
      <c r="Y35" s="31"/>
      <c r="Z35" s="31"/>
    </row>
    <row r="36" customFormat="false" ht="409.5" hidden="false" customHeight="false" outlineLevel="0" collapsed="false">
      <c r="A36" s="31" t="s">
        <v>810</v>
      </c>
      <c r="B36" s="31" t="s">
        <v>1522</v>
      </c>
      <c r="C36" s="31" t="s">
        <v>1523</v>
      </c>
      <c r="D36" s="31" t="s">
        <v>1524</v>
      </c>
      <c r="E36" s="30" t="s">
        <v>1525</v>
      </c>
      <c r="F36" s="31"/>
      <c r="G36" s="31"/>
      <c r="H36" s="31"/>
      <c r="I36" s="65" t="s">
        <v>1526</v>
      </c>
      <c r="J36" s="31" t="n">
        <v>1</v>
      </c>
      <c r="K36" s="31"/>
      <c r="L36" s="31"/>
      <c r="M36" s="31" t="s">
        <v>1196</v>
      </c>
      <c r="N36" s="31"/>
      <c r="O36" s="31"/>
      <c r="P36" s="31"/>
      <c r="Q36" s="31"/>
      <c r="R36" s="48" t="s">
        <v>1198</v>
      </c>
      <c r="S36" s="31"/>
      <c r="T36" s="31"/>
      <c r="U36" s="31" t="s">
        <v>7</v>
      </c>
      <c r="V36" s="31"/>
      <c r="W36" s="31"/>
      <c r="X36" s="31"/>
      <c r="Y36" s="31"/>
      <c r="Z36" s="31"/>
    </row>
    <row r="37" customFormat="false" ht="409.5" hidden="false" customHeight="false" outlineLevel="0" collapsed="false">
      <c r="A37" s="31" t="s">
        <v>992</v>
      </c>
      <c r="B37" s="31" t="s">
        <v>415</v>
      </c>
      <c r="C37" s="31" t="s">
        <v>416</v>
      </c>
      <c r="D37" s="31" t="s">
        <v>1527</v>
      </c>
      <c r="E37" s="30" t="s">
        <v>1528</v>
      </c>
      <c r="F37" s="31"/>
      <c r="G37" s="31" t="s">
        <v>1529</v>
      </c>
      <c r="H37" s="31"/>
      <c r="I37" s="31"/>
      <c r="J37" s="31"/>
      <c r="K37" s="31"/>
      <c r="L37" s="31" t="s">
        <v>1098</v>
      </c>
      <c r="M37" s="31" t="s">
        <v>1530</v>
      </c>
      <c r="N37" s="31"/>
      <c r="O37" s="31"/>
      <c r="P37" s="31"/>
      <c r="Q37" s="31"/>
      <c r="R37" s="48" t="s">
        <v>1198</v>
      </c>
      <c r="S37" s="31"/>
      <c r="T37" s="31"/>
      <c r="U37" s="31" t="s">
        <v>7</v>
      </c>
      <c r="V37" s="31"/>
      <c r="W37" s="31"/>
      <c r="X37" s="31"/>
      <c r="Y37" s="31"/>
      <c r="Z37" s="31"/>
    </row>
    <row r="38" customFormat="false" ht="409.5" hidden="false" customHeight="false" outlineLevel="0" collapsed="false">
      <c r="A38" s="31" t="s">
        <v>1220</v>
      </c>
      <c r="B38" s="31" t="s">
        <v>1531</v>
      </c>
      <c r="C38" s="31" t="s">
        <v>1532</v>
      </c>
      <c r="D38" s="31" t="s">
        <v>1533</v>
      </c>
      <c r="E38" s="30" t="s">
        <v>1534</v>
      </c>
      <c r="F38" s="31"/>
      <c r="G38" s="31"/>
      <c r="H38" s="31"/>
      <c r="I38" s="31" t="s">
        <v>1535</v>
      </c>
      <c r="J38" s="31" t="n">
        <v>1</v>
      </c>
      <c r="K38" s="31"/>
      <c r="L38" s="31"/>
      <c r="M38" s="31" t="s">
        <v>1536</v>
      </c>
      <c r="N38" s="31"/>
      <c r="O38" s="31"/>
      <c r="P38" s="31"/>
      <c r="Q38" s="31"/>
      <c r="R38" s="48" t="s">
        <v>1198</v>
      </c>
      <c r="S38" s="31"/>
      <c r="T38" s="31"/>
      <c r="U38" s="31" t="s">
        <v>7</v>
      </c>
      <c r="V38" s="31"/>
      <c r="W38" s="31"/>
      <c r="X38" s="31"/>
      <c r="Y38" s="31"/>
      <c r="Z38" s="31"/>
    </row>
    <row r="39" customFormat="false" ht="15" hidden="false" customHeight="false" outlineLevel="0" collapsed="false">
      <c r="A39" s="31" t="s">
        <v>1220</v>
      </c>
      <c r="B39" s="31" t="s">
        <v>1537</v>
      </c>
      <c r="C39" s="31" t="s">
        <v>1538</v>
      </c>
      <c r="D39" s="31" t="s">
        <v>1539</v>
      </c>
      <c r="E39" s="31"/>
      <c r="F39" s="31"/>
      <c r="G39" s="31" t="s">
        <v>1540</v>
      </c>
      <c r="H39" s="31"/>
      <c r="I39" s="31"/>
      <c r="J39" s="31"/>
      <c r="K39" s="31"/>
      <c r="L39" s="31" t="s">
        <v>1112</v>
      </c>
      <c r="M39" s="31" t="s">
        <v>1536</v>
      </c>
      <c r="N39" s="31"/>
      <c r="O39" s="31"/>
      <c r="P39" s="31"/>
      <c r="Q39" s="31"/>
      <c r="R39" s="48" t="s">
        <v>1198</v>
      </c>
      <c r="S39" s="31"/>
      <c r="T39" s="31"/>
      <c r="U39" s="31" t="s">
        <v>7</v>
      </c>
      <c r="V39" s="31"/>
      <c r="W39" s="31"/>
      <c r="X39" s="31"/>
      <c r="Y39" s="31"/>
      <c r="Z39" s="31"/>
    </row>
    <row r="40" customFormat="false" ht="15" hidden="false" customHeight="false" outlineLevel="0" collapsed="false">
      <c r="A40" s="31"/>
      <c r="B40" s="31"/>
      <c r="C40" s="31"/>
      <c r="D40" s="31"/>
      <c r="E40" s="31"/>
      <c r="F40" s="31"/>
      <c r="G40" s="31"/>
      <c r="H40" s="31"/>
      <c r="I40" s="31"/>
      <c r="J40" s="31"/>
      <c r="K40" s="31"/>
      <c r="L40" s="31"/>
      <c r="M40" s="31"/>
      <c r="N40" s="31"/>
      <c r="O40" s="31"/>
      <c r="P40" s="31"/>
      <c r="Q40" s="31"/>
      <c r="R40" s="48"/>
      <c r="S40" s="31"/>
      <c r="T40" s="31"/>
      <c r="U40" s="31"/>
      <c r="V40" s="31"/>
      <c r="W40" s="31"/>
      <c r="X40" s="31"/>
      <c r="Y40" s="31"/>
      <c r="Z40" s="31"/>
    </row>
    <row r="41" customFormat="false" ht="15" hidden="false" customHeight="false" outlineLevel="0" collapsed="false">
      <c r="A41" s="31" t="s">
        <v>810</v>
      </c>
      <c r="B41" s="31" t="s">
        <v>1541</v>
      </c>
      <c r="C41" s="31" t="s">
        <v>1542</v>
      </c>
      <c r="D41" s="31" t="s">
        <v>1543</v>
      </c>
      <c r="E41" s="1" t="s">
        <v>1544</v>
      </c>
      <c r="F41" s="31"/>
      <c r="G41" s="31"/>
      <c r="H41" s="31"/>
      <c r="I41" s="31" t="s">
        <v>1535</v>
      </c>
      <c r="J41" s="31" t="n">
        <v>1</v>
      </c>
      <c r="K41" s="31"/>
      <c r="L41" s="31"/>
      <c r="M41" s="31" t="s">
        <v>1196</v>
      </c>
      <c r="N41" s="31"/>
      <c r="O41" s="31"/>
      <c r="P41" s="31"/>
      <c r="Q41" s="31"/>
      <c r="R41" s="48" t="s">
        <v>1198</v>
      </c>
      <c r="S41" s="31"/>
      <c r="T41" s="31"/>
      <c r="U41" s="31" t="s">
        <v>7</v>
      </c>
      <c r="V41" s="31"/>
      <c r="W41" s="31"/>
      <c r="X41" s="31"/>
      <c r="Y41" s="31"/>
      <c r="Z41" s="31"/>
    </row>
    <row r="42" customFormat="false" ht="15" hidden="false" customHeight="false" outlineLevel="0" collapsed="false">
      <c r="A42" s="31" t="s">
        <v>1545</v>
      </c>
      <c r="B42" s="31" t="s">
        <v>436</v>
      </c>
      <c r="C42" s="31" t="s">
        <v>437</v>
      </c>
      <c r="D42" s="31" t="s">
        <v>1546</v>
      </c>
      <c r="E42" s="1" t="s">
        <v>1547</v>
      </c>
      <c r="F42" s="31"/>
      <c r="G42" s="31"/>
      <c r="H42" s="31"/>
      <c r="I42" s="65" t="s">
        <v>1548</v>
      </c>
      <c r="J42" s="31" t="n">
        <v>1</v>
      </c>
      <c r="K42" s="31"/>
      <c r="L42" s="31" t="s">
        <v>1003</v>
      </c>
      <c r="M42" s="31" t="str">
        <f aca="false">CONCATENATE("SetObservationMultiple::",RIGHT(A42,LEN(A42)-FIND(" ",A42)))</f>
        <v>SetObservationMultiple::replacement_milk</v>
      </c>
      <c r="R42" s="48" t="s">
        <v>1198</v>
      </c>
      <c r="S42" s="31"/>
      <c r="T42" s="31"/>
      <c r="U42" s="31" t="s">
        <v>7</v>
      </c>
      <c r="V42" s="31"/>
      <c r="W42" s="31"/>
      <c r="X42" s="31"/>
      <c r="Y42" s="31"/>
      <c r="Z42" s="31"/>
    </row>
    <row r="43" customFormat="false" ht="270.75" hidden="false" customHeight="false" outlineLevel="0" collapsed="false">
      <c r="A43" s="31" t="s">
        <v>1220</v>
      </c>
      <c r="B43" s="31" t="s">
        <v>1549</v>
      </c>
      <c r="C43" s="31" t="s">
        <v>1550</v>
      </c>
      <c r="D43" s="31" t="s">
        <v>1551</v>
      </c>
      <c r="E43" s="30" t="s">
        <v>1552</v>
      </c>
      <c r="F43" s="31"/>
      <c r="G43" s="31"/>
      <c r="H43" s="31"/>
      <c r="I43" s="31" t="s">
        <v>1548</v>
      </c>
      <c r="J43" s="31" t="n">
        <v>1</v>
      </c>
      <c r="K43" s="31"/>
      <c r="L43" s="31"/>
      <c r="M43" s="31" t="s">
        <v>1536</v>
      </c>
      <c r="N43" s="31"/>
      <c r="O43" s="31"/>
      <c r="P43" s="31"/>
      <c r="Q43" s="31"/>
      <c r="R43" s="48" t="s">
        <v>1198</v>
      </c>
      <c r="S43" s="31"/>
      <c r="T43" s="31"/>
      <c r="U43" s="31" t="s">
        <v>7</v>
      </c>
      <c r="V43" s="31"/>
      <c r="W43" s="31"/>
      <c r="X43" s="31"/>
      <c r="Y43" s="31"/>
      <c r="Z43" s="31"/>
    </row>
    <row r="44" customFormat="false" ht="15" hidden="false" customHeight="false" outlineLevel="0" collapsed="false">
      <c r="A44" s="31" t="s">
        <v>810</v>
      </c>
      <c r="B44" s="31" t="s">
        <v>1553</v>
      </c>
      <c r="C44" s="31" t="s">
        <v>1554</v>
      </c>
      <c r="D44" s="31" t="s">
        <v>1555</v>
      </c>
      <c r="F44" s="31"/>
      <c r="G44" s="31" t="s">
        <v>1556</v>
      </c>
      <c r="H44" s="31"/>
      <c r="I44" s="31"/>
      <c r="J44" s="31" t="n">
        <v>1</v>
      </c>
      <c r="K44" s="31"/>
      <c r="L44" s="31" t="s">
        <v>1112</v>
      </c>
      <c r="M44" s="31" t="s">
        <v>1196</v>
      </c>
      <c r="N44" s="31"/>
      <c r="O44" s="31"/>
      <c r="P44" s="31"/>
      <c r="Q44" s="31"/>
      <c r="R44" s="48" t="s">
        <v>1198</v>
      </c>
      <c r="S44" s="31"/>
      <c r="T44" s="31"/>
      <c r="U44" s="31" t="s">
        <v>7</v>
      </c>
      <c r="V44" s="31"/>
      <c r="W44" s="31"/>
      <c r="X44" s="31"/>
      <c r="Y44" s="31"/>
      <c r="Z44" s="31"/>
    </row>
    <row r="45" customFormat="false" ht="15" hidden="false" customHeight="false" outlineLevel="0" collapsed="false">
      <c r="A45" s="31"/>
      <c r="B45" s="31"/>
      <c r="C45" s="31"/>
      <c r="D45" s="31"/>
      <c r="E45" s="31"/>
      <c r="F45" s="31"/>
      <c r="G45" s="31"/>
      <c r="H45" s="31"/>
      <c r="I45" s="31"/>
      <c r="J45" s="31"/>
      <c r="K45" s="31"/>
      <c r="L45" s="31"/>
      <c r="M45" s="31"/>
      <c r="N45" s="31"/>
      <c r="O45" s="31"/>
      <c r="P45" s="31"/>
      <c r="Q45" s="31"/>
      <c r="R45" s="48"/>
      <c r="S45" s="31"/>
      <c r="T45" s="31"/>
      <c r="U45" s="31"/>
      <c r="V45" s="31"/>
      <c r="W45" s="31"/>
      <c r="X45" s="31"/>
      <c r="Y45" s="31"/>
      <c r="Z45" s="31"/>
    </row>
    <row r="46" customFormat="false" ht="15" hidden="false" customHeight="false" outlineLevel="0" collapsed="false">
      <c r="A46" s="31" t="s">
        <v>1557</v>
      </c>
      <c r="B46" s="31" t="s">
        <v>445</v>
      </c>
      <c r="C46" s="31" t="s">
        <v>446</v>
      </c>
      <c r="D46" s="31" t="s">
        <v>1558</v>
      </c>
      <c r="E46" s="1" t="s">
        <v>1559</v>
      </c>
      <c r="F46" s="31"/>
      <c r="G46" s="31"/>
      <c r="H46" s="31"/>
      <c r="I46" s="31" t="s">
        <v>1548</v>
      </c>
      <c r="J46" s="31" t="n">
        <v>1</v>
      </c>
      <c r="K46" s="31"/>
      <c r="L46" s="31"/>
      <c r="M46" s="31" t="s">
        <v>1236</v>
      </c>
      <c r="N46" s="31"/>
      <c r="O46" s="31"/>
      <c r="P46" s="31"/>
      <c r="Q46" s="31"/>
      <c r="R46" s="48" t="s">
        <v>1198</v>
      </c>
      <c r="S46" s="31"/>
      <c r="T46" s="31"/>
      <c r="U46" s="31" t="s">
        <v>7</v>
      </c>
      <c r="V46" s="31"/>
      <c r="W46" s="31"/>
      <c r="X46" s="31"/>
      <c r="Y46" s="31"/>
      <c r="Z46" s="31"/>
    </row>
    <row r="47" customFormat="false" ht="15" hidden="false" customHeight="false" outlineLevel="0" collapsed="false">
      <c r="A47" s="31"/>
      <c r="B47" s="31"/>
      <c r="C47" s="31"/>
      <c r="D47" s="31"/>
      <c r="E47" s="31"/>
      <c r="F47" s="31"/>
      <c r="G47" s="31"/>
      <c r="H47" s="31"/>
      <c r="I47" s="31"/>
      <c r="J47" s="31"/>
      <c r="K47" s="31"/>
      <c r="L47" s="31"/>
      <c r="M47" s="31"/>
      <c r="N47" s="31"/>
      <c r="O47" s="31"/>
      <c r="P47" s="31"/>
      <c r="Q47" s="31"/>
      <c r="R47" s="48"/>
      <c r="S47" s="31"/>
      <c r="T47" s="31"/>
      <c r="U47" s="31"/>
      <c r="V47" s="31"/>
      <c r="W47" s="31"/>
      <c r="X47" s="31"/>
      <c r="Y47" s="31"/>
      <c r="Z47" s="31"/>
    </row>
    <row r="48" customFormat="false" ht="15" hidden="false" customHeight="false" outlineLevel="0" collapsed="false">
      <c r="A48" s="31" t="s">
        <v>1560</v>
      </c>
      <c r="B48" s="31" t="s">
        <v>543</v>
      </c>
      <c r="C48" s="31" t="s">
        <v>1561</v>
      </c>
      <c r="D48" s="31" t="s">
        <v>1562</v>
      </c>
      <c r="E48" s="1" t="s">
        <v>1563</v>
      </c>
      <c r="F48" s="31"/>
      <c r="G48" s="31"/>
      <c r="H48" s="31"/>
      <c r="I48" s="31" t="s">
        <v>1548</v>
      </c>
      <c r="J48" s="31" t="n">
        <v>1</v>
      </c>
      <c r="K48" s="31"/>
      <c r="L48" s="31"/>
      <c r="M48" s="31" t="s">
        <v>1236</v>
      </c>
      <c r="N48" s="31"/>
      <c r="O48" s="31"/>
      <c r="P48" s="31"/>
      <c r="Q48" s="31"/>
      <c r="R48" s="48" t="s">
        <v>1198</v>
      </c>
      <c r="S48" s="31"/>
      <c r="T48" s="31"/>
      <c r="U48" s="31" t="s">
        <v>7</v>
      </c>
      <c r="V48" s="31"/>
      <c r="W48" s="31"/>
      <c r="X48" s="31"/>
      <c r="Y48" s="31"/>
      <c r="Z48" s="31"/>
    </row>
    <row r="49" customFormat="false" ht="15" hidden="false" customHeight="false" outlineLevel="0" collapsed="false">
      <c r="A49" s="31" t="s">
        <v>1564</v>
      </c>
      <c r="B49" s="31" t="s">
        <v>551</v>
      </c>
      <c r="C49" s="31" t="s">
        <v>552</v>
      </c>
      <c r="D49" s="31" t="s">
        <v>1565</v>
      </c>
      <c r="E49" s="1" t="s">
        <v>1566</v>
      </c>
      <c r="F49" s="31"/>
      <c r="G49" s="31"/>
      <c r="H49" s="31"/>
      <c r="I49" s="31" t="s">
        <v>1548</v>
      </c>
      <c r="J49" s="31" t="n">
        <v>1</v>
      </c>
      <c r="K49" s="31"/>
      <c r="L49" s="31"/>
      <c r="M49" s="31" t="s">
        <v>1236</v>
      </c>
      <c r="N49" s="31"/>
      <c r="O49" s="31"/>
      <c r="P49" s="31"/>
      <c r="Q49" s="31"/>
      <c r="R49" s="48" t="s">
        <v>1198</v>
      </c>
      <c r="S49" s="31"/>
      <c r="T49" s="31"/>
      <c r="U49" s="31" t="s">
        <v>7</v>
      </c>
      <c r="V49" s="31"/>
      <c r="W49" s="31"/>
      <c r="X49" s="31"/>
      <c r="Y49" s="31"/>
      <c r="Z49" s="31"/>
    </row>
    <row r="50" customFormat="false" ht="15" hidden="false" customHeight="false" outlineLevel="0" collapsed="false">
      <c r="A50" s="31" t="s">
        <v>1567</v>
      </c>
      <c r="B50" s="31" t="s">
        <v>427</v>
      </c>
      <c r="C50" s="31" t="s">
        <v>428</v>
      </c>
      <c r="D50" s="31" t="s">
        <v>1568</v>
      </c>
      <c r="F50" s="31"/>
      <c r="G50" s="31"/>
      <c r="H50" s="31"/>
      <c r="I50" s="31" t="s">
        <v>1569</v>
      </c>
      <c r="J50" s="31" t="n">
        <v>1</v>
      </c>
      <c r="K50" s="31"/>
      <c r="L50" s="31"/>
      <c r="M50" s="31" t="s">
        <v>1236</v>
      </c>
      <c r="N50" s="31"/>
      <c r="O50" s="31"/>
      <c r="P50" s="31"/>
      <c r="Q50" s="31"/>
      <c r="R50" s="48" t="s">
        <v>1198</v>
      </c>
      <c r="S50" s="31"/>
      <c r="T50" s="31"/>
      <c r="U50" s="31" t="s">
        <v>7</v>
      </c>
      <c r="V50" s="31"/>
      <c r="W50" s="31"/>
      <c r="X50" s="31"/>
      <c r="Y50" s="31"/>
      <c r="Z50" s="31"/>
    </row>
    <row r="51" customFormat="false" ht="15" hidden="false" customHeight="false" outlineLevel="0" collapsed="false">
      <c r="A51" s="31" t="s">
        <v>810</v>
      </c>
      <c r="B51" s="31" t="s">
        <v>1570</v>
      </c>
      <c r="C51" s="31" t="s">
        <v>1571</v>
      </c>
      <c r="D51" s="31" t="s">
        <v>1572</v>
      </c>
      <c r="E51" s="1" t="s">
        <v>1573</v>
      </c>
      <c r="F51" s="31"/>
      <c r="G51" s="31"/>
      <c r="H51" s="31"/>
      <c r="I51" s="31" t="s">
        <v>1574</v>
      </c>
      <c r="J51" s="31" t="n">
        <v>1</v>
      </c>
      <c r="K51" s="31"/>
      <c r="L51" s="31"/>
      <c r="M51" s="31" t="s">
        <v>1196</v>
      </c>
      <c r="N51" s="31"/>
      <c r="O51" s="31"/>
      <c r="P51" s="31"/>
      <c r="Q51" s="31"/>
      <c r="R51" s="48" t="s">
        <v>1198</v>
      </c>
      <c r="S51" s="31"/>
      <c r="T51" s="31"/>
      <c r="U51" s="31" t="s">
        <v>7</v>
      </c>
      <c r="V51" s="31"/>
      <c r="W51" s="31"/>
      <c r="X51" s="31" t="s">
        <v>1575</v>
      </c>
      <c r="Y51" s="31"/>
      <c r="Z51" s="31"/>
    </row>
    <row r="52" customFormat="false" ht="15" hidden="false" customHeight="false" outlineLevel="0" collapsed="false">
      <c r="A52" s="31" t="s">
        <v>810</v>
      </c>
      <c r="B52" s="31" t="s">
        <v>1576</v>
      </c>
      <c r="C52" s="31" t="s">
        <v>1577</v>
      </c>
      <c r="D52" s="31" t="s">
        <v>1578</v>
      </c>
      <c r="E52" s="31"/>
      <c r="F52" s="31"/>
      <c r="G52" s="31"/>
      <c r="H52" s="31"/>
      <c r="I52" s="31" t="s">
        <v>1579</v>
      </c>
      <c r="J52" s="31"/>
      <c r="K52" s="31"/>
      <c r="L52" s="31" t="s">
        <v>1003</v>
      </c>
      <c r="M52" s="31" t="s">
        <v>1196</v>
      </c>
      <c r="N52" s="31"/>
      <c r="O52" s="31"/>
      <c r="P52" s="31"/>
      <c r="Q52" s="31"/>
      <c r="R52" s="48" t="s">
        <v>1198</v>
      </c>
      <c r="S52" s="31"/>
      <c r="T52" s="31"/>
      <c r="U52" s="31" t="s">
        <v>7</v>
      </c>
      <c r="V52" s="31"/>
      <c r="W52" s="31"/>
      <c r="X52" s="31"/>
      <c r="Y52" s="31"/>
      <c r="Z52" s="31"/>
    </row>
    <row r="53" customFormat="false" ht="14.25" hidden="false" customHeight="false" outlineLevel="0" collapsed="false">
      <c r="A53" s="31" t="s">
        <v>1056</v>
      </c>
      <c r="B53" s="1" t="s">
        <v>1430</v>
      </c>
      <c r="C53" s="31" t="s">
        <v>1580</v>
      </c>
      <c r="D53" s="31" t="s">
        <v>1581</v>
      </c>
      <c r="J53" s="31" t="n">
        <v>1</v>
      </c>
      <c r="L53" s="1" t="s">
        <v>1582</v>
      </c>
      <c r="P53" s="1" t="s">
        <v>1583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578</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2023-07-07T16:09:27Z</dcterms:modified>
  <cp:revision>1533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