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_rels/sheet1.xml.rels" ContentType="application/vnd.openxmlformats-package.relationships+xml"/>
  <Override PartName="/xl/worksheets/_rels/sheet3.xml.rels" ContentType="application/vnd.openxmlformats-package.relationships+xml"/>
  <Override PartName="/xl/worksheets/_rels/sheet11.xml.rels" ContentType="application/vnd.openxmlformats-package.relationships+xml"/>
  <Override PartName="/xl/worksheets/_rels/sheet21.xml.rels" ContentType="application/vnd.openxmlformats-package.relationships+xml"/>
  <Override PartName="/xl/worksheets/_rels/sheet23.xml.rels" ContentType="application/vnd.openxmlformats-package.relationship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comments11.xml" ContentType="application/vnd.openxmlformats-officedocument.spreadsheetml.comments+xml"/>
  <Override PartName="/xl/sharedStrings.xml" ContentType="application/vnd.openxmlformats-officedocument.spreadsheetml.sharedStrings+xml"/>
  <Override PartName="/xl/comments1.xml" ContentType="application/vnd.openxmlformats-officedocument.spreadsheetml.comments+xml"/>
  <Override PartName="/xl/comments3.xml" ContentType="application/vnd.openxmlformats-officedocument.spreadsheetml.comments+xml"/>
  <Override PartName="/xl/comments21.xml" ContentType="application/vnd.openxmlformats-officedocument.spreadsheetml.comments+xml"/>
  <Override PartName="/xl/comments23.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0"/>
  </bookViews>
  <sheets>
    <sheet name="valueSet" sheetId="1" state="visible" r:id="rId2"/>
    <sheet name="l.EmCare.CombinedDataElements" sheetId="2" state="visible" r:id="rId3"/>
    <sheet name="pd.EmCare.DT.01" sheetId="3" state="visible" r:id="rId4"/>
    <sheet name="q.EmCareA.Registration.P" sheetId="4" state="visible" r:id="rId5"/>
    <sheet name="q.EmCareB.Registration.E" sheetId="5" state="visible" r:id="rId6"/>
    <sheet name="q.EmCare.B7.LTI-DangerSigns" sheetId="6" state="visible" r:id="rId7"/>
    <sheet name="q.EmCare.B6.Measurements" sheetId="7" state="visible" r:id="rId8"/>
    <sheet name="q.EmCare.B18-21.Symptoms.2m.m" sheetId="8" state="visible" r:id="rId9"/>
    <sheet name="q.EmCare.B18-21.Signs.2m.m" sheetId="9" state="visible" r:id="rId10"/>
    <sheet name="q.EmCare.B10-14.Symptoms.2m.p" sheetId="10" state="visible" r:id="rId11"/>
    <sheet name="q.EmCare.B10-16.Signs.2m.p" sheetId="11" state="visible" r:id="rId12"/>
    <sheet name="q.EmCare.B22.AssessmentsTests" sheetId="12" state="visible" r:id="rId13"/>
    <sheet name="q.EmCare.B22.FluidTest" sheetId="13" state="visible" r:id="rId14"/>
    <sheet name="q.EmCare.B22.RespiratoryRate" sheetId="14" state="visible" r:id="rId15"/>
    <sheet name="q.EmCare.B22.BronchodilatorTest" sheetId="15" state="visible" r:id="rId16"/>
    <sheet name="q.EmCare.B22.BreastFeeding" sheetId="16" state="visible" r:id="rId17"/>
    <sheet name="q.EmCare.B22.Hemoglobin" sheetId="17" state="visible" r:id="rId18"/>
    <sheet name="q.EmCare.B22.SecondTemperature" sheetId="18" state="visible" r:id="rId19"/>
    <sheet name="q.EmCare.B24.MalariaTest" sheetId="19" state="visible" r:id="rId20"/>
    <sheet name="q.EmCare.B23.Classification.m" sheetId="20" state="visible" r:id="rId21"/>
    <sheet name="q.EmCare.B23.Classification" sheetId="21" state="visible" r:id="rId22"/>
    <sheet name="q.EmCare.Treatment" sheetId="22" state="visible" r:id="rId23"/>
    <sheet name="profile" sheetId="23" state="visible" r:id="rId24"/>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D141" authorId="0">
      <text>
        <r>
          <rPr>
            <sz val="11"/>
            <color rgb="FF000000"/>
            <rFont val="Arial"/>
            <family val="0"/>
            <charset val="1"/>
          </rPr>
          <t xml:space="preserve">Or </t>
        </r>
        <r>
          <rPr>
            <sz val="10"/>
            <color rgb="FF000000"/>
            <rFont val="Calibri"/>
            <family val="2"/>
            <charset val="1"/>
          </rPr>
          <t xml:space="preserve">EmCare.B24.G.DE44 ??</t>
        </r>
      </text>
    </comment>
  </commentList>
</comments>
</file>

<file path=xl/comments11.xml><?xml version="1.0" encoding="utf-8"?>
<comments xmlns="http://schemas.openxmlformats.org/spreadsheetml/2006/main" xmlns:xdr="http://schemas.openxmlformats.org/drawingml/2006/spreadsheetDrawing">
  <authors>
    <author> </author>
  </authors>
  <commentList>
    <comment ref="B34" authorId="0">
      <text>
        <r>
          <rPr>
            <sz val="11"/>
            <color rgb="FF000000"/>
            <rFont val="Arial"/>
            <family val="0"/>
            <charset val="1"/>
          </rPr>
          <t xml:space="preserve">Patrick Meier:
</t>
        </r>
        <r>
          <rPr>
            <sz val="9"/>
            <color rgb="FF000000"/>
            <rFont val="Tahoma"/>
            <family val="2"/>
            <charset val="1"/>
          </rPr>
          <t xml:space="preserve">Does not appear in the Data Dict, is it missing or left away?
</t>
        </r>
      </text>
    </comment>
  </commentList>
</comments>
</file>

<file path=xl/comments21.xml><?xml version="1.0" encoding="utf-8"?>
<comments xmlns="http://schemas.openxmlformats.org/spreadsheetml/2006/main" xmlns:xdr="http://schemas.openxmlformats.org/drawingml/2006/spreadsheetDrawing">
  <authors>
    <author> </author>
  </authors>
  <commentList>
    <comment ref="D29" authorId="0">
      <text>
        <r>
          <rPr>
            <sz val="11"/>
            <color rgb="FF000000"/>
            <rFont val="Arial"/>
            <family val="0"/>
            <charset val="1"/>
          </rPr>
          <t xml:space="preserve">Patrick Meier:
</t>
        </r>
        <r>
          <rPr>
            <sz val="9"/>
            <color rgb="FF000000"/>
            <rFont val="Tahoma"/>
            <family val="2"/>
            <charset val="1"/>
          </rPr>
          <t xml:space="preserve">
Removed for cameroon?</t>
        </r>
      </text>
    </comment>
    <comment ref="H11" authorId="0">
      <text>
        <r>
          <rPr>
            <sz val="11"/>
            <color rgb="FF000000"/>
            <rFont val="Arial"/>
            <family val="0"/>
            <charset val="1"/>
          </rPr>
          <t xml:space="preserve">Patrick Meier
</t>
        </r>
        <r>
          <rPr>
            <sz val="9"/>
            <color rgb="FF000000"/>
            <rFont val="Tahoma"/>
            <family val="2"/>
            <charset val="1"/>
          </rPr>
          <t xml:space="preserve">Can they be written like this ?</t>
        </r>
      </text>
    </comment>
    <comment ref="H67" authorId="0">
      <text>
        <r>
          <rPr>
            <sz val="11"/>
            <color rgb="FF000000"/>
            <rFont val="Arial"/>
            <family val="0"/>
            <charset val="1"/>
          </rPr>
          <t xml:space="preserve">Patrick Meier:
</t>
        </r>
        <r>
          <rPr>
            <sz val="9"/>
            <color rgb="FF000000"/>
            <rFont val="Tahoma"/>
            <family val="0"/>
            <charset val="1"/>
          </rPr>
          <t xml:space="preserve">
Axillary temp not mentioned in the Decision logic file
</t>
        </r>
      </text>
    </comment>
    <comment ref="H131" authorId="0">
      <text>
        <r>
          <rPr>
            <sz val="11"/>
            <color rgb="FF000000"/>
            <rFont val="Arial"/>
            <family val="0"/>
            <charset val="1"/>
          </rPr>
          <t xml:space="preserve">Patrick Meier:
</t>
        </r>
        <r>
          <rPr>
            <sz val="9"/>
            <color rgb="FF000000"/>
            <rFont val="Tahoma"/>
            <family val="2"/>
            <charset val="1"/>
          </rPr>
          <t xml:space="preserve">
Chronic ear infection not true not in the logic file</t>
        </r>
      </text>
    </comment>
  </commentList>
</comments>
</file>

<file path=xl/comments23.xml><?xml version="1.0" encoding="utf-8"?>
<comments xmlns="http://schemas.openxmlformats.org/spreadsheetml/2006/main" xmlns:xdr="http://schemas.openxmlformats.org/drawingml/2006/spreadsheetDrawing">
  <authors>
    <author> </author>
  </authors>
  <commentList>
    <comment ref="J1" authorId="0">
      <text>
        <r>
          <rPr>
            <sz val="11"/>
            <color rgb="FF000000"/>
            <rFont val="Arial"/>
            <family val="0"/>
            <charset val="1"/>
          </rPr>
          <t xml:space="preserve">Patrick Meier:
From valueset of extensions</t>
        </r>
      </text>
    </comment>
  </commentList>
</comments>
</file>

<file path=xl/comments3.xml><?xml version="1.0" encoding="utf-8"?>
<comments xmlns="http://schemas.openxmlformats.org/spreadsheetml/2006/main" xmlns:xdr="http://schemas.openxmlformats.org/drawingml/2006/spreadsheetDrawing">
  <authors>
    <author> </author>
  </authors>
  <commentList>
    <comment ref="M1" authorId="0">
      <text>
        <r>
          <rPr>
            <sz val="11"/>
            <color rgb="FF000000"/>
            <rFont val="Arial"/>
            <family val="0"/>
            <charset val="1"/>
          </rPr>
          <t xml:space="preserve"> :
</t>
        </r>
        <r>
          <rPr>
            <sz val="9"/>
            <rFont val="Tahoma"/>
            <family val="2"/>
            <charset val="1"/>
          </rPr>
          <t xml:space="preserve">Patrick Delcroix:
 before-start | before | before-end | concurrent-with-start | concurrent | concurrent-with-end | after-start | after | after-end
</t>
        </r>
      </text>
    </comment>
    <comment ref="N1" authorId="0">
      <text>
        <r>
          <rPr>
            <sz val="11"/>
            <color rgb="FF000000"/>
            <rFont val="Arial"/>
            <family val="0"/>
            <charset val="1"/>
          </rPr>
          <t xml:space="preserve"> :
</t>
        </r>
        <r>
          <rPr>
            <sz val="9"/>
            <rFont val="Tahoma"/>
            <family val="2"/>
            <charset val="1"/>
          </rPr>
          <t xml:space="preserve">Patrick Delcroix:
http://build.fhir.org/ig/HL7/cqf-recommendations/CodeSystem-cpg-common-process.html
</t>
        </r>
      </text>
    </comment>
  </commentList>
</comments>
</file>

<file path=xl/sharedStrings.xml><?xml version="1.0" encoding="utf-8"?>
<sst xmlns="http://schemas.openxmlformats.org/spreadsheetml/2006/main" count="6298" uniqueCount="2801">
  <si>
    <t xml:space="preserve">scope</t>
  </si>
  <si>
    <t xml:space="preserve">valueSet</t>
  </si>
  <si>
    <t xml:space="preserve">code</t>
  </si>
  <si>
    <t xml:space="preserve">display</t>
  </si>
  <si>
    <t xml:space="preserve">definition</t>
  </si>
  <si>
    <t xml:space="preserve">map</t>
  </si>
  <si>
    <t xml:space="preserve">media</t>
  </si>
  <si>
    <t xml:space="preserve">EmCare</t>
  </si>
  <si>
    <t xml:space="preserve">sex-of-the-client</t>
  </si>
  <si>
    <t xml:space="preserve">{{title}}</t>
  </si>
  <si>
    <t xml:space="preserve">Sex</t>
  </si>
  <si>
    <t xml:space="preserve">The Sex of the client</t>
  </si>
  <si>
    <t xml:space="preserve">EmCare.A.DE17</t>
  </si>
  <si>
    <t xml:space="preserve">Female</t>
  </si>
  <si>
    <t xml:space="preserve">The client is Female</t>
  </si>
  <si>
    <t xml:space="preserve">equivalent::http://hl7.org/fhir/administrative-gender::female</t>
  </si>
  <si>
    <t xml:space="preserve">EmCare.A.DE18</t>
  </si>
  <si>
    <t xml:space="preserve">Male</t>
  </si>
  <si>
    <t xml:space="preserve">The client is Male</t>
  </si>
  <si>
    <t xml:space="preserve">equivalent::http://hl7.org/fhir/administrative-gender::male</t>
  </si>
  <si>
    <t xml:space="preserve">png::https://www.clipartmax.com/png/small/47-470461_man-gender-sex-male-gender-symbol-comments-male-gender-icon-png.png</t>
  </si>
  <si>
    <t xml:space="preserve">EmCare.A.DE19</t>
  </si>
  <si>
    <t xml:space="preserve">Not Specified</t>
  </si>
  <si>
    <t xml:space="preserve">The client's sex is not specified</t>
  </si>
  <si>
    <t xml:space="preserve">equivalent::http://hl7.org/fhir/administrative-gender::unknown</t>
  </si>
  <si>
    <t xml:space="preserve">png::https://www.clipartmax.com/png/small/193-1937816_clipart-female-symbol-female-gender-icon-png.png</t>
  </si>
  <si>
    <t xml:space="preserve">dob-estimator</t>
  </si>
  <si>
    <t xml:space="preserve">Provide an estimated age or estimated date of birth</t>
  </si>
  <si>
    <t xml:space="preserve">The client/caregiver will provide an estimated age or estimated date of birth</t>
  </si>
  <si>
    <t xml:space="preserve">EmCare.A.DE13</t>
  </si>
  <si>
    <t xml:space="preserve">Estimated age in years/months for child (2 months or older)</t>
  </si>
  <si>
    <t xml:space="preserve">The age of the client is estimated based on physical evidence</t>
  </si>
  <si>
    <t xml:space="preserve">EmCare.A.DE14</t>
  </si>
  <si>
    <t xml:space="preserve">Estimated age in weeks/days for young infant (under 2 months old)</t>
  </si>
  <si>
    <t xml:space="preserve">The Caregiver provides the age in weeks/days/hours</t>
  </si>
  <si>
    <t xml:space="preserve">EmCare.A.DE15</t>
  </si>
  <si>
    <t xml:space="preserve">Estimate Date of Birth</t>
  </si>
  <si>
    <t xml:space="preserve">Estimate Date of Birth of the Client</t>
  </si>
  <si>
    <t xml:space="preserve">relationship-to-client</t>
  </si>
  <si>
    <t xml:space="preserve">Caregiver's Relationship to Client</t>
  </si>
  <si>
    <t xml:space="preserve">The relationship of the Caregiver to the client</t>
  </si>
  <si>
    <t xml:space="preserve">{{exclude}}</t>
  </si>
  <si>
    <t xml:space="preserve">http://hl7.org/fhir/ValueSet/relatedperson-relationshiptype</t>
  </si>
  <si>
    <t xml:space="preserve">EmCare.A.DE25</t>
  </si>
  <si>
    <t xml:space="preserve">Mother</t>
  </si>
  <si>
    <t xml:space="preserve">The Caregiver is the client's mother</t>
  </si>
  <si>
    <t xml:space="preserve">equivalent::http://terminology.hl7.org/CodeSystem/v3-RoleCode::MTH</t>
  </si>
  <si>
    <t xml:space="preserve">EmCare.A.DE26</t>
  </si>
  <si>
    <t xml:space="preserve">Father</t>
  </si>
  <si>
    <t xml:space="preserve">The Caregiver is the client's father</t>
  </si>
  <si>
    <t xml:space="preserve">equivalent::http://terminology.hl7.org/CodeSystem/v3-RoleCode::FTH</t>
  </si>
  <si>
    <t xml:space="preserve">EmCare.A.DE27</t>
  </si>
  <si>
    <t xml:space="preserve">Sibling</t>
  </si>
  <si>
    <t xml:space="preserve">The Caregiver is the client's sibling</t>
  </si>
  <si>
    <t xml:space="preserve">equivalent::http://terminology.hl7.org/CodeSystem/v3-RoleCode::SIB</t>
  </si>
  <si>
    <t xml:space="preserve">EmCare.A.DE28</t>
  </si>
  <si>
    <t xml:space="preserve">Extended family</t>
  </si>
  <si>
    <t xml:space="preserve">The Caregiver is the client's extended family</t>
  </si>
  <si>
    <t xml:space="preserve">equivalent::http://terminology.hl7.org/CodeSystem/v3-RoleCode::EXT</t>
  </si>
  <si>
    <t xml:space="preserve">EmCare.A.DE29</t>
  </si>
  <si>
    <t xml:space="preserve">Legal Guardian</t>
  </si>
  <si>
    <t xml:space="preserve">The Caregiver is the client's legal guardian</t>
  </si>
  <si>
    <t xml:space="preserve">equivalent::http://terminology.hl7.org/CodeSystem/v3-RoleCode::PRNINLAW</t>
  </si>
  <si>
    <t xml:space="preserve">EmCare.A.DE30</t>
  </si>
  <si>
    <t xml:space="preserve">Not Related</t>
  </si>
  <si>
    <t xml:space="preserve">The Caregiver is not related to the client</t>
  </si>
  <si>
    <t xml:space="preserve">equivalent::http://terminology.hl7.org/CodeSystem/v2-0131::U</t>
  </si>
  <si>
    <t xml:space="preserve">vital-status</t>
  </si>
  <si>
    <t xml:space="preserve">Related Person vital status</t>
  </si>
  <si>
    <t xml:space="preserve">EmCare.A.DE46</t>
  </si>
  <si>
    <t xml:space="preserve">Dead</t>
  </si>
  <si>
    <t xml:space="preserve">Biological Mother or Father dead</t>
  </si>
  <si>
    <t xml:space="preserve">EmCare.A.DE34</t>
  </si>
  <si>
    <t xml:space="preserve">Alive</t>
  </si>
  <si>
    <t xml:space="preserve">Biological Mother or Father Alive</t>
  </si>
  <si>
    <t xml:space="preserve">EmCare.A.DE33</t>
  </si>
  <si>
    <t xml:space="preserve">Unknown</t>
  </si>
  <si>
    <t xml:space="preserve">Biological Mother or Father Vital Status unknown</t>
  </si>
  <si>
    <t xml:space="preserve">visit-type</t>
  </si>
  <si>
    <t xml:space="preserve">EmCare.B2.DE02</t>
  </si>
  <si>
    <t xml:space="preserve">Planned</t>
  </si>
  <si>
    <t xml:space="preserve">The visit is planned</t>
  </si>
  <si>
    <t xml:space="preserve">EmCare.B2.DE03</t>
  </si>
  <si>
    <t xml:space="preserve">Unplanned</t>
  </si>
  <si>
    <t xml:space="preserve">The visit is unplanned</t>
  </si>
  <si>
    <t xml:space="preserve">reason_consultation</t>
  </si>
  <si>
    <t xml:space="preserve">Reason for Consultation</t>
  </si>
  <si>
    <t xml:space="preserve">EmCare.B3.DE03</t>
  </si>
  <si>
    <t xml:space="preserve">Sick Child</t>
  </si>
  <si>
    <t xml:space="preserve">The client's visit is for a sick child consultation</t>
  </si>
  <si>
    <t xml:space="preserve">EmCare.B3.DE04</t>
  </si>
  <si>
    <t xml:space="preserve">Routine visit (Well child/infant)</t>
  </si>
  <si>
    <t xml:space="preserve">The client's visit is for a well child consultation</t>
  </si>
  <si>
    <t xml:space="preserve">yesno</t>
  </si>
  <si>
    <t xml:space="preserve">yes</t>
  </si>
  <si>
    <t xml:space="preserve">Yes</t>
  </si>
  <si>
    <t xml:space="preserve">no</t>
  </si>
  <si>
    <t xml:space="preserve">No</t>
  </si>
  <si>
    <t xml:space="preserve">yesnox</t>
  </si>
  <si>
    <t xml:space="preserve">Do not know</t>
  </si>
  <si>
    <t xml:space="preserve">agreedisagree</t>
  </si>
  <si>
    <t xml:space="preserve">agree</t>
  </si>
  <si>
    <t xml:space="preserve">Agree</t>
  </si>
  <si>
    <t xml:space="preserve">disagree</t>
  </si>
  <si>
    <t xml:space="preserve">Disagree</t>
  </si>
  <si>
    <t xml:space="preserve">consultation_type</t>
  </si>
  <si>
    <t xml:space="preserve">EmCare.B3.DE07</t>
  </si>
  <si>
    <t xml:space="preserve">Initial visit</t>
  </si>
  <si>
    <t xml:space="preserve">The client's visit is for a new consultation</t>
  </si>
  <si>
    <t xml:space="preserve">C."child" and ("Cough" = true or o"Difficulty Breathing" = true) and (o"Fast Breathing" = true) and ("Wheezing" = true ) and ("Inhaled Bronchodilator Trial Results" = "Inhaled Bronchodilator Trial Not Feasible or Available" OR "Inhaled Bronchodilator Trial Results" =  "Chest Indrawing (post inhaled bronchodilator trial)" OR "Inhaled Bronchodilator Trial Results" =  "Fast Breathing (post inhaled bronchodilator trial") and (Classification ≠ "Severe Pneumonia or Very Severe Disease")</t>
  </si>
  <si>
    <t xml:space="preserve">EmCare.B3.DE08</t>
  </si>
  <si>
    <t xml:space="preserve">Follow Up</t>
  </si>
  <si>
    <t xml:space="preserve">The client's visit is for a follow up consultation</t>
  </si>
  <si>
    <t xml:space="preserve">RelatedPerson</t>
  </si>
  <si>
    <t xml:space="preserve">{{choiceColumn}}</t>
  </si>
  <si>
    <t xml:space="preserve">Last name</t>
  </si>
  <si>
    <t xml:space="preserve">{"path":".last_name", "width": "30", "forDisplay":"1"}</t>
  </si>
  <si>
    <t xml:space="preserve">(?:/[^/]+)*/([^\?]).*</t>
  </si>
  <si>
    <t xml:space="preserve">First name</t>
  </si>
  <si>
    <t xml:space="preserve">{"path":".first_name", "width": "30", "forDisplay":"1"}</t>
  </si>
  <si>
    <t xml:space="preserve">{{url}}</t>
  </si>
  <si>
    <t xml:space="preserve">RelatedPerson?patient=1234</t>
  </si>
  <si>
    <t xml:space="preserve">more_than_7d</t>
  </si>
  <si>
    <t xml:space="preserve">EmCare.B12S1.DE05</t>
  </si>
  <si>
    <t xml:space="preserve">7 days or more</t>
  </si>
  <si>
    <t xml:space="preserve">The client has had fever for 7 days or more</t>
  </si>
  <si>
    <t xml:space="preserve">EmCare.B12S1.DE04</t>
  </si>
  <si>
    <t xml:space="preserve">Less than 7 days</t>
  </si>
  <si>
    <t xml:space="preserve">The client has had fever for less than 7 days</t>
  </si>
  <si>
    <t xml:space="preserve">more_than_14d</t>
  </si>
  <si>
    <t xml:space="preserve">EmCare.B10S1.DE08</t>
  </si>
  <si>
    <t xml:space="preserve">14 days or more</t>
  </si>
  <si>
    <t xml:space="preserve">The client has had ear discharge for 14 days or more</t>
  </si>
  <si>
    <t xml:space="preserve">EmCare.B10S1.DE07</t>
  </si>
  <si>
    <t xml:space="preserve">Less than 14 days</t>
  </si>
  <si>
    <t xml:space="preserve">The client has had ear discharge for less than 14 days</t>
  </si>
  <si>
    <t xml:space="preserve">7d_to_14d</t>
  </si>
  <si>
    <t xml:space="preserve">Symptom less than 7 days </t>
  </si>
  <si>
    <t xml:space="preserve">EmCare.B11S1.DE03A</t>
  </si>
  <si>
    <t xml:space="preserve">7 to 14 days</t>
  </si>
  <si>
    <t xml:space="preserve">Symptom for 7 to 14 days </t>
  </si>
  <si>
    <t xml:space="preserve">Symptom for 14 days or more</t>
  </si>
  <si>
    <t xml:space="preserve">8d_to_30d</t>
  </si>
  <si>
    <t xml:space="preserve">7 days or less</t>
  </si>
  <si>
    <t xml:space="preserve">Symptom for 7 days or less</t>
  </si>
  <si>
    <t xml:space="preserve">EmCare.B12S1.DE04A</t>
  </si>
  <si>
    <t xml:space="preserve">8 to 30 days</t>
  </si>
  <si>
    <t xml:space="preserve">Symptom for 8 to 30 days</t>
  </si>
  <si>
    <t xml:space="preserve">More than 30 days</t>
  </si>
  <si>
    <t xml:space="preserve">Symptom for more than 30 days</t>
  </si>
  <si>
    <t xml:space="preserve">type_of_pain</t>
  </si>
  <si>
    <t xml:space="preserve">EmCare.B12S1.DE08</t>
  </si>
  <si>
    <t xml:space="preserve">The child is reported to have, or appears to be in pain. It is important to assess for pain which could be a sign of a source of infection when the child has reported or measured fever.
</t>
  </si>
  <si>
    <t xml:space="preserve">EmCare.B12S1.DE09</t>
  </si>
  <si>
    <t xml:space="preserve">No Pain</t>
  </si>
  <si>
    <t xml:space="preserve">The child is not reported to have any pain and does not appear to be in pain
</t>
  </si>
  <si>
    <t xml:space="preserve">EmCare.B12S1.DE10</t>
  </si>
  <si>
    <t xml:space="preserve">Joint or Bone Pain</t>
  </si>
  <si>
    <t xml:space="preserve">The child is reported to have or appears to have joint or bone pain
</t>
  </si>
  <si>
    <t xml:space="preserve">EmCare.B12S1.DE11</t>
  </si>
  <si>
    <t xml:space="preserve">Pain or Difficulty Passing Urine or Crying when Passing Urine</t>
  </si>
  <si>
    <t xml:space="preserve">The child is reported to have or appears to have pain or difficulty passing urine (in younger children this may appear as crying when passing urine)
</t>
  </si>
  <si>
    <t xml:space="preserve">EmCare.B12S1.DE12</t>
  </si>
  <si>
    <t xml:space="preserve">Skin problem</t>
  </si>
  <si>
    <t xml:space="preserve">The child is reported to have or appears to have painful skin or a skin problem
</t>
  </si>
  <si>
    <t xml:space="preserve">EmCare.B12S1.DE13</t>
  </si>
  <si>
    <t xml:space="preserve">Ear Pain</t>
  </si>
  <si>
    <t xml:space="preserve">The child is reported to have or appears to have ear pain
</t>
  </si>
  <si>
    <t xml:space="preserve">EmCare.B12S1.DE14</t>
  </si>
  <si>
    <t xml:space="preserve">Other</t>
  </si>
  <si>
    <t xml:space="preserve">The child is reported to have or appears to have pain which does not fit into the other categories
</t>
  </si>
  <si>
    <t xml:space="preserve">malaria_risk_area</t>
  </si>
  <si>
    <t xml:space="preserve">EmCare.B12S1.DE15</t>
  </si>
  <si>
    <t xml:space="preserve">The area is a high / low / no malaria risk area
</t>
  </si>
  <si>
    <t xml:space="preserve">EmCare.B12S1.DE16</t>
  </si>
  <si>
    <t xml:space="preserve">High Malaria Risk</t>
  </si>
  <si>
    <t xml:space="preserve">High malaria risk: in area where more than 5% of fever cases in children 2 to 59 months are attributable to malaria</t>
  </si>
  <si>
    <t xml:space="preserve">EmCare.B12S1.DE17</t>
  </si>
  <si>
    <t xml:space="preserve">Low Malaria Risk</t>
  </si>
  <si>
    <t xml:space="preserve">Low malaria risk: in area where fewer than 5% of fever cases in children 2 to 59 months are attributable to malaria, but where the risk is not negligible.</t>
  </si>
  <si>
    <t xml:space="preserve">EmCare.B12S1.DE18</t>
  </si>
  <si>
    <t xml:space="preserve">No Malaria Risk</t>
  </si>
  <si>
    <t xml:space="preserve">No malaria risk: malaria transmission does not normally occur in the area, and imported malaria is uncommon.</t>
  </si>
  <si>
    <t xml:space="preserve">7d_or_less</t>
  </si>
  <si>
    <t xml:space="preserve">EmCare.B10S2.DE05A</t>
  </si>
  <si>
    <t xml:space="preserve">Duration of wheezing</t>
  </si>
  <si>
    <t xml:space="preserve">The child has wheezing for less than 7 days</t>
  </si>
  <si>
    <t xml:space="preserve">EmCare.B10S2.DE05C</t>
  </si>
  <si>
    <t xml:space="preserve">The child has wheezing for 7 or more days</t>
  </si>
  <si>
    <t xml:space="preserve">10d_or_less</t>
  </si>
  <si>
    <t xml:space="preserve">EmCare.B17S1.DE02</t>
  </si>
  <si>
    <t xml:space="preserve">Duration of Mumps</t>
  </si>
  <si>
    <t xml:space="preserve">EmCare.B17S1.DE03</t>
  </si>
  <si>
    <t xml:space="preserve">Less than 10 days</t>
  </si>
  <si>
    <t xml:space="preserve">The duration of mumps observed is less than 10 days</t>
  </si>
  <si>
    <t xml:space="preserve">EmCare.B17S1.DE04</t>
  </si>
  <si>
    <t xml:space="preserve">10 days or more</t>
  </si>
  <si>
    <t xml:space="preserve">The duration of mumps observed is for 10 or more days</t>
  </si>
  <si>
    <t xml:space="preserve">oxygen_saturation</t>
  </si>
  <si>
    <t xml:space="preserve">EmCare.B10S2.DE08</t>
  </si>
  <si>
    <t xml:space="preserve">The client's oxygen saturation is more than or equal to 90 %</t>
  </si>
  <si>
    <t xml:space="preserve">EmCare.B10S2.DE09</t>
  </si>
  <si>
    <t xml:space="preserve">Oxygen saturation not measured</t>
  </si>
  <si>
    <t xml:space="preserve">The clients oxygen saturation was not measured</t>
  </si>
  <si>
    <t xml:space="preserve">number_of_convulsions</t>
  </si>
  <si>
    <t xml:space="preserve">EmCare.B7.DE06</t>
  </si>
  <si>
    <t xml:space="preserve">Two or more convulsions</t>
  </si>
  <si>
    <t xml:space="preserve">The client is reported to have had two or more convulsions in this illness</t>
  </si>
  <si>
    <t xml:space="preserve">EmCare.B7.DE05</t>
  </si>
  <si>
    <t xml:space="preserve">One Convulsion</t>
  </si>
  <si>
    <t xml:space="preserve">The client is reported to have had one convulsion in this illness</t>
  </si>
  <si>
    <t xml:space="preserve">temperature_measurement</t>
  </si>
  <si>
    <t xml:space="preserve">Temperature Measurement</t>
  </si>
  <si>
    <t xml:space="preserve">Low</t>
  </si>
  <si>
    <t xml:space="preserve">The client has a low body temperature based on the second  measurement</t>
  </si>
  <si>
    <t xml:space="preserve">Normal</t>
  </si>
  <si>
    <t xml:space="preserve">High</t>
  </si>
  <si>
    <t xml:space="preserve">Very High</t>
  </si>
  <si>
    <t xml:space="preserve">skin_pinch_abdomen</t>
  </si>
  <si>
    <t xml:space="preserve">EmCare.B20S2.DE02</t>
  </si>
  <si>
    <t xml:space="preserve">Skin Pinch of Abdomen</t>
  </si>
  <si>
    <t xml:space="preserve">EmCare.B20S2.DE03</t>
  </si>
  <si>
    <t xml:space="preserve">Skin Pinch goes back very slowly (More than 2 seconds)</t>
  </si>
  <si>
    <t xml:space="preserve">The client's skin goes back very slowly after Skin Pinch of Abdomen (More than 2 seconds)</t>
  </si>
  <si>
    <t xml:space="preserve">EmCare.B20S2.DE04</t>
  </si>
  <si>
    <t xml:space="preserve">Skin Pinch goes back slowly (2 seconds or fewer, but not immediately)</t>
  </si>
  <si>
    <t xml:space="preserve">The client's skin goes back slowly after Skin Pinch of Abdomen (2 seconds or fewer, but not immediately)</t>
  </si>
  <si>
    <t xml:space="preserve">EmCare.B20S2.DE05</t>
  </si>
  <si>
    <t xml:space="preserve">Skin Pinch goes back Normally (immediately)</t>
  </si>
  <si>
    <t xml:space="preserve">The client's skin goes back normally after Skin Pinch of Abdomen (immediately)</t>
  </si>
  <si>
    <t xml:space="preserve">skin_pb_location</t>
  </si>
  <si>
    <t xml:space="preserve">EmCare.B14S2.DE06</t>
  </si>
  <si>
    <t xml:space="preserve">Generalised or Localised Skin Problem</t>
  </si>
  <si>
    <t xml:space="preserve">EmCare.B14S2.DE07</t>
  </si>
  <si>
    <t xml:space="preserve">Generalised Skin Problem</t>
  </si>
  <si>
    <t xml:space="preserve">The client has a generalised skin problem</t>
  </si>
  <si>
    <t xml:space="preserve">Observation</t>
  </si>
  <si>
    <t xml:space="preserve">EmCare.B14S2.DE08</t>
  </si>
  <si>
    <t xml:space="preserve">Localised Skin Problem</t>
  </si>
  <si>
    <t xml:space="preserve">The client has a localised skin problem</t>
  </si>
  <si>
    <t xml:space="preserve">EmCare.B14S2.DE09</t>
  </si>
  <si>
    <t xml:space="preserve">No Problem</t>
  </si>
  <si>
    <t xml:space="preserve">The client does not have a generalised or localised skin problem</t>
  </si>
  <si>
    <t xml:space="preserve">skin_pb</t>
  </si>
  <si>
    <t xml:space="preserve">EmCare.B14S2.DE13</t>
  </si>
  <si>
    <t xml:space="preserve">Type of Skin Problem</t>
  </si>
  <si>
    <t xml:space="preserve">EmCare.B14S2.DE18</t>
  </si>
  <si>
    <t xml:space="preserve">Papular Urticaria or Papular Pruritic Eruptions</t>
  </si>
  <si>
    <t xml:space="preserve">The client has Papular Urticaria or Papular Pruritic Eruptions 
• Itchy papules at different stages of evolution.
• Found on the arms and legs.
• Healed lesions are often dark/ hyperpigmented.
• The itch is difficult to manage.
• Essential to exclude scabies.</t>
  </si>
  <si>
    <t xml:space="preserve">EmCare.B14S2.DE19</t>
  </si>
  <si>
    <t xml:space="preserve">Ringworm (Tinea)</t>
  </si>
  <si>
    <t xml:space="preserve">The client has Ringworm (Tinea) - 
• An itchy circular lesion with a raised edge and fine scaly area.
• Scalp lesions may result in loss of hair</t>
  </si>
  <si>
    <t xml:space="preserve">EmCare.B14S2.DE21</t>
  </si>
  <si>
    <t xml:space="preserve">Scabies</t>
  </si>
  <si>
    <t xml:space="preserve">The client has Scabies -
• Intense itching, more severe at night.
• Small burrows between fingers, tows, elbow areas and buttocks.
• Secondary infection may occur.
• Small babies may have vesicles and pustules on the palms and soles and face.
• The infestation spreads easily, usually affecting more than one person in the household</t>
  </si>
  <si>
    <t xml:space="preserve">EmCare.B14S2.DE22</t>
  </si>
  <si>
    <t xml:space="preserve">Chickenpox</t>
  </si>
  <si>
    <t xml:space="preserve">The client has Chickenpox - Mild fever preceding the rash.
• Rash begins on the trunk and face,
later spreads to the arms and legs.
• Vesicles appear progressively over days and forms scabs
after they rupture.
• Contagious from the fever starts until all lesions have
crusted.
• Usually lasts for about 1 week.</t>
  </si>
  <si>
    <t xml:space="preserve">EmCare.B14S2.DE23</t>
  </si>
  <si>
    <t xml:space="preserve">Herpes Zoster</t>
  </si>
  <si>
    <t xml:space="preserve">The client has Herpes Zoster -  Vesicles in one area on one side of body with intense pain or scars plus shooting pain.
• They are uncommon in children except when they are immune-compromised</t>
  </si>
  <si>
    <t xml:space="preserve">EmCare.B14S2.DE25</t>
  </si>
  <si>
    <t xml:space="preserve">Impetigo</t>
  </si>
  <si>
    <t xml:space="preserve">The client has Impetigo- Pustules and papules with honey -coloured crusts.
• Commonly starts on the face or buttocks, then spreads to the neck, hands, arms and legs.</t>
  </si>
  <si>
    <t xml:space="preserve">EmCare.B14S2.DE31</t>
  </si>
  <si>
    <t xml:space="preserve">Molluscum Contagiosum</t>
  </si>
  <si>
    <t xml:space="preserve">The client has Molluscum Contagiosum -Caused by a poxvirus.
• Dome-shaped papules with a central depression
(umblication).
• Most commonly seen on the face and trunk in children</t>
  </si>
  <si>
    <t xml:space="preserve">EmCare.B14S2.DE32</t>
  </si>
  <si>
    <t xml:space="preserve">Warts</t>
  </si>
  <si>
    <t xml:space="preserve">The client has Warts - Appears as papules or nodules with a rough surface.
• Seen most often on the hands and fingers, but can be
found anywhere on
the body.</t>
  </si>
  <si>
    <t xml:space="preserve">EmCare.B14S2.DE33</t>
  </si>
  <si>
    <t xml:space="preserve">Seborrhoeic Dermatitis</t>
  </si>
  <si>
    <t xml:space="preserve">The client has Seborrhoeic Dermatitis - Greasy scales and redness on central face, body folds.
• The scalp, face, ears and skin folds (e.g. axillae, groins, under the breasts) are commonly affected.</t>
  </si>
  <si>
    <t xml:space="preserve">EmCare.B14S2.DE35</t>
  </si>
  <si>
    <t xml:space="preserve">Fixed Drug Reaction</t>
  </si>
  <si>
    <t xml:space="preserve">The client has Fixed Drug Reaction - One or more dark round or oval skin lesions with central vesicles .
• The lesions recur on the same spot, and increase in number with each successive attack</t>
  </si>
  <si>
    <t xml:space="preserve">EmCare.B14S2.DE36</t>
  </si>
  <si>
    <t xml:space="preserve">Eczema</t>
  </si>
  <si>
    <t xml:space="preserve">The client has Eczema - Erythematous (red), sometimes scaly plaques found on the face, flexures, trunk and extensors.
• Yellow pustules which crust indicate
secondary bacterial infection.</t>
  </si>
  <si>
    <t xml:space="preserve">EmCare.B14S2.DE37</t>
  </si>
  <si>
    <t xml:space="preserve">Steven Johnson Syndrome (SJS)</t>
  </si>
  <si>
    <t xml:space="preserve">The client has Steven Johnson Syndrome (SJS) - Severe and acute reaction due to many drugs, the commonest being cotrimoxazole or nevirapine.
• Lesions involve the skin as well as the mucous membranes (e.g. eyes, mouth and genitalia).
• May start as widespread red irregular rash with or without blisters. The blisters rupture leaving denuded areas of skin.
• May cause difficulty in breathing.</t>
  </si>
  <si>
    <t xml:space="preserve">none</t>
  </si>
  <si>
    <t xml:space="preserve">None of the above</t>
  </si>
  <si>
    <t xml:space="preserve">oral_sores</t>
  </si>
  <si>
    <t xml:space="preserve">EmCare.B14S2.DE38</t>
  </si>
  <si>
    <t xml:space="preserve">Oral sores or Mouth Ulcers</t>
  </si>
  <si>
    <t xml:space="preserve">EmCare.B14S2.DE41</t>
  </si>
  <si>
    <t xml:space="preserve">Mouth Sores or Mouth Ulcers - Deep and Extensive</t>
  </si>
  <si>
    <t xml:space="preserve">The client has mouth sores or mouth ulcers that are deep and extensive</t>
  </si>
  <si>
    <t xml:space="preserve">EmCare.B14S2.DE42</t>
  </si>
  <si>
    <t xml:space="preserve">Mouth Sores or Mouth Ulcers - Not Deep and Extensive</t>
  </si>
  <si>
    <t xml:space="preserve">The client has mouth sores or mouth ulcers that are not deep and extensive</t>
  </si>
  <si>
    <t xml:space="preserve">EmCare.B14S2.DE40</t>
  </si>
  <si>
    <t xml:space="preserve">Oral Thrush</t>
  </si>
  <si>
    <t xml:space="preserve">The client has oral thrush</t>
  </si>
  <si>
    <t xml:space="preserve">EmCare.B14S2.DE39</t>
  </si>
  <si>
    <t xml:space="preserve">No Oral Sores or Mouth Ulcers</t>
  </si>
  <si>
    <t xml:space="preserve">The client is not reported to have oral sores or mouth ulcers</t>
  </si>
  <si>
    <t xml:space="preserve">add_pb</t>
  </si>
  <si>
    <t xml:space="preserve">EmCare.B14S2.DE43</t>
  </si>
  <si>
    <t xml:space="preserve">Add a Skin or Mouth or Eye Problem</t>
  </si>
  <si>
    <t xml:space="preserve">EmCare.B14S2.DE44</t>
  </si>
  <si>
    <t xml:space="preserve">Skin Problem</t>
  </si>
  <si>
    <t xml:space="preserve">The health care worker would like to add a skin problem</t>
  </si>
  <si>
    <t xml:space="preserve">EmCare.B14S2.DE45</t>
  </si>
  <si>
    <t xml:space="preserve">Oral Sores or Mouth Ulcers</t>
  </si>
  <si>
    <t xml:space="preserve">The health care worker would like to add an Oral Sores or Mouth Ulcers problem</t>
  </si>
  <si>
    <t xml:space="preserve">EmCare.B14S2.DE46</t>
  </si>
  <si>
    <t xml:space="preserve">Eye Problem</t>
  </si>
  <si>
    <t xml:space="preserve">The health care worker would like to add an Eye problem</t>
  </si>
  <si>
    <t xml:space="preserve">EmCare.B14S2.DE47</t>
  </si>
  <si>
    <t xml:space="preserve">No - Do not add a Skin or Mouth or Eye Problem</t>
  </si>
  <si>
    <t xml:space="preserve">The healthcare worker would not like to add a Skin or Mouth or Eye Problem</t>
  </si>
  <si>
    <t xml:space="preserve">palmar_pallor</t>
  </si>
  <si>
    <t xml:space="preserve">EmCare.B15S2.DE01</t>
  </si>
  <si>
    <t xml:space="preserve">The client has palmar pallor</t>
  </si>
  <si>
    <t xml:space="preserve">EmCare.B15S2.DE02</t>
  </si>
  <si>
    <t xml:space="preserve">Severe Palmar Pallor</t>
  </si>
  <si>
    <t xml:space="preserve">The client has severe palmar pallor</t>
  </si>
  <si>
    <t xml:space="preserve">EmCare.B15S2.DE03</t>
  </si>
  <si>
    <t xml:space="preserve">Some Palmar Pallor</t>
  </si>
  <si>
    <t xml:space="preserve">The client has some palmar pallor</t>
  </si>
  <si>
    <t xml:space="preserve">EmCare.B15S2.DE04</t>
  </si>
  <si>
    <t xml:space="preserve">No Palmar Pallor</t>
  </si>
  <si>
    <t xml:space="preserve">The client has no palmar pallor</t>
  </si>
  <si>
    <t xml:space="preserve">difficulty_feeding</t>
  </si>
  <si>
    <t xml:space="preserve">EmCare.B18S1.DE02</t>
  </si>
  <si>
    <t xml:space="preserve">Difficulty with Feeding</t>
  </si>
  <si>
    <t xml:space="preserve">Emcare</t>
  </si>
  <si>
    <t xml:space="preserve">EmCare.B18S1.DE05</t>
  </si>
  <si>
    <t xml:space="preserve">Feeding Well</t>
  </si>
  <si>
    <t xml:space="preserve">The client is reported to be feeding well</t>
  </si>
  <si>
    <t xml:space="preserve">EmCare.B18S1.DE04</t>
  </si>
  <si>
    <t xml:space="preserve">Not Feeding Well</t>
  </si>
  <si>
    <t xml:space="preserve">The client is reported to not be feeding well</t>
  </si>
  <si>
    <t xml:space="preserve">EmCare.B18S1.DE03</t>
  </si>
  <si>
    <t xml:space="preserve">Not Able to Feed At All</t>
  </si>
  <si>
    <t xml:space="preserve">The client is reported not to be able to feed at all</t>
  </si>
  <si>
    <t xml:space="preserve">maternal_malaria_test_pregnancy</t>
  </si>
  <si>
    <t xml:space="preserve">Maternal malaria test results in the week prior to delivery, intrapartum or in the week after delivery</t>
  </si>
  <si>
    <t xml:space="preserve">EmCare.B22S1.DE06</t>
  </si>
  <si>
    <t xml:space="preserve">Positive</t>
  </si>
  <si>
    <t xml:space="preserve">The client' maternal malaria test results in the week prior to delivery, intrapartum or in the week after delivery was positive</t>
  </si>
  <si>
    <t xml:space="preserve">EmCare.B22S1.DE07</t>
  </si>
  <si>
    <t xml:space="preserve">Negative</t>
  </si>
  <si>
    <t xml:space="preserve">The client' maternal malaria test results in the week prior to delivery, intrapartum or in the week after delivery was negative</t>
  </si>
  <si>
    <t xml:space="preserve">EmCare.B22S1.DE08</t>
  </si>
  <si>
    <t xml:space="preserve">Not tested</t>
  </si>
  <si>
    <t xml:space="preserve">The client' maternal malaria test in the week prior to delivery, intrapartum or in the week after delivery was not done</t>
  </si>
  <si>
    <t xml:space="preserve">EmCare.B22S1.DE09</t>
  </si>
  <si>
    <t xml:space="preserve">The client' maternal malaria test results in the week prior to delivery, intrapartum or in the week after delivery is unknown</t>
  </si>
  <si>
    <t xml:space="preserve">malaria_test</t>
  </si>
  <si>
    <t xml:space="preserve">EmCare.B24.DE07</t>
  </si>
  <si>
    <t xml:space="preserve">Malaria Test Result</t>
  </si>
  <si>
    <t xml:space="preserve">EmCare.B24.G.DE45</t>
  </si>
  <si>
    <t xml:space="preserve">Malaria Positive</t>
  </si>
  <si>
    <t xml:space="preserve">The clients Malaria Test result is positive</t>
  </si>
  <si>
    <t xml:space="preserve">EmCare.B24.G.DE46</t>
  </si>
  <si>
    <t xml:space="preserve">Malaria Negative</t>
  </si>
  <si>
    <t xml:space="preserve">The clients Malaria Test result is negative</t>
  </si>
  <si>
    <t xml:space="preserve">EmCare.B24.G.DE47</t>
  </si>
  <si>
    <t xml:space="preserve">Malaria Status Unknown / Unavailable / Invalid / Not Feasible</t>
  </si>
  <si>
    <t xml:space="preserve">The clients Malaria Test result is unknown, invalid or not feasable</t>
  </si>
  <si>
    <t xml:space="preserve">infant_movements</t>
  </si>
  <si>
    <t xml:space="preserve">EmCare.B18S2.DE08</t>
  </si>
  <si>
    <t xml:space="preserve">Infant's Movements</t>
  </si>
  <si>
    <t xml:space="preserve">EmCare.B18S2.DE11</t>
  </si>
  <si>
    <t xml:space="preserve">Moves on his or her own or moves spontaneously or without stimulation</t>
  </si>
  <si>
    <t xml:space="preserve">The client moves on his or her own or moves spontaneously or without stimulation</t>
  </si>
  <si>
    <t xml:space="preserve">EmCare.B18S2.DE10</t>
  </si>
  <si>
    <t xml:space="preserve">Movement only when stimulated but then stops</t>
  </si>
  <si>
    <t xml:space="preserve">The client has movement but only when stimulated and then movement stops</t>
  </si>
  <si>
    <t xml:space="preserve">EmCare.B18S2.DE09</t>
  </si>
  <si>
    <t xml:space="preserve">No movement at all</t>
  </si>
  <si>
    <t xml:space="preserve">The client has No movement at all even after stimulation</t>
  </si>
  <si>
    <t xml:space="preserve">jaundice_duration</t>
  </si>
  <si>
    <t xml:space="preserve">EmCare.B19S2.DE04</t>
  </si>
  <si>
    <t xml:space="preserve">When did the Jaundice first appear?</t>
  </si>
  <si>
    <t xml:space="preserve">EmCare.B19S2.DE05</t>
  </si>
  <si>
    <t xml:space="preserve">Within less than 24 hours of birth</t>
  </si>
  <si>
    <t xml:space="preserve">The young infant's Jaundice appeared less than 24 hours after birth</t>
  </si>
  <si>
    <t xml:space="preserve">EmCare.B19S2.DE06</t>
  </si>
  <si>
    <t xml:space="preserve">24 hours or more after birth</t>
  </si>
  <si>
    <t xml:space="preserve">The young infant's Jaundice appeared 24 hours or more after birth</t>
  </si>
  <si>
    <t xml:space="preserve">EmCare.B19S2.DE07</t>
  </si>
  <si>
    <t xml:space="preserve">Unknown when Jaundice first appeared</t>
  </si>
  <si>
    <t xml:space="preserve">The caregiver does not know when the Jaundice first appeared if it is a first visit for jaundice and in the first 3 weeks of life</t>
  </si>
  <si>
    <t xml:space="preserve">weight_status</t>
  </si>
  <si>
    <t xml:space="preserve">EmCare.B21S2.DE01</t>
  </si>
  <si>
    <t xml:space="preserve">Weight Status</t>
  </si>
  <si>
    <t xml:space="preserve">EmCare.B21S2.DE02</t>
  </si>
  <si>
    <t xml:space="preserve">Very Low Weight for Age</t>
  </si>
  <si>
    <t xml:space="preserve">The client has a very low weight for age (Weight &lt; 2Kg and &lt;7 Days old)</t>
  </si>
  <si>
    <t xml:space="preserve">EmCare.B21S2.DE03</t>
  </si>
  <si>
    <t xml:space="preserve">Low Weight for Age</t>
  </si>
  <si>
    <t xml:space="preserve">The client has a low weight for age (derived from a WFA Z Score is &lt; -2)</t>
  </si>
  <si>
    <t xml:space="preserve">EmCare.B21S2.DE04</t>
  </si>
  <si>
    <t xml:space="preserve">Normal Weight for Age </t>
  </si>
  <si>
    <t xml:space="preserve">The client is a normal weight for age (derived from a normal WFA Z Score is ≥ -2</t>
  </si>
  <si>
    <t xml:space="preserve">feeding_problem</t>
  </si>
  <si>
    <t xml:space="preserve">EmCare.B21S2.DE27</t>
  </si>
  <si>
    <t xml:space="preserve">Is infant given any breast milk at all?</t>
  </si>
  <si>
    <t xml:space="preserve">EmCare.B21S2.DE28</t>
  </si>
  <si>
    <t xml:space="preserve">Breastmilk also given</t>
  </si>
  <si>
    <t xml:space="preserve">Breastmilk is also given to the client by the care giver</t>
  </si>
  <si>
    <t xml:space="preserve">EmCare.B21S2.DE29</t>
  </si>
  <si>
    <t xml:space="preserve">No Breastmilk at all</t>
  </si>
  <si>
    <t xml:space="preserve">The caregiver does not give the client any breastmilk at all</t>
  </si>
  <si>
    <t xml:space="preserve">replacement_milk</t>
  </si>
  <si>
    <t xml:space="preserve">EmCare.B21S2.DE09</t>
  </si>
  <si>
    <t xml:space="preserve">What milk is being given as a replacement feed?</t>
  </si>
  <si>
    <t xml:space="preserve">EmCare.B21S2.DE11</t>
  </si>
  <si>
    <t xml:space="preserve">Inappropriate replacement milk</t>
  </si>
  <si>
    <t xml:space="preserve">The care giver is giving inappropriate replacement milk</t>
  </si>
  <si>
    <t xml:space="preserve">EmCare.B21S2.DE10</t>
  </si>
  <si>
    <t xml:space="preserve">Appropriate replacement milk</t>
  </si>
  <si>
    <t xml:space="preserve">The care giver is giving appropriate  replacement milk</t>
  </si>
  <si>
    <t xml:space="preserve"> amount_milk_given</t>
  </si>
  <si>
    <t xml:space="preserve">EmCare.B21S2.DE15</t>
  </si>
  <si>
    <t xml:space="preserve">How much milk is given at each feed?</t>
  </si>
  <si>
    <t xml:space="preserve">EmCare.B21S2.DE16</t>
  </si>
  <si>
    <t xml:space="preserve">Sufficient replacement feeds</t>
  </si>
  <si>
    <t xml:space="preserve">The caregiver is giving sufficient replacement feeds (approximately 60 ml per feed, 8 times per day for a young infant up to one month of age; approximately 90 ml per feed, 7 times per day for a young infant between 1 and 2 months of age)</t>
  </si>
  <si>
    <t xml:space="preserve">EmCare.B21S2.DE17</t>
  </si>
  <si>
    <t xml:space="preserve">Insufficient replacement feeds</t>
  </si>
  <si>
    <t xml:space="preserve">The caregiver is not giving sufficient replacement feeds (i.e. less than 60 ml per feed, 8 times per day for a young infant up to one month of age; less than 90 ml per feed, 7 times per day for a young infant between 1 and 2 months of age)</t>
  </si>
  <si>
    <t xml:space="preserve">consultation_status</t>
  </si>
  <si>
    <t xml:space="preserve">Continue to Assess Sick Child</t>
  </si>
  <si>
    <t xml:space="preserve">EmCare.B7-B8-B9.DE03</t>
  </si>
  <si>
    <t xml:space="preserve">End consultation</t>
  </si>
  <si>
    <t xml:space="preserve">The client has not been stabilised and the healthcare worker willend the consultation</t>
  </si>
  <si>
    <t xml:space="preserve">EmCare.B7-B8-B9.DE02</t>
  </si>
  <si>
    <t xml:space="preserve">Stabilised, continue consultation</t>
  </si>
  <si>
    <t xml:space="preserve">The client has been stabilised and the healthcare worker will continue the consultation</t>
  </si>
  <si>
    <t xml:space="preserve">EmCare.B7-B8-B9.DE04</t>
  </si>
  <si>
    <t xml:space="preserve">Entered response in error</t>
  </si>
  <si>
    <t xml:space="preserve">The healthcare worker entered the response for a life-threatening illness in error</t>
  </si>
  <si>
    <t xml:space="preserve">vomiting</t>
  </si>
  <si>
    <t xml:space="preserve">Vomiting</t>
  </si>
  <si>
    <t xml:space="preserve">EmCare.B7.DE11</t>
  </si>
  <si>
    <t xml:space="preserve">Vomiting Everything</t>
  </si>
  <si>
    <t xml:space="preserve">The client is reported to be vomiting everything</t>
  </si>
  <si>
    <t xml:space="preserve">EmCare.B7.DE12</t>
  </si>
  <si>
    <t xml:space="preserve">Vomiting but Not Everything</t>
  </si>
  <si>
    <t xml:space="preserve">The client is reported to be vomiting but not vomiting everything</t>
  </si>
  <si>
    <t xml:space="preserve">EmCare.B7.DE13</t>
  </si>
  <si>
    <t xml:space="preserve">No Vomiting</t>
  </si>
  <si>
    <t xml:space="preserve">The client is reported not to be vomiting</t>
  </si>
  <si>
    <t xml:space="preserve">touch_temp</t>
  </si>
  <si>
    <t xml:space="preserve">Temperature on touch</t>
  </si>
  <si>
    <t xml:space="preserve">EmCare.B6.DE05B</t>
  </si>
  <si>
    <t xml:space="preserve">Normal on touch</t>
  </si>
  <si>
    <t xml:space="preserve">The client's temperature is normal on touch</t>
  </si>
  <si>
    <t xml:space="preserve">EmCare.B6.DE05C</t>
  </si>
  <si>
    <t xml:space="preserve">Hot</t>
  </si>
  <si>
    <t xml:space="preserve">The client's temperature is hot on touch</t>
  </si>
  <si>
    <t xml:space="preserve">EmCare.B6.DE05D</t>
  </si>
  <si>
    <t xml:space="preserve">Cold</t>
  </si>
  <si>
    <t xml:space="preserve">The client's temperature is cold on touch</t>
  </si>
  <si>
    <t xml:space="preserve">reason_no_weight</t>
  </si>
  <si>
    <t xml:space="preserve">Reason for not measuring weight</t>
  </si>
  <si>
    <t xml:space="preserve">EmCare.B6.DE24</t>
  </si>
  <si>
    <t xml:space="preserve">Weight scale broken or not available</t>
  </si>
  <si>
    <t xml:space="preserve">The weight scale is broken or unavailable</t>
  </si>
  <si>
    <t xml:space="preserve">EmCare.B6.DE25</t>
  </si>
  <si>
    <t xml:space="preserve">No time</t>
  </si>
  <si>
    <t xml:space="preserve">No time was available for weight measurement</t>
  </si>
  <si>
    <t xml:space="preserve">EmCare.B6.DE26</t>
  </si>
  <si>
    <t xml:space="preserve">Child not cooperating</t>
  </si>
  <si>
    <t xml:space="preserve">The child was not co-operating</t>
  </si>
  <si>
    <t xml:space="preserve">EmCare.B6.DE27</t>
  </si>
  <si>
    <t xml:space="preserve">Other reasons than above</t>
  </si>
  <si>
    <t xml:space="preserve">reason_no_muac</t>
  </si>
  <si>
    <t xml:space="preserve">Reason for not measuring MUAC</t>
  </si>
  <si>
    <t xml:space="preserve">EmCare.B6.DE29</t>
  </si>
  <si>
    <t xml:space="preserve">MUAC band not available</t>
  </si>
  <si>
    <t xml:space="preserve">EmCare.B6.DE30</t>
  </si>
  <si>
    <t xml:space="preserve">EmCare.B6.DE31</t>
  </si>
  <si>
    <t xml:space="preserve">EmCare.B6.DE32</t>
  </si>
  <si>
    <t xml:space="preserve">hiv_status</t>
  </si>
  <si>
    <t xml:space="preserve">EmCare.B21S1.DE01</t>
  </si>
  <si>
    <t xml:space="preserve">The client's mother's HIV Status</t>
  </si>
  <si>
    <t xml:space="preserve">EmCare.B21S1.DE02</t>
  </si>
  <si>
    <t xml:space="preserve">Mother HIV Positive</t>
  </si>
  <si>
    <t xml:space="preserve">The client's mother is HIV positive</t>
  </si>
  <si>
    <t xml:space="preserve">EmCare.B21S1.DE03</t>
  </si>
  <si>
    <t xml:space="preserve">Mother HIV Negative</t>
  </si>
  <si>
    <t xml:space="preserve">The client's mother is HIV negative</t>
  </si>
  <si>
    <t xml:space="preserve">EmCare.B21S1.DE04</t>
  </si>
  <si>
    <t xml:space="preserve">Mother HIV Status - Unknown or Not Tested</t>
  </si>
  <si>
    <t xml:space="preserve">The client's mother's HIV Status is unknown or not tested</t>
  </si>
  <si>
    <t xml:space="preserve">EmCare.B21S1.DE05</t>
  </si>
  <si>
    <t xml:space="preserve">Mother HIV Status - Decline to answer</t>
  </si>
  <si>
    <t xml:space="preserve">The client's mother has declined to answer regarging HIV Status </t>
  </si>
  <si>
    <t xml:space="preserve">milk_preparation</t>
  </si>
  <si>
    <t xml:space="preserve">EmCare.B21S2.DE18</t>
  </si>
  <si>
    <t xml:space="preserve">EmCare.B21S2.DE19</t>
  </si>
  <si>
    <t xml:space="preserve">Correct and hygienic feed preparation</t>
  </si>
  <si>
    <t xml:space="preserve">The care giver is preparing the milk correctly and hygenically</t>
  </si>
  <si>
    <t xml:space="preserve">EmCare.B21S2.DE20</t>
  </si>
  <si>
    <t xml:space="preserve">Incorrect or unhygienic feed preparation</t>
  </si>
  <si>
    <t xml:space="preserve">The care giver is not preparing the milk correctly and hygenically</t>
  </si>
  <si>
    <t xml:space="preserve">utensils_cleaned</t>
  </si>
  <si>
    <t xml:space="preserve">EmCare.B21S2.DE24</t>
  </si>
  <si>
    <t xml:space="preserve">How are the feeding utensils cleaned?</t>
  </si>
  <si>
    <t xml:space="preserve">EmCare.B21S2.DE26</t>
  </si>
  <si>
    <t xml:space="preserve">Feeding utensils not cleaned hygienically</t>
  </si>
  <si>
    <t xml:space="preserve">The care giver is not cleaning the feeding utensils hygienically</t>
  </si>
  <si>
    <t xml:space="preserve">EmCare.B21S2.DE25</t>
  </si>
  <si>
    <t xml:space="preserve">Feeding utensils cleaned hygienically</t>
  </si>
  <si>
    <t xml:space="preserve">The care giver is cleaning the feeding utensils hygienically</t>
  </si>
  <si>
    <t xml:space="preserve">is_recorded</t>
  </si>
  <si>
    <t xml:space="preserve">EmCare.B17.DE05</t>
  </si>
  <si>
    <t xml:space="preserve">Can record of Vitamin A Supplementation be obtained at a future visit?</t>
  </si>
  <si>
    <t xml:space="preserve">EmCare.B17.DE06</t>
  </si>
  <si>
    <t xml:space="preserve">Yes, Date documented, but not here</t>
  </si>
  <si>
    <t xml:space="preserve">The caregiver is able to provide the Vitamin A supplement date but not Today</t>
  </si>
  <si>
    <t xml:space="preserve">EmCare.B17.DE07</t>
  </si>
  <si>
    <t xml:space="preserve">No, but last dose given less than 1 month ago</t>
  </si>
  <si>
    <t xml:space="preserve">The caregiver is able to tell the healthcare worker that the last dose was given less than 1 month ago</t>
  </si>
  <si>
    <t xml:space="preserve">EmCare.B17.DE08</t>
  </si>
  <si>
    <t xml:space="preserve">No, but last dose given between 1 and 6 months ago</t>
  </si>
  <si>
    <t xml:space="preserve">The caregiver is able to tell the healthcare worker that the last dose was given between 1 and 5 months ago</t>
  </si>
  <si>
    <t xml:space="preserve">EmCare.B17.DE09</t>
  </si>
  <si>
    <t xml:space="preserve">No, but last dose given more than 6 months ago</t>
  </si>
  <si>
    <t xml:space="preserve">The caregiver is able to tell the healthcare worker that the last dose was given more than 6 months ago</t>
  </si>
  <si>
    <t xml:space="preserve">EmCare.B17.DE10</t>
  </si>
  <si>
    <t xml:space="preserve">No, Do not know when last dose was given</t>
  </si>
  <si>
    <t xml:space="preserve">The caregiver is not able to tell the healthcare worker when the last dose was given</t>
  </si>
  <si>
    <t xml:space="preserve">hiv_prevalence</t>
  </si>
  <si>
    <t xml:space="preserve">EmCare.B17.DE22</t>
  </si>
  <si>
    <t xml:space="preserve">HIV Prevalence</t>
  </si>
  <si>
    <t xml:space="preserve">EmCare.B17.DE23</t>
  </si>
  <si>
    <t xml:space="preserve">High HIV Risk</t>
  </si>
  <si>
    <t xml:space="preserve">The client is in an area of HIV prevalence of high HIV risk.</t>
  </si>
  <si>
    <t xml:space="preserve">EmCare.B17.DE24</t>
  </si>
  <si>
    <t xml:space="preserve">Low HIV Risk</t>
  </si>
  <si>
    <t xml:space="preserve">The client is in an area of HIV prevalence of low HIV risk.</t>
  </si>
  <si>
    <t xml:space="preserve">child_last_hiv_status</t>
  </si>
  <si>
    <t xml:space="preserve">EmCare.B17.DE30</t>
  </si>
  <si>
    <t xml:space="preserve">Child's Last HIV Test Results</t>
  </si>
  <si>
    <t xml:space="preserve">EmCare.B17.DE31</t>
  </si>
  <si>
    <t xml:space="preserve">Child HIV Positive - Virological</t>
  </si>
  <si>
    <t xml:space="preserve">The client is HIV Positive (Virological Test)</t>
  </si>
  <si>
    <t xml:space="preserve">EmCare.B17.DE32</t>
  </si>
  <si>
    <t xml:space="preserve">Child HIV Positive - Serological</t>
  </si>
  <si>
    <t xml:space="preserve">The client is HIV Positive (Serological Test)</t>
  </si>
  <si>
    <t xml:space="preserve">EmCare.B17.DE33</t>
  </si>
  <si>
    <t xml:space="preserve">Child HIV Positive - Unknown Type of Test</t>
  </si>
  <si>
    <t xml:space="preserve">The client is HIV Positive (Unknown Type of Test)</t>
  </si>
  <si>
    <t xml:space="preserve">EmCare.B17.DE34</t>
  </si>
  <si>
    <t xml:space="preserve">Child HIV Negative</t>
  </si>
  <si>
    <t xml:space="preserve">The client is HIV Negative</t>
  </si>
  <si>
    <t xml:space="preserve">EmCare.B17.DE35</t>
  </si>
  <si>
    <t xml:space="preserve">Child HIV Status - Unknown or Not Tested</t>
  </si>
  <si>
    <t xml:space="preserve">The client's HIV Status is unknown or the client has not been tested</t>
  </si>
  <si>
    <t xml:space="preserve">EmCare.B17.DE36</t>
  </si>
  <si>
    <t xml:space="preserve">Child HIV Status - Decline to answer</t>
  </si>
  <si>
    <t xml:space="preserve">The client has delined to answer regarding HIV Status</t>
  </si>
  <si>
    <t xml:space="preserve">child_vaccination_status</t>
  </si>
  <si>
    <t xml:space="preserve">EmCare.B17.DE45</t>
  </si>
  <si>
    <t xml:space="preserve">Check the child's vaccination record: has the child received all vaccines they are eligible for</t>
  </si>
  <si>
    <t xml:space="preserve">EmCare.B17.DE46</t>
  </si>
  <si>
    <t xml:space="preserve">The client has received all vaccinations for age</t>
  </si>
  <si>
    <t xml:space="preserve">EmCare.B17.DE47</t>
  </si>
  <si>
    <t xml:space="preserve">No, incomplete vaccination</t>
  </si>
  <si>
    <t xml:space="preserve">The client has not received all vaccinations for age</t>
  </si>
  <si>
    <t xml:space="preserve">EmCare.B17.DE48</t>
  </si>
  <si>
    <t xml:space="preserve">No, the child has never received any vaccinations to date</t>
  </si>
  <si>
    <t xml:space="preserve">The client has never received any vaccinations to date</t>
  </si>
  <si>
    <t xml:space="preserve">EmCare.B17.DE49</t>
  </si>
  <si>
    <t xml:space="preserve">It is not known if the client has received any vaccination</t>
  </si>
  <si>
    <t xml:space="preserve">child_vaccines</t>
  </si>
  <si>
    <t xml:space="preserve">EmCare.B17.DE50</t>
  </si>
  <si>
    <t xml:space="preserve">Immunizations for Age</t>
  </si>
  <si>
    <t xml:space="preserve">EmCare.B17.DE51</t>
  </si>
  <si>
    <t xml:space="preserve">BCG</t>
  </si>
  <si>
    <t xml:space="preserve">Data Element to appear so that the healthcare worker can see which vaccines the client should have received for their age</t>
  </si>
  <si>
    <t xml:space="preserve">EmCare.B17.DE52</t>
  </si>
  <si>
    <t xml:space="preserve">OPV</t>
  </si>
  <si>
    <t xml:space="preserve">EmCare.B17.DE53</t>
  </si>
  <si>
    <t xml:space="preserve">Hep B</t>
  </si>
  <si>
    <t xml:space="preserve">EmCare.B17.DE54</t>
  </si>
  <si>
    <t xml:space="preserve">DPT</t>
  </si>
  <si>
    <t xml:space="preserve">EmCare.B17.DE55</t>
  </si>
  <si>
    <t xml:space="preserve">DPT 18 month booster</t>
  </si>
  <si>
    <t xml:space="preserve">EmCare.B17.DE56</t>
  </si>
  <si>
    <t xml:space="preserve">HIB</t>
  </si>
  <si>
    <t xml:space="preserve">EmCare.B17.DE57</t>
  </si>
  <si>
    <t xml:space="preserve">RTV</t>
  </si>
  <si>
    <t xml:space="preserve">EmCare.B17.DE58</t>
  </si>
  <si>
    <t xml:space="preserve">PCV </t>
  </si>
  <si>
    <t xml:space="preserve">EmCare.B17.DE59</t>
  </si>
  <si>
    <t xml:space="preserve">PCV Booster 1 for Confirmed HIV Infection</t>
  </si>
  <si>
    <t xml:space="preserve">EmCare.B17.DE60</t>
  </si>
  <si>
    <t xml:space="preserve">PCV Booster 2 for Confirmed HIV Infection</t>
  </si>
  <si>
    <t xml:space="preserve">EmCare.B17.DE61</t>
  </si>
  <si>
    <t xml:space="preserve">Measles</t>
  </si>
  <si>
    <t xml:space="preserve">oral_fluid_test</t>
  </si>
  <si>
    <t xml:space="preserve">EmCare.B22.DE08</t>
  </si>
  <si>
    <t xml:space="preserve">Oral Fluid Test Results</t>
  </si>
  <si>
    <t xml:space="preserve">EmCare.B22.DE09</t>
  </si>
  <si>
    <t xml:space="preserve">Completely Unable to Drink</t>
  </si>
  <si>
    <t xml:space="preserve">The client is completely unable to drink</t>
  </si>
  <si>
    <t xml:space="preserve">EmCare.B22.DE10</t>
  </si>
  <si>
    <t xml:space="preserve">Vomits Immediately / Everything</t>
  </si>
  <si>
    <t xml:space="preserve">The client vomits immediately / everything</t>
  </si>
  <si>
    <t xml:space="preserve">EmCare.B22.DE11</t>
  </si>
  <si>
    <t xml:space="preserve">Drinks Poorly</t>
  </si>
  <si>
    <t xml:space="preserve">The client drinks poorly</t>
  </si>
  <si>
    <t xml:space="preserve">EmCare.B22.DE12</t>
  </si>
  <si>
    <t xml:space="preserve">Drinks Eagerly / Thirstily</t>
  </si>
  <si>
    <t xml:space="preserve">The client drinks eagerly / thirstily</t>
  </si>
  <si>
    <t xml:space="preserve">EmCare.B22.DE13</t>
  </si>
  <si>
    <t xml:space="preserve">Drinks Normally</t>
  </si>
  <si>
    <t xml:space="preserve">The client drinks normally</t>
  </si>
  <si>
    <t xml:space="preserve">appetite_test</t>
  </si>
  <si>
    <t xml:space="preserve">EmCare.B22.DE23</t>
  </si>
  <si>
    <t xml:space="preserve">Appetite Test (using RUTF) Results</t>
  </si>
  <si>
    <t xml:space="preserve">EmCare.B22.DE24</t>
  </si>
  <si>
    <t xml:space="preserve">Able to finish RUTF</t>
  </si>
  <si>
    <t xml:space="preserve">The client was able to finish the RUTF (the client was able to finish the minimum amount of RTUF (at least one-third of a packet of RUTF portion (92g) or 3 teaspoons from a pot within 30 minutes)</t>
  </si>
  <si>
    <t xml:space="preserve">EmCare.B22.DE25</t>
  </si>
  <si>
    <t xml:space="preserve">Unable to finish RUTF</t>
  </si>
  <si>
    <t xml:space="preserve">The client was unable to finish the RUTF (the client was unable to eat one-third of a packet of RUTF portion (92g) or 3 teaspoons from a pot within 30 minutes)</t>
  </si>
  <si>
    <t xml:space="preserve">EmCare.B22.DE26</t>
  </si>
  <si>
    <t xml:space="preserve">RUTF Not Available</t>
  </si>
  <si>
    <t xml:space="preserve">The healthcare worker did not have any RUTF available to carry out the appetite test</t>
  </si>
  <si>
    <t xml:space="preserve">breastfeed_assessment</t>
  </si>
  <si>
    <t xml:space="preserve">EmCare.B22.DE36</t>
  </si>
  <si>
    <t xml:space="preserve">Breastfeeding Assessment Results</t>
  </si>
  <si>
    <t xml:space="preserve">EmCare.B22.DE37</t>
  </si>
  <si>
    <t xml:space="preserve">Not well Attached to Breast</t>
  </si>
  <si>
    <t xml:space="preserve">The client is not well attached to breast</t>
  </si>
  <si>
    <t xml:space="preserve">EmCare.B22.DE38</t>
  </si>
  <si>
    <t xml:space="preserve">Good Attachment</t>
  </si>
  <si>
    <t xml:space="preserve">The client has a good attachment </t>
  </si>
  <si>
    <t xml:space="preserve">EmCare.B22.DE39</t>
  </si>
  <si>
    <t xml:space="preserve">Not Sucking Effectively</t>
  </si>
  <si>
    <t xml:space="preserve">The client is not sucking effectively</t>
  </si>
  <si>
    <t xml:space="preserve">EmCare.B22.DE40</t>
  </si>
  <si>
    <t xml:space="preserve">Sucking Effectively</t>
  </si>
  <si>
    <t xml:space="preserve">The client is sucking effectively</t>
  </si>
  <si>
    <t xml:space="preserve">malaria_microscopy_species</t>
  </si>
  <si>
    <t xml:space="preserve">EmCare.B22.DE75</t>
  </si>
  <si>
    <t xml:space="preserve">No Species Reported</t>
  </si>
  <si>
    <t xml:space="preserve">The client's Microscopy species result is no species reported</t>
  </si>
  <si>
    <t xml:space="preserve">AbilityToSwallow</t>
  </si>
  <si>
    <t xml:space="preserve">EmCare.B17S1.DE08</t>
  </si>
  <si>
    <t xml:space="preserve"> Yes, without difficulty</t>
  </si>
  <si>
    <t xml:space="preserve">The client can swallow without difficulty</t>
  </si>
  <si>
    <t xml:space="preserve">EmCare.B17S1.DE09</t>
  </si>
  <si>
    <t xml:space="preserve"> Difficulty in swallowing</t>
  </si>
  <si>
    <t xml:space="preserve">The client has Difficulty in swallowing</t>
  </si>
  <si>
    <t xml:space="preserve">EmCare.B17S1.DE10</t>
  </si>
  <si>
    <t xml:space="preserve"> Unable to swallow</t>
  </si>
  <si>
    <t xml:space="preserve">The client is Unable to swallow</t>
  </si>
  <si>
    <t xml:space="preserve">underweight</t>
  </si>
  <si>
    <t xml:space="preserve">EmCare.B6.DE19</t>
  </si>
  <si>
    <t xml:space="preserve">Does not appear to be Underweight</t>
  </si>
  <si>
    <t xml:space="preserve">The client is visually assessed for whether underweight by the health care worker and does not appear to be underweight (estimated weight based on height or age would be equivalent to WHZ= 0 / WAZ= 0)</t>
  </si>
  <si>
    <t xml:space="preserve">EmCare.B6.DE20</t>
  </si>
  <si>
    <t xml:space="preserve">Appears to be Underweight</t>
  </si>
  <si>
    <t xml:space="preserve">The client is visually assessed for whether underweight by the health care worker and appears to be underweight (as an aide for dosing calculations) (estimated weight based on height or age would be equivalent to WHZ= -1 / WAZ= -1)</t>
  </si>
  <si>
    <t xml:space="preserve">EmCare.B6.DE21</t>
  </si>
  <si>
    <t xml:space="preserve">Appears to be Severely Underweight</t>
  </si>
  <si>
    <t xml:space="preserve">The client is visually assessed for whether underweight and appears to be severely underweight (as an aide for dosing calculations) (estimated weight based on height or age would be equivalent to WHZ= -2 / WAZ= -2)</t>
  </si>
  <si>
    <t xml:space="preserve">mucus_membrane_pallor</t>
  </si>
  <si>
    <t xml:space="preserve">EmCare.B15S2.DE09</t>
  </si>
  <si>
    <t xml:space="preserve">Mucous membrane pallor</t>
  </si>
  <si>
    <t xml:space="preserve">EmCare.B15S2.DE10</t>
  </si>
  <si>
    <t xml:space="preserve">Severe mucous membrane pallor</t>
  </si>
  <si>
    <t xml:space="preserve">The client has severe mucous membrane pallor</t>
  </si>
  <si>
    <t xml:space="preserve">EmCare.B15S2.DE11</t>
  </si>
  <si>
    <t xml:space="preserve">Some mucous membrane pallor</t>
  </si>
  <si>
    <t xml:space="preserve">The client has some mucous membrane pallor</t>
  </si>
  <si>
    <t xml:space="preserve">EmCare.B15S2.DE12</t>
  </si>
  <si>
    <t xml:space="preserve">No mucous membrane pallor</t>
  </si>
  <si>
    <t xml:space="preserve">The client has no mucous membrane pallor</t>
  </si>
  <si>
    <t xml:space="preserve"> inhaled_bronchodilator_trial</t>
  </si>
  <si>
    <t xml:space="preserve">EmCare.B22.DE18</t>
  </si>
  <si>
    <t xml:space="preserve">Chest Indrawing (post inhaled bronchodilator trial)</t>
  </si>
  <si>
    <t xml:space="preserve">EmCare.B22.DE19</t>
  </si>
  <si>
    <t xml:space="preserve">Respiratory Rate (post inhaled bronchodilator trial) </t>
  </si>
  <si>
    <t xml:space="preserve">EmCare.B22.DE20</t>
  </si>
  <si>
    <t xml:space="preserve">Fast Breathing (post inhaled bronchodilator trial)</t>
  </si>
  <si>
    <t xml:space="preserve">EmCare.B22.DE21</t>
  </si>
  <si>
    <t xml:space="preserve">No Fast Breathing and No Chest Indrawing (post Inhaled Bronchodilator Trial)</t>
  </si>
  <si>
    <t xml:space="preserve">EmCare.B22.DE22</t>
  </si>
  <si>
    <t xml:space="preserve">Inhaled Bronchodilator Trial Not Feasible or Available</t>
  </si>
  <si>
    <t xml:space="preserve">type</t>
  </si>
  <si>
    <t xml:space="preserve">parentId</t>
  </si>
  <si>
    <t xml:space="preserve">id</t>
  </si>
  <si>
    <t xml:space="preserve">label</t>
  </si>
  <si>
    <t xml:space="preserve">description</t>
  </si>
  <si>
    <t xml:space="preserve">initialExpression</t>
  </si>
  <si>
    <t xml:space="preserve">mapping</t>
  </si>
  <si>
    <t xml:space="preserve">{{library}}</t>
  </si>
  <si>
    <t xml:space="preserve">emcarezscore::Z::{{LIB_VERSION}}</t>
  </si>
  <si>
    <t xml:space="preserve">decimal</t>
  </si>
  <si>
    <t xml:space="preserve">zscore_h</t>
  </si>
  <si>
    <t xml:space="preserve">Z."WHZ"</t>
  </si>
  <si>
    <t xml:space="preserve">zscore_a</t>
  </si>
  <si>
    <t xml:space="preserve">Z."WAZ"</t>
  </si>
  <si>
    <t xml:space="preserve">zscore_l</t>
  </si>
  <si>
    <t xml:space="preserve">Z."WLZ"</t>
  </si>
  <si>
    <t xml:space="preserve">boolean</t>
  </si>
  <si>
    <t xml:space="preserve">child</t>
  </si>
  <si>
    <t xml:space="preserve">Age &gt;= 2 months to &lt;60 months</t>
  </si>
  <si>
    <t xml:space="preserve">AgeInMonths()&gt;= 2 and  AgeInMonths()&lt;60</t>
  </si>
  <si>
    <t xml:space="preserve">yi</t>
  </si>
  <si>
    <t xml:space="preserve">Age &gt;=28 days to 2 Months</t>
  </si>
  <si>
    <t xml:space="preserve">AgeInDays()&gt;= 28 and AgeInMonths()&lt;2</t>
  </si>
  <si>
    <t xml:space="preserve">vyi</t>
  </si>
  <si>
    <t xml:space="preserve">Age &lt; 28 days</t>
  </si>
  <si>
    <t xml:space="preserve">AgeInDays()&lt; 28</t>
  </si>
  <si>
    <t xml:space="preserve">nb</t>
  </si>
  <si>
    <t xml:space="preserve">Age &lt;24 hours</t>
  </si>
  <si>
    <t xml:space="preserve">AgeInDays()&lt; 2</t>
  </si>
  <si>
    <t xml:space="preserve">nnb</t>
  </si>
  <si>
    <t xml:space="preserve">Age  &gt;= 24 hours</t>
  </si>
  <si>
    <t xml:space="preserve">"Age &lt;24 hours" = false</t>
  </si>
  <si>
    <t xml:space="preserve">EmCare.B.G.DE01</t>
  </si>
  <si>
    <t xml:space="preserve">Danger Signs</t>
  </si>
  <si>
    <t xml:space="preserve">"The client has one or more of the following :
- Convulsing Now 
- Convulsions in this illness
- Unconcious
- Lethargic (if this is the only sign and the child has diarrhoea with dehydration with no other severe classification, child considered to have only dehydration classification and not VSD classification) 
- Not able to drink or vomiting everything, (with confirmation by oral fluid test, or if fluid test not possible)"</t>
  </si>
  <si>
    <t xml:space="preserve">"child"</t>
  </si>
  <si>
    <t xml:space="preserve">{{cql}}</t>
  </si>
  <si>
    <t xml:space="preserve">"Convulsing Now"= true</t>
  </si>
  <si>
    <t xml:space="preserve">"Convulsion(s) in this Illness" = true</t>
  </si>
  <si>
    <t xml:space="preserve">"Unconscious" = true</t>
  </si>
  <si>
    <t xml:space="preserve">"Lethargic" = true and "Diarrhoea" = false</t>
  </si>
  <si>
    <t xml:space="preserve">"Lethargic" = true and "Diarrhoea" = true and "Severe Dehydration" = false and "Some Dehydration" = false</t>
  </si>
  <si>
    <t xml:space="preserve">"Lethargic" = true and "Diarrhoea" = true and ("Cough" = true or "Difficulty Breathing" = true or  "Fever" = true or "Tender swelling behind the ear" = true or "Palmar Pallor"="Severe Palmar Pallor" or "Mucous membrane pallor"="Severe mucous membrane pallor" or "Hemoglobin (Hb) g/dL"  &lt; 7 'g/dL')
</t>
  </si>
  <si>
    <t xml:space="preserve">"Not able to drink or breastfeed" = true or  "Oral Fluid Test Results" = "Vomits Immediately / Everything"</t>
  </si>
  <si>
    <t xml:space="preserve">"Completely Unable to Drink or Vomits Immediately / Everything"=true or "Oral Fluid Test Results" = "Vomits Immediately / Everything" or  "Unable to Perform Oral Fluid Test"=true</t>
  </si>
  <si>
    <t xml:space="preserve">EmCare.B.G.DE05</t>
  </si>
  <si>
    <t xml:space="preserve">Severe Classification up to assessments and tests excluding Severe Dehydration</t>
  </si>
  <si>
    <t xml:space="preserve">The client has a severe classification up to assessments and tests within the consultation</t>
  </si>
  <si>
    <t xml:space="preserve">"Danger Signs" = true</t>
  </si>
  <si>
    <t xml:space="preserve">"Stridor in a calm child" = true </t>
  </si>
  <si>
    <t xml:space="preserve">"Oxygen Saturation" &lt;=  90 '%'</t>
  </si>
  <si>
    <t xml:space="preserve">"Stiff neck" = true</t>
  </si>
  <si>
    <t xml:space="preserve">"Fever" = true</t>
  </si>
  <si>
    <t xml:space="preserve">"Tender swelling behind the ear" = true </t>
  </si>
  <si>
    <t xml:space="preserve">("Palmar Pallor" = "Severe Palmar Pallor" or "Mucous membrane pallor"="Severe mucous membrane pallor" or "Hemoglobin (Hb) g/dL"  &lt; 7 'g/dL')</t>
  </si>
  <si>
    <t xml:space="preserve">DL-G-CL1-23-30</t>
  </si>
  <si>
    <t xml:space="preserve">Severe Dehydration</t>
  </si>
  <si>
    <t xml:space="preserve">"Diarrhoea" = true</t>
  </si>
  <si>
    <t xml:space="preserve">DL-G-CL1-23-30b</t>
  </si>
  <si>
    <t xml:space="preserve">"Age &gt;= 2 months to &lt;60 months" </t>
  </si>
  <si>
    <t xml:space="preserve">DL-G-CL1-29</t>
  </si>
  <si>
    <t xml:space="preserve">"Unconscious" = true and "Skin Pinch of Abdomen" = "Skin Pinch goes back slowly (2 seconds or fewer, but not immediately)" </t>
  </si>
  <si>
    <t xml:space="preserve">DL-I-CL1-30</t>
  </si>
  <si>
    <t xml:space="preserve">("Restless and Irritable" = true or "Skin Pinch of Abdomen" = "Skin Pinch goes back slowly (2 seconds or fewer, but not immediately)" ) and ("Oral Fluid Test Results" = "Completely Unable to Drink" or "Oral Fluid Test Results" = "Vomits Immediately / Everything" or  "Completely Unable to Drink or Vomits Immediately / Everything"=true)</t>
  </si>
  <si>
    <t xml:space="preserve">DL-I-CL1-23</t>
  </si>
  <si>
    <t xml:space="preserve">(ToInteger("Unconscious or Lethargic" = true) + ToInteger("Sunken Eyes" = true) +ToInteger("Skin Pinch of Abdomen" = "Skin Pinch goes back very slowly (More than 2 seconds)" )+ToInteger( "Oral Fluid Test Results" = "Completely Unable to Drink" )+ToInteger(  "Oral Fluid Test Results" = "Vomits Immediately / Everything")  + ToInteger(  "Completely Unable to Drink or Vomits Immediately / Everything"=true )+ToInteger( "Oral Fluid Test Results" = "Drinks Poorly") )&gt;1</t>
  </si>
  <si>
    <t xml:space="preserve">DL-G-CL2-18-03</t>
  </si>
  <si>
    <t xml:space="preserve">AgeInMonths()&lt;2</t>
  </si>
  <si>
    <t xml:space="preserve">DL-G-CL2-18</t>
  </si>
  <si>
    <t xml:space="preserve">(ToInteger("Sunken Eyes"=true) +  ToInteger("Skin Pinch of Abdomen" = "Skin Pinch goes back very slowly (More than 2 seconds)") + ToInteger("Infant's Movements" = "Movement only when stimulated but then stops") +ToInteger("Infant's Movements" = "No movement at all"))&gt;1</t>
  </si>
  <si>
    <t xml:space="preserve">DL-I-CL2-01</t>
  </si>
  <si>
    <t xml:space="preserve">"Skin Pinch of Abdomen" = "Skin Pinch goes back very slowly (More than 2 seconds)" and ("Infant's Movements" = "Movement only when stimulated but then stops"  or "Infant's Movements" = "No movement at all" )</t>
  </si>
  <si>
    <t xml:space="preserve">DL-G-CL1-24-32</t>
  </si>
  <si>
    <t xml:space="preserve">Some Dehydration</t>
  </si>
  <si>
    <t xml:space="preserve">"Diarrhoea" = true and  "Severe Dehydration"!=true</t>
  </si>
  <si>
    <t xml:space="preserve">DL-G-CL2-19</t>
  </si>
  <si>
    <t xml:space="preserve">(ToInteger("Restless and Irritable" = true) + ToInteger("Sunken Eyes" = true) + ToInteger("Skin Pinch of Abdomen" = "Skin Pinch goes back slowly (2 seconds or fewer, but not immediately)" ) + ToInteger("Oral Fluid Test Results" = "Drinks Eagerly / Thirstily" ))&gt;1</t>
  </si>
  <si>
    <t xml:space="preserve">DL-G-CL1-24-32b</t>
  </si>
  <si>
    <t xml:space="preserve">DL-I-CL1-31</t>
  </si>
  <si>
    <t xml:space="preserve">"Restless and Irritable" = true and ("Oral Fluid Test Results" = "Drinks Poorly" or  "Skin Pinch of Abdomen" = "Skin Pinch goes back very slowly (More than 2 seconds)" )</t>
  </si>
  <si>
    <t xml:space="preserve">DL-I-CL1-32</t>
  </si>
  <si>
    <t xml:space="preserve">"Skin Pinch of Abdomen" = "Skin Pinch goes back very slowly (More than 2 seconds)" and ("Oral Fluid Test Results" = "Completely Unable to Drink" or "Drinks Poorly" or "Lethargic" = true or "Unconscious" = true or "Not able to drink or breastfeed" = true)</t>
  </si>
  <si>
    <t xml:space="preserve">DL-G-CL1-148-150</t>
  </si>
  <si>
    <t xml:space="preserve">Dehydration in the malnourished</t>
  </si>
  <si>
    <t xml:space="preserve">("Diarrhoea" = true and "Duration of diarrhoea" = “Less than 7 days”) or "Vomiting" = “Vomiting everything” or "Vomiting" = "Vomiting but Not Everything" and ("Recent history of weight loss" = “Yes” OR "Eyelids more retracted than before" = “Yes” )</t>
  </si>
  <si>
    <t xml:space="preserve">DL-G-CL1-148</t>
  </si>
  <si>
    <t xml:space="preserve">"Age" = "≥ 6 months to &lt; 60 months" and ("Weight for Height (WFH) Z Scores" = "&lt; -3" or "Weight for Length (WFL) Z Scores" = "&lt; -3" or "MUAC (Mid Upper Arm Circumference)" = "&lt;115mm")</t>
  </si>
  <si>
    <t xml:space="preserve">DL-G-CL1-149</t>
  </si>
  <si>
    <t xml:space="preserve">"Age" = "&lt; 12 months" and ("Weight for Age (WFA) Z Scores" = "&lt; -3" </t>
  </si>
  <si>
    <t xml:space="preserve">DL-G-CL1-150</t>
  </si>
  <si>
    <t xml:space="preserve">"Age" = "&lt; 6 months" AND ("Weight for Age (WFA) Z Scores" = "&lt; -3" OR "Weight for Height (WFH) Z Scores" = "&lt; -3" OR "Weight for Length (WFL) Z Scores" = "&lt; -3")</t>
  </si>
  <si>
    <t xml:space="preserve">PSBI other than temperature</t>
  </si>
  <si>
    <t xml:space="preserve">"Difficulty with Feeding" = "Not Able to Feed At All" or "Difficulty with Feeding" = "Not Feeding Well" or "Convulsion(s) in this Illness" = true or "Severe Chest Indrawing" = true  or "Infant's Movements" = "No movement at all" or "Infant's Movements" = "Movement only when stimulated but then stops" or AgeInDays() &lt;= 7  and "Fast Breathing" = true  </t>
  </si>
  <si>
    <t xml:space="preserve">PSBI</t>
  </si>
  <si>
    <t xml:space="preserve">"PSBI other than temperature" = true or ("Thermometer not available" = true and "Hot to Touch" = true)  </t>
  </si>
  <si>
    <t xml:space="preserve">PSBI-2</t>
  </si>
  <si>
    <t xml:space="preserve">"Measured Temperature" = "High" or "Measured Temperature" = "Low"</t>
  </si>
  <si>
    <t xml:space="preserve">"Measured Temperature (second measurement)" = "High" or "Measured Temperature (second measurement)" = "Low" or "Second Temperature Measurement Not Feasible" = true</t>
  </si>
  <si>
    <t xml:space="preserve">YI severe classification other than Severe Dehydration</t>
  </si>
  <si>
    <t xml:space="preserve">"PSBI" = true 
or 
"Yellow Palms or Yellow Soles" = true or ("Yellow Skin" = true and "Age &lt;24 hours") or ("Yellow Skin" = true and "Age  &gt;= 24 hours" and AgeInDays() &lt; 21  and "When did the Jaundice first appear?" = "Within less than 24 hours of birth")
or
"Diarrhoea" = true and (("Restless and Irritable" = true and "Skin Pinch of Abdomen" = "Skin Pinch goes back very slowly (More than 2 seconds)") or ("Sunken Eyes" = true and "Skin Pinch of Abdomen" = "Skin Pinch goes back very slowly (More than 2 seconds)"))
or
"Weight Status" = "Very Low Weight for Age"</t>
  </si>
  <si>
    <t xml:space="preserve">YI severe classification</t>
  </si>
  <si>
    <t xml:space="preserve">EmCare.B12S1.DE01</t>
  </si>
  <si>
    <t xml:space="preserve">Fever</t>
  </si>
  <si>
    <t xml:space="preserve">"Measured Temperature" = "High" or "Measured Temperature" = "Very High" or  "Hot to Touch" = true or  "Fever Reported" = true</t>
  </si>
  <si>
    <t xml:space="preserve">Severe Acute Malnutrition</t>
  </si>
  <si>
    <t xml:space="preserve">"child" and ("zscore_h" &lt;= -3 or "zscore_l"&lt;= -3)</t>
  </si>
  <si>
    <t xml:space="preserve">AgeInMonths()&lt;= 6 and  AgeInMonths()&lt;60 and "MUAC (Mid Upper Arm Circumference)" &lt;=115 'mm'</t>
  </si>
  <si>
    <t xml:space="preserve">AgeInMonths()&gt;= 6 and  AgeInMonths()&lt;12 and "zscore_a" &lt;= -3</t>
  </si>
  <si>
    <t xml:space="preserve">The client is reported to be vomiting</t>
  </si>
  <si>
    <t xml:space="preserve">"Vomiting" != "No Vomiting"</t>
  </si>
  <si>
    <t xml:space="preserve">vomiting everything</t>
  </si>
  <si>
    <t xml:space="preserve">"Vomiting" = "Vomiting Everything"</t>
  </si>
  <si>
    <t xml:space="preserve">inputs</t>
  </si>
  <si>
    <t xml:space="preserve">definitionCanonical</t>
  </si>
  <si>
    <t xml:space="preserve">title</t>
  </si>
  <si>
    <t xml:space="preserve">applicabilityExpressions</t>
  </si>
  <si>
    <t xml:space="preserve">startExpressions</t>
  </si>
  <si>
    <t xml:space="preserve">stopExpressions</t>
  </si>
  <si>
    <t xml:space="preserve">trigger</t>
  </si>
  <si>
    <t xml:space="preserve">annotation</t>
  </si>
  <si>
    <t xml:space="preserve">documentation</t>
  </si>
  <si>
    <t xml:space="preserve">relatedAction</t>
  </si>
  <si>
    <t xml:space="preserve">Questionnaire</t>
  </si>
  <si>
    <t xml:space="preserve"> {{library}}</t>
  </si>
  <si>
    <t xml:space="preserve">emcarecombineddataelements::clas::{{LIB_VERSION}}</t>
  </si>
  <si>
    <t xml:space="preserve">EmCareDT01</t>
  </si>
  <si>
    <t xml:space="preserve">Register a child &lt; 5 years</t>
  </si>
  <si>
    <t xml:space="preserve">registration</t>
  </si>
  <si>
    <t xml:space="preserve">EmCareA.Registration.P</t>
  </si>
  <si>
    <t xml:space="preserve">EmCareDT02</t>
  </si>
  <si>
    <t xml:space="preserve">Register the child in the encounter</t>
  </si>
  <si>
    <t xml:space="preserve">AgeInYears() &lt; 5</t>
  </si>
  <si>
    <t xml:space="preserve">history-and-physical</t>
  </si>
  <si>
    <t xml:space="preserve">EmCareB.Registration.E</t>
  </si>
  <si>
    <t xml:space="preserve">EmCareDT04</t>
  </si>
  <si>
    <t xml:space="preserve">Evaluate DangerSigns</t>
  </si>
  <si>
    <t xml:space="preserve">after::EmCareDT0</t>
  </si>
  <si>
    <t xml:space="preserve">triage</t>
  </si>
  <si>
    <t xml:space="preserve">EmCare.B7.LTI-DangerSigns</t>
  </si>
  <si>
    <t xml:space="preserve">EmCareDT03</t>
  </si>
  <si>
    <t xml:space="preserve">Determine Basic Anthropometric and others measurement</t>
  </si>
  <si>
    <t xml:space="preserve">after::EmCareDT04</t>
  </si>
  <si>
    <t xml:space="preserve">record-and-report </t>
  </si>
  <si>
    <t xml:space="preserve">EmCare.B6.Measurements</t>
  </si>
  <si>
    <t xml:space="preserve">EmCareDT05</t>
  </si>
  <si>
    <t xml:space="preserve">Assess sick child for Symptoms 2 m</t>
  </si>
  <si>
    <t xml:space="preserve">AgeInMonths() &lt; 2</t>
  </si>
  <si>
    <t xml:space="preserve">after::EmCareDT03</t>
  </si>
  <si>
    <t xml:space="preserve">guideline-based-care </t>
  </si>
  <si>
    <t xml:space="preserve">EmCare.B18-21.Symptoms.2m.m</t>
  </si>
  <si>
    <t xml:space="preserve">EmCareDT06</t>
  </si>
  <si>
    <t xml:space="preserve">Assess sick child for Symptoms 2p </t>
  </si>
  <si>
    <t xml:space="preserve">clas."Age &gt;= 2 months to &lt;60 months"</t>
  </si>
  <si>
    <t xml:space="preserve">EmCare.B10-14.Symptoms.2m.p</t>
  </si>
  <si>
    <t xml:space="preserve">EmCareDT07</t>
  </si>
  <si>
    <t xml:space="preserve">Assess sick child for Signs 2 m</t>
  </si>
  <si>
    <t xml:space="preserve">after::EmCareDT05</t>
  </si>
  <si>
    <t xml:space="preserve">EmCare.B18-21.Signs.2m.m</t>
  </si>
  <si>
    <t xml:space="preserve">EmCareDT08</t>
  </si>
  <si>
    <t xml:space="preserve">Assess sick child for Signs 2p </t>
  </si>
  <si>
    <t xml:space="preserve">after::EmCareDT06</t>
  </si>
  <si>
    <t xml:space="preserve">EmCare.B10-16.Signs.2m.p</t>
  </si>
  <si>
    <t xml:space="preserve">EmCareDT09</t>
  </si>
  <si>
    <t xml:space="preserve">Propose classification</t>
  </si>
  <si>
    <t xml:space="preserve">after::EmCareDT10</t>
  </si>
  <si>
    <t xml:space="preserve">determine-diagnosis </t>
  </si>
  <si>
    <t xml:space="preserve">EmCare.B23.Classification</t>
  </si>
  <si>
    <t xml:space="preserve">EmCareDT10</t>
  </si>
  <si>
    <t xml:space="preserve">Do Test</t>
  </si>
  <si>
    <t xml:space="preserve">after::EmCareDT07 ||after::EmCareDT08</t>
  </si>
  <si>
    <t xml:space="preserve">Diagnostic-testing</t>
  </si>
  <si>
    <t xml:space="preserve">EmCare.B22.AssessmentsTests</t>
  </si>
  <si>
    <t xml:space="preserve">EmCareDT11</t>
  </si>
  <si>
    <t xml:space="preserve">Provide treatment</t>
  </si>
  <si>
    <t xml:space="preserve">after::EmCareDT12 ||after::EmCareDT09</t>
  </si>
  <si>
    <t xml:space="preserve">provide-counseling </t>
  </si>
  <si>
    <t xml:space="preserve">EmCare.Treatment</t>
  </si>
  <si>
    <t xml:space="preserve">EmCareDT12</t>
  </si>
  <si>
    <t xml:space="preserve">Propose classification 2m</t>
  </si>
  <si>
    <t xml:space="preserve">EmCare.B23.Classification.2m</t>
  </si>
  <si>
    <t xml:space="preserve">help</t>
  </si>
  <si>
    <t xml:space="preserve">note:skip_logic</t>
  </si>
  <si>
    <t xml:space="preserve">calculatedExpression</t>
  </si>
  <si>
    <t xml:space="preserve">enableWhenExpression</t>
  </si>
  <si>
    <t xml:space="preserve">constraintExpression</t>
  </si>
  <si>
    <t xml:space="preserve">constraintDescription</t>
  </si>
  <si>
    <t xml:space="preserve">required</t>
  </si>
  <si>
    <t xml:space="preserve">map_constraint</t>
  </si>
  <si>
    <t xml:space="preserve">map_resource</t>
  </si>
  <si>
    <t xml:space="preserve">map_extension</t>
  </si>
  <si>
    <t xml:space="preserve">map_details</t>
  </si>
  <si>
    <t xml:space="preserve">map_profile</t>
  </si>
  <si>
    <t xml:space="preserve">map_path</t>
  </si>
  <si>
    <t xml:space="preserve">map_bindding</t>
  </si>
  <si>
    <t xml:space="preserve">map_binding_strength</t>
  </si>
  <si>
    <t xml:space="preserve">response_note</t>
  </si>
  <si>
    <t xml:space="preserve">publishable</t>
  </si>
  <si>
    <t xml:space="preserve">minimum_seconds</t>
  </si>
  <si>
    <t xml:space="preserve">string</t>
  </si>
  <si>
    <t xml:space="preserve">EmCare.A.DE01</t>
  </si>
  <si>
    <t xml:space="preserve">National Unique identification</t>
  </si>
  <si>
    <t xml:space="preserve">Unique identifier provided or a universal ID, if used in the country</t>
  </si>
  <si>
    <t xml:space="preserve">tgt.identifier = create('Identifier' ) as identifier then {
        val -&gt; identifier.value = val,  identifier.use = 'official'    "id";
    }</t>
  </si>
  <si>
    <t xml:space="preserve">EmCare Patient</t>
  </si>
  <si>
    <t xml:space="preserve">Patient.identifier.value:universalID</t>
  </si>
  <si>
    <t xml:space="preserve">select_boolean</t>
  </si>
  <si>
    <t xml:space="preserve">EmCare.A.DE03</t>
  </si>
  <si>
    <t xml:space="preserve">Child's Identity unknown/prefer to remain anonymous</t>
  </si>
  <si>
    <t xml:space="preserve">The client's identity is unknown or the client's prefers to remain anonymous</t>
  </si>
  <si>
    <t xml:space="preserve">checkbox</t>
  </si>
  <si>
    <t xml:space="preserve">tgt.extension  = create('Extension') as ext ,  ext.url ='{{canonical_base}}StructureDefinition/anonymous',  ext.value = true</t>
  </si>
  <si>
    <t xml:space="preserve">anonymous :: 0 :: 1</t>
  </si>
  <si>
    <t xml:space="preserve">Patient.identifier.extension.anonymous</t>
  </si>
  <si>
    <t xml:space="preserve">EmCare.A.DE04</t>
  </si>
  <si>
    <t xml:space="preserve">First Name</t>
  </si>
  <si>
    <t xml:space="preserve">Client's first name</t>
  </si>
  <si>
    <t xml:space="preserve">"EmCare.A.DE03".empty()</t>
  </si>
  <si>
    <t xml:space="preserve">SetOfficalGivenName::EmCare.A.DE06||EmCare.A.DE04||EmCare.A.DE05</t>
  </si>
  <si>
    <t xml:space="preserve">Patient.name.given:firstName :: 1 :: 1</t>
  </si>
  <si>
    <t xml:space="preserve">EmCare.A.DE05</t>
  </si>
  <si>
    <t xml:space="preserve">Middle Name</t>
  </si>
  <si>
    <t xml:space="preserve">Client's middle name</t>
  </si>
  <si>
    <t xml:space="preserve">Patient.name.given:middleName :: 0 :: *</t>
  </si>
  <si>
    <t xml:space="preserve">EmCare.A.DE06</t>
  </si>
  <si>
    <t xml:space="preserve">Last Name</t>
  </si>
  <si>
    <t xml:space="preserve">Client's family name or last name</t>
  </si>
  <si>
    <t xml:space="preserve">Patient.name.family</t>
  </si>
  <si>
    <t xml:space="preserve">date</t>
  </si>
  <si>
    <t xml:space="preserve">dob</t>
  </si>
  <si>
    <t xml:space="preserve">Date of Birth </t>
  </si>
  <si>
    <t xml:space="preserve">The client's date of birth (DOB), if known</t>
  </si>
  <si>
    <t xml:space="preserve">"EmCare.A.DE11".empty()</t>
  </si>
  <si>
    <t xml:space="preserve">variable</t>
  </si>
  <si>
    <t xml:space="preserve">AgeInDays</t>
  </si>
  <si>
    <t xml:space="preserve">Age in days</t>
  </si>
  <si>
    <t xml:space="preserve">Age auto-calculated in days: of the client based on date of birth or estimated age or based on auto-calculation from estimaged date of birth</t>
  </si>
  <si>
    <t xml:space="preserve">iif("dob".exists(),(today() -"dob"),{})</t>
  </si>
  <si>
    <t xml:space="preserve">readonly||unit::d</t>
  </si>
  <si>
    <t xml:space="preserve">AgeInMonths</t>
  </si>
  <si>
    <t xml:space="preserve">Age in months</t>
  </si>
  <si>
    <t xml:space="preserve">Age auto-calculated (presented as number of years, months, days) of the client based on date of birth or estimated age or based on auto-calculation from estimaged date of birth</t>
  </si>
  <si>
    <t xml:space="preserve">iif("dob".exists(),(today()-"dob")-(today()-"dob"),{})</t>
  </si>
  <si>
    <t xml:space="preserve">readonly||unit::month</t>
  </si>
  <si>
    <t xml:space="preserve">AgeInYears</t>
  </si>
  <si>
    <t xml:space="preserve">Age in year</t>
  </si>
  <si>
    <t xml:space="preserve">iif("dob".exists(),(today()-"dob"),{})</t>
  </si>
  <si>
    <t xml:space="preserve">readonly||unit::year</t>
  </si>
  <si>
    <t xml:space="preserve">EmCare.A.DE11</t>
  </si>
  <si>
    <t xml:space="preserve">Date of Birth not known</t>
  </si>
  <si>
    <t xml:space="preserve">The client and/or Caregiver does not know the date of birth of the client</t>
  </si>
  <si>
    <t xml:space="preserve">"dob".empty()</t>
  </si>
  <si>
    <t xml:space="preserve">select_one dob-estimator</t>
  </si>
  <si>
    <t xml:space="preserve">EmCare.A.DE12</t>
  </si>
  <si>
    <t xml:space="preserve">"EmCare.A.DE11".exists()</t>
  </si>
  <si>
    <t xml:space="preserve">dropdown</t>
  </si>
  <si>
    <t xml:space="preserve">tgt.extension  = create('Extension') as ext ,  ext.url ='{{canonical_base}}StructureDefinition/birthDateEstimator',  ext.value = val</t>
  </si>
  <si>
    <t xml:space="preserve">birthDateEstimator :: 0 :: 1</t>
  </si>
  <si>
    <t xml:space="preserve">Patient.birthDateEstimator</t>
  </si>
  <si>
    <t xml:space="preserve">EmCare.A.DE15.1</t>
  </si>
  <si>
    <t xml:space="preserve">Estimated Date of Birth</t>
  </si>
  <si>
    <t xml:space="preserve">Estimated Date of Birth of the Client</t>
  </si>
  <si>
    <t xml:space="preserve">"EmCare.A.DE12".code = 'EmCare.A.DE15'</t>
  </si>
  <si>
    <t xml:space="preserve">quantity</t>
  </si>
  <si>
    <t xml:space="preserve">EmCare.A.DE14.d</t>
  </si>
  <si>
    <t xml:space="preserve">"EmCare.A.DE12".code = 'EmCare.A.DE14'</t>
  </si>
  <si>
    <t xml:space="preserve">MinMax::1::8</t>
  </si>
  <si>
    <t xml:space="preserve">Seven day maximum</t>
  </si>
  <si>
    <t xml:space="preserve">unit::d</t>
  </si>
  <si>
    <t xml:space="preserve">EmCare.A.DE14.w</t>
  </si>
  <si>
    <t xml:space="preserve">Age in weeks</t>
  </si>
  <si>
    <t xml:space="preserve">Eight weeks maximum</t>
  </si>
  <si>
    <t xml:space="preserve">unit::wk</t>
  </si>
  <si>
    <t xml:space="preserve">EmCare.A.DE13.mo</t>
  </si>
  <si>
    <t xml:space="preserve">"EmCare.A.DE12".code = 'EmCare.A.DE13'</t>
  </si>
  <si>
    <t xml:space="preserve">MinMax::1::12</t>
  </si>
  <si>
    <t xml:space="preserve">Twelve months maximum</t>
  </si>
  <si>
    <t xml:space="preserve">unit::month</t>
  </si>
  <si>
    <t xml:space="preserve">EmCare.A.DE13.a</t>
  </si>
  <si>
    <t xml:space="preserve">Age in years</t>
  </si>
  <si>
    <t xml:space="preserve">MinMax::1::4</t>
  </si>
  <si>
    <t xml:space="preserve">Four years maximum</t>
  </si>
  <si>
    <t xml:space="preserve">unit::year</t>
  </si>
  <si>
    <t xml:space="preserve">eweek</t>
  </si>
  <si>
    <t xml:space="preserve">iif("EmCare.A.DE08".exists(), between("EmCare.A.DE08",today()) ),{})</t>
  </si>
  <si>
    <t xml:space="preserve">hidden||unit::wk</t>
  </si>
  <si>
    <t xml:space="preserve">EmCare.A.DE13.2.d</t>
  </si>
  <si>
    <t xml:space="preserve">Estimated age in days</t>
  </si>
  <si>
    <t xml:space="preserve">iif("EmCare.A.DE08".exists(),between("EmCare.A.DE08",today())  ,{})</t>
  </si>
  <si>
    <t xml:space="preserve">("EmCare.A.DE08".exists() or "EmCare.A.DE12".code = 'EmCare.A.DE15') and "eweek" &lt; 4 'weeks' </t>
  </si>
  <si>
    <t xml:space="preserve">hidden||unit::d</t>
  </si>
  <si>
    <t xml:space="preserve">EmCare.A.DE13.2.mo</t>
  </si>
  <si>
    <t xml:space="preserve">Estimated age in months</t>
  </si>
  <si>
    <t xml:space="preserve">iif("EmCare.A.DE08".exists(), between("EmCare.A.DE08",today()) ,{})</t>
  </si>
  <si>
    <t xml:space="preserve">("EmCare.A.DE08".exists() or "EmCare.A.DE12".code = 'EmCare.A.DE15') and "eweek" &gt;= 4 'weeks' and  "eweek"&lt; 104 'weeks' </t>
  </si>
  <si>
    <t xml:space="preserve">hidden||unit::month</t>
  </si>
  <si>
    <t xml:space="preserve">EmCare.A.DE13.2.a</t>
  </si>
  <si>
    <t xml:space="preserve">Estimated age in year</t>
  </si>
  <si>
    <t xml:space="preserve">iif("EmCare.A.DE08".exists(), between("EmCare.A.DE08",today()),{})</t>
  </si>
  <si>
    <t xml:space="preserve">("EmCare.A.DE08".exists() or "EmCare.A.DE12".code = 'EmCare.A.DE15') and "eweek" &gt;= 104 'weeks'</t>
  </si>
  <si>
    <t xml:space="preserve">hidden||unit::year</t>
  </si>
  <si>
    <t xml:space="preserve">edob</t>
  </si>
  <si>
    <t xml:space="preserve">Calculated Date of Birth</t>
  </si>
  <si>
    <t xml:space="preserve">%cdob</t>
  </si>
  <si>
    <t xml:space="preserve">"EmCare.A.DE12".code = 'EmCare.A.DE13' or "EmCare.A.DE12".code = 'EmCare.A.DE14' </t>
  </si>
  <si>
    <t xml:space="preserve">readonly</t>
  </si>
  <si>
    <t xml:space="preserve">dol</t>
  </si>
  <si>
    <t xml:space="preserve">iif( "EmCare.A.DE14.d".exists()  and  "EmCare.A.DE14.d".value.exists() ,"EmCare.A.DE14.d" , 0 days)</t>
  </si>
  <si>
    <t xml:space="preserve">wol</t>
  </si>
  <si>
    <t xml:space="preserve">iif( "EmCare.A.DE14.w".exists(),"EmCare.A.DE14.w" , 0 weeks)</t>
  </si>
  <si>
    <t xml:space="preserve">mol</t>
  </si>
  <si>
    <t xml:space="preserve">iif( "EmCare.A.DE13.mo".exists(),"EmCare.A.DE13.mo" , 0 months)</t>
  </si>
  <si>
    <t xml:space="preserve">yol</t>
  </si>
  <si>
    <t xml:space="preserve">iif( "EmCare.A.DE13.a".exists(),"EmCare.A.DE13.a", 0 years)</t>
  </si>
  <si>
    <t xml:space="preserve">cdob</t>
  </si>
  <si>
    <t xml:space="preserve">today() -%dol -%wol  -%mol - %yol</t>
  </si>
  <si>
    <t xml:space="preserve">EmCare.A.DE08</t>
  </si>
  <si>
    <t xml:space="preserve">Consolidated Date of Birth</t>
  </si>
  <si>
    <t xml:space="preserve">iif( "dob".exists(),"dob",
iif( "EmCare.A.DE15.1".exists(),"EmCare.A.DE15.1", 
 %cdob ))</t>
  </si>
  <si>
    <t xml:space="preserve">hidden</t>
  </si>
  <si>
    <t xml:space="preserve">tgt.birthDate = val</t>
  </si>
  <si>
    <t xml:space="preserve">Patient.birthDate</t>
  </si>
  <si>
    <t xml:space="preserve">select_one sex-of-the-client</t>
  </si>
  <si>
    <t xml:space="preserve">EmCare.A.DE16</t>
  </si>
  <si>
    <t xml:space="preserve">MapValueSetExtCode::sex-of-the-client||tgt.gender</t>
  </si>
  <si>
    <t xml:space="preserve">png::https://www.clipartmax.com/png/middle/136-1360801_caillou.png</t>
  </si>
  <si>
    <t xml:space="preserve">Patient.gender</t>
  </si>
  <si>
    <t xml:space="preserve">sex</t>
  </si>
  <si>
    <t xml:space="preserve">EmCare.A.DE48</t>
  </si>
  <si>
    <t xml:space="preserve">Caregiver</t>
  </si>
  <si>
    <t xml:space="preserve">the child could have been created from the mother therefore a relatedpersom may already exist
select_one RelatedPerson
candidateExpression</t>
  </si>
  <si>
    <t xml:space="preserve">tgt.extension = create('Extension') as ext ,  ext.url ='{{canonical_base}}StructureDefinition/primarycaregiver', ext.value= create('Reference') as ref, ref.reference = 'relatated-person-id'</t>
  </si>
  <si>
    <t xml:space="preserve">primarycaregiver :: 1 :: *</t>
  </si>
  <si>
    <t xml:space="preserve">Patient.contact.Caregiver</t>
  </si>
  <si>
    <t xml:space="preserve">newrelatedperson</t>
  </si>
  <si>
    <t xml:space="preserve">Register a new Caregiver</t>
  </si>
  <si>
    <t xml:space="preserve">"EmCare.A.DE48".empty() and  "EmCare.A.DE03".empty() </t>
  </si>
  <si>
    <t xml:space="preserve">relatedpersonuuid</t>
  </si>
  <si>
    <t xml:space="preserve">uuid()</t>
  </si>
  <si>
    <t xml:space="preserve">iif("newrelatedperson".exists(), "relatedpersonuuid",{})</t>
  </si>
  <si>
    <t xml:space="preserve">tgt.extension = create('Extension') as ext ,  ext.url ='{{canonical_base}}StructureDefinition/primary-caregiver', ext.value= create('Reference') as ref, ref.reference = append('/RelatedPerson/',val)</t>
  </si>
  <si>
    <t xml:space="preserve">group</t>
  </si>
  <si>
    <t xml:space="preserve">EmCare.A.DE21.1</t>
  </si>
  <si>
    <t xml:space="preserve">"emcarerelatedpersoncaregiverid".exists()</t>
  </si>
  <si>
    <t xml:space="preserve">EmCare.A.DE21</t>
  </si>
  <si>
    <t xml:space="preserve">Caregiver First Name</t>
  </si>
  <si>
    <t xml:space="preserve">The client's Caregiver's first name</t>
  </si>
  <si>
    <t xml:space="preserve">SetOfficalGivenName::EmCare.A.DE23||EmCare.A.DE21 ||EmCare.A.DE22</t>
  </si>
  <si>
    <t xml:space="preserve">EmCare.A.DE22</t>
  </si>
  <si>
    <t xml:space="preserve">Caregiver Middle Name</t>
  </si>
  <si>
    <t xml:space="preserve">The client's Caregiver's middle name</t>
  </si>
  <si>
    <t xml:space="preserve">EmCare.A.DE23</t>
  </si>
  <si>
    <t xml:space="preserve">Caregiver Last Name</t>
  </si>
  <si>
    <t xml:space="preserve">The client's Caregiver's last name</t>
  </si>
  <si>
    <t xml:space="preserve">phone</t>
  </si>
  <si>
    <t xml:space="preserve">EmCare.A.DE35</t>
  </si>
  <si>
    <t xml:space="preserve">Primary Caregiver's Mobile telephone number</t>
  </si>
  <si>
    <t xml:space="preserve">Client's Caregiver's mobile telephone number</t>
  </si>
  <si>
    <t xml:space="preserve">tgt.telecom as tel, tel.system = 'phone', tel.use ='mobile', tel.value = val</t>
  </si>
  <si>
    <t xml:space="preserve">rppatientid</t>
  </si>
  <si>
    <t xml:space="preserve">"newrelatedperson".exists()</t>
  </si>
  <si>
    <t xml:space="preserve">tgt then {src.subject as subject -&gt; tgt.patient = subject  'patient';}</t>
  </si>
  <si>
    <t xml:space="preserve">relatedpersonid</t>
  </si>
  <si>
    <t xml:space="preserve">select_one relationship-to-client</t>
  </si>
  <si>
    <t xml:space="preserve">EmCare.A.DE24</t>
  </si>
  <si>
    <t xml:space="preserve">"EmCare.A.DE48".empty()</t>
  </si>
  <si>
    <t xml:space="preserve">MapValueSetExtCode::relationship-to-client||tgt.relationship||CodeableConcept</t>
  </si>
  <si>
    <t xml:space="preserve">select_one vital-status</t>
  </si>
  <si>
    <t xml:space="preserve">EmCare.A.DE31</t>
  </si>
  <si>
    <t xml:space="preserve">Biological Mother Vital Status</t>
  </si>
  <si>
    <t xml:space="preserve">The client's mother and father's vital status</t>
  </si>
  <si>
    <t xml:space="preserve">The client's mother and/or father's vital status.</t>
  </si>
  <si>
    <t xml:space="preserve">"EmCare.A.DE24".code != 'EmCare.A.DE25'</t>
  </si>
  <si>
    <t xml:space="preserve">tgt.extension = create('Extension') as ext ,  ext.url ='{{canonical_base}}Extension/motherVitalStatus', ext.value= val</t>
  </si>
  <si>
    <t xml:space="preserve">motherVitalStatus :: 0 :: 1</t>
  </si>
  <si>
    <t xml:space="preserve">Patient.motherVitalStatus</t>
  </si>
  <si>
    <t xml:space="preserve">EmCare.A.DE38</t>
  </si>
  <si>
    <t xml:space="preserve">Caregiver wants to receive SMS or other messages regarding the child's visits and health status</t>
  </si>
  <si>
    <t xml:space="preserve">The Caregiver wants to receive SMS or other messages regarding the client's contacts/visits and health status</t>
  </si>
  <si>
    <t xml:space="preserve">"emcarerelatedpersoncaregiverid".code = 'newCaregiver' or "EmCare.A.DE48".exists()</t>
  </si>
  <si>
    <t xml:space="preserve">SetCommunicationRequest::emcarerelatedpersonCaregiveruuid</t>
  </si>
  <si>
    <t xml:space="preserve">smsNotifications :: 1 :: 1</t>
  </si>
  <si>
    <t xml:space="preserve">CommunicationRequest</t>
  </si>
  <si>
    <t xml:space="preserve"> </t>
  </si>
  <si>
    <t xml:space="preserve">se</t>
  </si>
  <si>
    <t xml:space="preserve">map_master_element_path</t>
  </si>
  <si>
    <t xml:space="preserve">map_resource_type</t>
  </si>
  <si>
    <t xml:space="preserve">map_base_profile</t>
  </si>
  <si>
    <t xml:space="preserve">map_context</t>
  </si>
  <si>
    <t xml:space="preserve">map_selector</t>
  </si>
  <si>
    <t xml:space="preserve">map_selector_source</t>
  </si>
  <si>
    <t xml:space="preserve">select_one reason_consultation</t>
  </si>
  <si>
    <t xml:space="preserve">EmCare.B3.DE01</t>
  </si>
  <si>
    <t xml:space="preserve">The reason for the client's consultation</t>
  </si>
  <si>
    <t xml:space="preserve">tgt.reasonCode = create('CodeableConcept')  as CC, CC.text = 'new consultation' ,CC.coding = val</t>
  </si>
  <si>
    <t xml:space="preserve">CodeableConcept</t>
  </si>
  <si>
    <t xml:space="preserve">http://fhir.org/guides/who/core/StructureDefinition/who-encounter</t>
  </si>
  <si>
    <t xml:space="preserve">EmCare Encounter</t>
  </si>
  <si>
    <t xml:space="preserve">Encounter.reasonCode</t>
  </si>
  <si>
    <t xml:space="preserve">Encounter</t>
  </si>
  <si>
    <t xml:space="preserve">EmCare.B3.DE05</t>
  </si>
  <si>
    <t xml:space="preserve">Is the child sick today?</t>
  </si>
  <si>
    <t xml:space="preserve">The client's visit is for a well child but the child is also presenting as sick</t>
  </si>
  <si>
    <r>
      <rPr>
        <sz val="11"/>
        <color rgb="FF000000"/>
        <rFont val="Arial"/>
        <family val="2"/>
        <charset val="1"/>
      </rPr>
      <t xml:space="preserve">"</t>
    </r>
    <r>
      <rPr>
        <sz val="12"/>
        <color rgb="FF000000"/>
        <rFont val="Arial"/>
        <family val="2"/>
        <charset val="1"/>
      </rPr>
      <t xml:space="preserve">Reason for Consultation</t>
    </r>
    <r>
      <rPr>
        <sz val="11"/>
        <color rgb="FF000000"/>
        <rFont val="Arial"/>
        <family val="2"/>
        <charset val="1"/>
      </rPr>
      <t xml:space="preserve">".code = 'EmCare.B3.DE04'</t>
    </r>
  </si>
  <si>
    <t xml:space="preserve">SetObservationBoolean</t>
  </si>
  <si>
    <t xml:space="preserve">http://fhir.org/guides/who/core/StructureDefinition/who-observation</t>
  </si>
  <si>
    <t xml:space="preserve">EmCare Observation</t>
  </si>
  <si>
    <t xml:space="preserve">select_one consultation_type</t>
  </si>
  <si>
    <t xml:space="preserve">EmCare.B3.DE06</t>
  </si>
  <si>
    <t xml:space="preserve">Type of Consultation</t>
  </si>
  <si>
    <t xml:space="preserve">"EmCare.B3.DE01".code = 'EmCare.B3.DE02'</t>
  </si>
  <si>
    <t xml:space="preserve">tgt.type = create('CodeableConcept')  as CC, CC.text = 'new consultation' ,CC.coding = val</t>
  </si>
  <si>
    <t xml:space="preserve">EmCare.A.DE39</t>
  </si>
  <si>
    <t xml:space="preserve">Person/People accompanying child today?</t>
  </si>
  <si>
    <t xml:space="preserve">tgt.participant = create('Participant') as p, p.type = CALLBCK, p.individual = a</t>
  </si>
  <si>
    <r>
      <rPr>
        <sz val="12"/>
        <color rgb="FF000000"/>
        <rFont val="Arial"/>
        <family val="2"/>
        <charset val="1"/>
      </rPr>
      <t xml:space="preserve">Register a new </t>
    </r>
    <r>
      <rPr>
        <sz val="11"/>
        <color rgb="FF000000"/>
        <rFont val="Arial"/>
        <family val="2"/>
        <charset val="1"/>
      </rPr>
      <t xml:space="preserve">Person/People accompanying child today</t>
    </r>
  </si>
  <si>
    <r>
      <rPr>
        <sz val="12"/>
        <color rgb="FF000000"/>
        <rFont val="Arial"/>
        <family val="2"/>
        <charset val="1"/>
      </rPr>
      <t xml:space="preserve">"</t>
    </r>
    <r>
      <rPr>
        <sz val="11"/>
        <color rgb="FF000000"/>
        <rFont val="Arial"/>
        <family val="2"/>
        <charset val="1"/>
      </rPr>
      <t xml:space="preserve">Person/People accompanying child today?</t>
    </r>
    <r>
      <rPr>
        <sz val="12"/>
        <color rgb="FF000000"/>
        <rFont val="Arial"/>
        <family val="2"/>
        <charset val="1"/>
      </rPr>
      <t xml:space="preserve">".empty()</t>
    </r>
  </si>
  <si>
    <t xml:space="preserve">EmCare.A.DE39.1</t>
  </si>
  <si>
    <t xml:space="preserve">EmCare.A.DE40</t>
  </si>
  <si>
    <r>
      <rPr>
        <sz val="11"/>
        <color rgb="FF000000"/>
        <rFont val="Arial"/>
        <family val="2"/>
        <charset val="1"/>
      </rPr>
      <t xml:space="preserve">Person/People accompanying child</t>
    </r>
    <r>
      <rPr>
        <sz val="12"/>
        <color rgb="FF000000"/>
        <rFont val="Arial"/>
        <family val="2"/>
        <charset val="1"/>
      </rPr>
      <t xml:space="preserve"> First Name</t>
    </r>
  </si>
  <si>
    <t xml:space="preserve">EmCare.A.DE41</t>
  </si>
  <si>
    <r>
      <rPr>
        <sz val="11"/>
        <color rgb="FF000000"/>
        <rFont val="Arial"/>
        <family val="2"/>
        <charset val="1"/>
      </rPr>
      <t xml:space="preserve">Person/People accompanying child</t>
    </r>
    <r>
      <rPr>
        <sz val="12"/>
        <color rgb="FF000000"/>
        <rFont val="Arial"/>
        <family val="2"/>
        <charset val="1"/>
      </rPr>
      <t xml:space="preserve"> Middle Name</t>
    </r>
  </si>
  <si>
    <t xml:space="preserve">EmCare.A.DE42</t>
  </si>
  <si>
    <r>
      <rPr>
        <sz val="11"/>
        <color rgb="FF000000"/>
        <rFont val="Arial"/>
        <family val="2"/>
        <charset val="1"/>
      </rPr>
      <t xml:space="preserve">Person/People accompanying child</t>
    </r>
    <r>
      <rPr>
        <sz val="12"/>
        <color rgb="FF000000"/>
        <rFont val="Arial"/>
        <family val="2"/>
        <charset val="1"/>
      </rPr>
      <t xml:space="preserve"> Last Name</t>
    </r>
  </si>
  <si>
    <t xml:space="preserve">EmCare.A.DE43</t>
  </si>
  <si>
    <r>
      <rPr>
        <sz val="11"/>
        <color rgb="FF000000"/>
        <rFont val="Arial"/>
        <family val="2"/>
        <charset val="1"/>
      </rPr>
      <t xml:space="preserve">Person/People accompanying child's</t>
    </r>
    <r>
      <rPr>
        <sz val="12"/>
        <color rgb="FF000000"/>
        <rFont val="Arial"/>
        <family val="2"/>
        <charset val="1"/>
      </rPr>
      <t xml:space="preserve"> Relationship to Client</t>
    </r>
  </si>
  <si>
    <t xml:space="preserve">hint</t>
  </si>
  <si>
    <t xml:space="preserve">valueExpression</t>
  </si>
  <si>
    <t xml:space="preserve">integer</t>
  </si>
  <si>
    <t xml:space="preserve">AgeInMonth.cql</t>
  </si>
  <si>
    <t xml:space="preserve">AgeInMonths()</t>
  </si>
  <si>
    <t xml:space="preserve">EmCare.B7.DE01</t>
  </si>
  <si>
    <t xml:space="preserve">Obstructed or Absent Breathing</t>
  </si>
  <si>
    <t xml:space="preserve">The client has obstructed or absent breathing</t>
  </si>
  <si>
    <t xml:space="preserve">EmCare.B7.DE02</t>
  </si>
  <si>
    <t xml:space="preserve">Convulsing Now</t>
  </si>
  <si>
    <t xml:space="preserve">The client is convulsing now</t>
  </si>
  <si>
    <t xml:space="preserve">During a convulsion, the child’s arms and legs stiffen because the muscles are contracting. The child may lose consciousness or not be able to respond to spoken directions. </t>
  </si>
  <si>
    <t xml:space="preserve">help-popup</t>
  </si>
  <si>
    <t xml:space="preserve">select_one consultation_status</t>
  </si>
  <si>
    <t xml:space="preserve">EmCare.B7-B8-B9.DE01</t>
  </si>
  <si>
    <t xml:space="preserve">The healthcare worker chooses if they will continue to assess the sick child with a life threatening illness</t>
  </si>
  <si>
    <t xml:space="preserve">"Convulsing Now" =  true or "Obstructed or Absent Breathing" = true</t>
  </si>
  <si>
    <t xml:space="preserve">popup</t>
  </si>
  <si>
    <t xml:space="preserve">SetObservationCode</t>
  </si>
  <si>
    <t xml:space="preserve">stable-child</t>
  </si>
  <si>
    <t xml:space="preserve">"Convulsing Now" =  false or "Continue to Assess Sick Child" =  "Stabilised, continue consultation" </t>
  </si>
  <si>
    <t xml:space="preserve">EmCare.B7.DE03</t>
  </si>
  <si>
    <t xml:space="preserve">Convulsion(s) in this Illness</t>
  </si>
  <si>
    <t xml:space="preserve">The client is reported to have had one or more convulsions</t>
  </si>
  <si>
    <t xml:space="preserve">During a convulsion, the child’s arms and legs stiffen because the muscles are contracting. The child may lose consciousness or not be able to respond to spoken directions. Use words the caregiver understands. For example, the caregiver may call convulsions “fits” or “spasms.”</t>
  </si>
  <si>
    <t xml:space="preserve">"Convulsing Now" = false and AgeInMonth.cql &gt;=2</t>
  </si>
  <si>
    <t xml:space="preserve">EmCare.B7.DE08b</t>
  </si>
  <si>
    <t xml:space="preserve">Unconscious or Lethargic</t>
  </si>
  <si>
    <t xml:space="preserve">The client is unconcious or Lethargic</t>
  </si>
  <si>
    <t xml:space="preserve">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</si>
  <si>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 xml:space="preserve">EmCare.B7.DE08</t>
  </si>
  <si>
    <t xml:space="preserve">Unconscious</t>
  </si>
  <si>
    <t xml:space="preserve">The client is unconcious</t>
  </si>
  <si>
    <r>
      <rPr>
        <sz val="10"/>
        <color rgb="FF000000"/>
        <rFont val="Calibri"/>
        <family val="2"/>
        <charset val="1"/>
      </rPr>
      <t xml:space="preserve">An **</t>
    </r>
    <r>
      <rPr>
        <b val="true"/>
        <sz val="10"/>
        <color rgb="FF000000"/>
        <rFont val="Calibri"/>
        <family val="2"/>
        <charset val="1"/>
      </rPr>
      <t xml:space="preserve">unconscious child cannot be wakened**</t>
    </r>
    <r>
      <rPr>
        <sz val="10"/>
        <color rgb="FF000000"/>
        <rFont val="Calibri"/>
        <family val="2"/>
        <charset val="1"/>
      </rPr>
      <t xml:space="preserve">. He does not respond when he is touched, shaken, or spoken to. Ask the caregiver if the child seems unusually sleepy or if she cannot wake the child. Look to see if the child wakens when the caregiver talks or shakes the child or when you clap your hands.</t>
    </r>
  </si>
  <si>
    <t xml:space="preserve"> "Unconscious or Lethargic" = true</t>
  </si>
  <si>
    <t xml:space="preserve">EmCare.B7.DE08a</t>
  </si>
  <si>
    <t xml:space="preserve">Lethargic</t>
  </si>
  <si>
    <t xml:space="preserve">The client is lethargic</t>
  </si>
  <si>
    <t xml:space="preserve">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</si>
  <si>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 xml:space="preserve">EmCare.B7.DE09</t>
  </si>
  <si>
    <t xml:space="preserve">Not able to drink or breastfeed</t>
  </si>
  <si>
    <t xml:space="preserve">The client has reported not to have been able to drink or breastfeed or currently is not able to drink or breastfeed.</t>
  </si>
  <si>
    <t xml:space="preserve">A child has the sign not able to drink or breastfeed **if the child is not able to suck or swallow when offered a drink or breast milk.**
**When you ask the caregiver if the child is able to drink, make sure that she understands the question.** If she says that her child is not able to drink or breastfeed, ask her to describe what happens when she offers the child something to drink. For example, is the child able to take fluid into his mouth and swallow it?
If you are not sure about the caregiver’s answer, **ask her to offer the child a drink of clean water or breast milk. Look to see if the child is swallowing the water or breast milk.**
A child who is breastfed may have difficulty sucking when his nose is blocked. **If the child’s nose is blocked, clear it.** If the child can breastfeed after the nose is cleared, the child does not have the danger sign, “not able to drink or breastfeed.”</t>
  </si>
  <si>
    <t xml:space="preserve">select_one vomiting</t>
  </si>
  <si>
    <t xml:space="preserve">EmCare.B7.DE10</t>
  </si>
  <si>
    <t xml:space="preserve">The client is reported to be vomiting everything or vomiting but not everything or no vomiting</t>
  </si>
  <si>
    <t xml:space="preserve">A child who is **not able to hold anything down at all** has the sign “vomits everything” – everything that goes down comes back up. **A child who vomits everything will not be able to hold down food, fluids, or oral drugs. A child who vomits several times but can hold down some fluids does not have this general danger sign.**  When you ask the question, use words that the caregiver understands. Give her time to answer. If the caregiver is not sure if the child is vomiting everything, help her to make her answer clear. For example, ask the caregiver how often the child vomits. Also ask if each time the child swallows food or fluids, does the child vomit? If you are not sure of the caregiver’s answers, **ask her to offer the child a drink. See if the child vomits.**</t>
  </si>
  <si>
    <t xml:space="preserve">age</t>
  </si>
  <si>
    <t xml:space="preserve">constraintExpression
</t>
  </si>
  <si>
    <t xml:space="preserve">notes</t>
  </si>
  <si>
    <t xml:space="preserve">All</t>
  </si>
  <si>
    <t xml:space="preserve">EmCare.B6.DE01</t>
  </si>
  <si>
    <t xml:space="preserve">Axillary Temperature (degrees Celcius)</t>
  </si>
  <si>
    <t xml:space="preserve">The client's Axillary Temperature in degrees Celsius (temperature taken under the armpit)</t>
  </si>
  <si>
    <t xml:space="preserve">The client's Axillary Temperature in degrees Celcius (temperature taken under the armpit)
Warning/error if above 45 and below 32 degrees Celcius.
</t>
  </si>
  <si>
    <t xml:space="preserve">"Thermometer not available".empty() and "Prefer to take Rectal Temperature".empty()</t>
  </si>
  <si>
    <t xml:space="preserve">unit::Cel</t>
  </si>
  <si>
    <t xml:space="preserve">"EmCare.B6.DE01".unit = 'Cel'</t>
  </si>
  <si>
    <t xml:space="preserve">SetObservationQuantity</t>
  </si>
  <si>
    <t xml:space="preserve">EmCare.B6.DE02</t>
  </si>
  <si>
    <t xml:space="preserve">Prefer to take Rectal Temperature</t>
  </si>
  <si>
    <t xml:space="preserve">The health care worker prefers to take the client's rectal temperature</t>
  </si>
  <si>
    <t xml:space="preserve">"Thermometer not available".empty() and "Axillary Temperature (degrees Celcius)".empty()</t>
  </si>
  <si>
    <t xml:space="preserve">SetObservationCodeBoolean</t>
  </si>
  <si>
    <t xml:space="preserve">EmCare.B6.DE03</t>
  </si>
  <si>
    <t xml:space="preserve">Rectal Temperature (degrees Celcius)</t>
  </si>
  <si>
    <t xml:space="preserve">The client's rectal temperature in degrees Celsius (temperature taken in the rectum)</t>
  </si>
  <si>
    <t xml:space="preserve">"Thermometer not available".empty() and "Prefer to take Rectal Temperature".exists()</t>
  </si>
  <si>
    <t xml:space="preserve">"EmCare.B6.DE03".unit = 'Cel'</t>
  </si>
  <si>
    <t xml:space="preserve">EmCare.B6.DE04</t>
  </si>
  <si>
    <t xml:space="preserve">Thermometer not available</t>
  </si>
  <si>
    <t xml:space="preserve">A thermometer is not available to accurately measure the client's temperature</t>
  </si>
  <si>
    <t xml:space="preserve">"Axillary Temperature (degrees Celcius)".empty() and "Rectal Temperature (degrees Celcius)".empty()</t>
  </si>
  <si>
    <t xml:space="preserve">EmCare.B6.DE05</t>
  </si>
  <si>
    <t xml:space="preserve">Hot to Touch</t>
  </si>
  <si>
    <t xml:space="preserve">The client is hot to touch</t>
  </si>
  <si>
    <t xml:space="preserve">"Thermometer not available".exists()</t>
  </si>
  <si>
    <t xml:space="preserve">select_one touch_temp</t>
  </si>
  <si>
    <t xml:space="preserve">0-2 months</t>
  </si>
  <si>
    <t xml:space="preserve">EmCare.B6.DE05A</t>
  </si>
  <si>
    <t xml:space="preserve">The client's temperature on touch</t>
  </si>
  <si>
    <t xml:space="preserve">("Thermometer not available".exists() or "Axillary Temperature (degrees Celcius)".empty()) and "AgeInMonths" &lt; 2</t>
  </si>
  <si>
    <t xml:space="preserve">EmCare.B6.DE01A</t>
  </si>
  <si>
    <t xml:space="preserve">Measured Temperature</t>
  </si>
  <si>
    <t xml:space="preserve">The client's Temperature has been measured </t>
  </si>
  <si>
    <t xml:space="preserve">The client's Axillary Temperature in degrees Celcius (temperature taken under the armpit)</t>
  </si>
  <si>
    <t xml:space="preserve">iif("Axillary Temperature (degrees Celcius)" &gt;= 38.5 'Cel' and "AgeInMonths" &gt;= 2, "Very High",
iif("Axillary Temperature (degrees Celcius)" &gt;= 38 'Cel' and "AgeInMonths"&lt; 2 or "Axillary Temperature (degrees Celcius)" &gt;= 37.5 'Cel' and "AgeInMonths" &gt;= 2,"High",
iif("Axillary Temperature (degrees Celcius)" &lt; 35.5 'Cel', "Low",
iif("Axillary Temperature (degrees Celcius)".exists(), "Normal",
iif("Rectal Temperature (degrees Celcius)" &gt;= 39 'Cel' and "AgeInMonths"&gt;=2, "Very High",
iif(("Rectal Temperature (degrees Celcius)" &gt;= 38.5 'Cel' and "AgeInMonths" &lt; 2) or ("Rectal Temperature (degrees Celcius)" &gt;= 38 and "Rectal Temperature (degrees Celcius)" &lt; 39   'Cel' and "AgeInMonths" &gt;= 2), "High",
iif("Rectal Temperature (degrees Celcius)" &lt;= 36 'Cel', "Low",
iif("Rectal Temperature (degrees Celcius)".exists(), "Normal", {}
))))))))</t>
  </si>
  <si>
    <t xml:space="preserve">"Axillary Temperature (degrees Celcius)".exists() or "Rectal Temperature (degrees Celcius)".exists()</t>
  </si>
  <si>
    <t xml:space="preserve">MinMax::32.0::45.0</t>
  </si>
  <si>
    <t xml:space="preserve">readonly||dropdown</t>
  </si>
  <si>
    <t xml:space="preserve">SetObservationCodeStr</t>
  </si>
  <si>
    <t xml:space="preserve">EmCare.B6.DE06</t>
  </si>
  <si>
    <t xml:space="preserve">Weight</t>
  </si>
  <si>
    <t xml:space="preserve">The client's weight in Kilograms</t>
  </si>
  <si>
    <t xml:space="preserve">"Weight cannot be measured".empty()</t>
  </si>
  <si>
    <t xml:space="preserve">unit::kg</t>
  </si>
  <si>
    <t xml:space="preserve">"EmCare.B6.DE06" &gt; 0.5 and "EmCare.B6.DE06"&lt; 40.0 and (( ^(\d\d?\.\d)$ and AgeInMonths()&gt;=2) or (^(\d\d?\.\d\d\d)$ and AgeInMonths()&lt;2)) and "EmCare.B6.DE06".unit = 'kg'</t>
  </si>
  <si>
    <t xml:space="preserve">EmCare.B6.DE07</t>
  </si>
  <si>
    <t xml:space="preserve">Weight cannot be measured</t>
  </si>
  <si>
    <t xml:space="preserve">The client's weight cannot be measured</t>
  </si>
  <si>
    <t xml:space="preserve">"Weight".empty()</t>
  </si>
  <si>
    <t xml:space="preserve">EmCare.B6.DE08</t>
  </si>
  <si>
    <t xml:space="preserve">Estimated Weight</t>
  </si>
  <si>
    <t xml:space="preserve">The client's weight has been estimated - to be used for treatment dosing only</t>
  </si>
  <si>
    <t xml:space="preserve">iif("Weight cannot be measured".exists() and "pastWeightActualised".exists(), "pastWeightActualised", {})</t>
  </si>
  <si>
    <t xml:space="preserve">^(\d\d?\.\d{3})$</t>
  </si>
  <si>
    <t xml:space="preserve">Age in Days</t>
  </si>
  <si>
    <t xml:space="preserve">AgeInDays()</t>
  </si>
  <si>
    <t xml:space="preserve">pastWeightActualised</t>
  </si>
  <si>
    <t xml:space="preserve">Weight based on the previous mesurements</t>
  </si>
  <si>
    <r>
      <rPr>
        <sz val="12"/>
        <color rgb="FF000000"/>
        <rFont val="Arial"/>
        <family val="2"/>
        <charset val="1"/>
      </rPr>
      <t xml:space="preserve">Z."</t>
    </r>
    <r>
      <rPr>
        <sz val="11"/>
        <color rgb="FF000000"/>
        <rFont val="Arial"/>
        <family val="2"/>
        <charset val="1"/>
      </rPr>
      <t xml:space="preserve">pastweightactualised</t>
    </r>
    <r>
      <rPr>
        <sz val="12"/>
        <color rgb="FF000000"/>
        <rFont val="Arial"/>
        <family val="2"/>
        <charset val="1"/>
      </rPr>
      <t xml:space="preserve">"</t>
    </r>
  </si>
  <si>
    <t xml:space="preserve">"Estimated Weight".exists()</t>
  </si>
  <si>
    <t xml:space="preserve">AgeInYears()</t>
  </si>
  <si>
    <t xml:space="preserve">note</t>
  </si>
  <si>
    <t xml:space="preserve">disclamer-1</t>
  </si>
  <si>
    <t xml:space="preserve">As you cannot measure the weight, the profile weight will be used</t>
  </si>
  <si>
    <t xml:space="preserve">"pastWeightActualised".exists() and   "Weight cannot be measured".exists()</t>
  </si>
  <si>
    <t xml:space="preserve">HeightOrLength</t>
  </si>
  <si>
    <t xml:space="preserve">"pastWeightActualised".empty() and "Weight cannot be measured".exists() </t>
  </si>
  <si>
    <t xml:space="preserve">disclamer-2</t>
  </si>
  <si>
    <t xml:space="preserve">As you cannot measure the weight, the weight for length/height or weight for age  will be used</t>
  </si>
  <si>
    <t xml:space="preserve">≥2 years old</t>
  </si>
  <si>
    <t xml:space="preserve">Height Q</t>
  </si>
  <si>
    <t xml:space="preserve">Height</t>
  </si>
  <si>
    <t xml:space="preserve">The client's height in Centimeters</t>
  </si>
  <si>
    <t xml:space="preserve">("Weight cannot be measured".exists() and "AgeInMonths"&gt;=24 and  "Height cannot be measured".empty()  and "Prefer to measure length".empty()) or "Prefer to measure height".exists()</t>
  </si>
  <si>
    <t xml:space="preserve">unit::cm</t>
  </si>
  <si>
    <t xml:space="preserve">"EmCare.B6.DE09" &gt; 35.0 and "EmCare.B6.DE09"&lt; 140.0 and ^(\d\d?\.\d)$ and "EmCare.B6.DE09".unit = 'cm'</t>
  </si>
  <si>
    <t xml:space="preserve">EmCare.B6.DE10</t>
  </si>
  <si>
    <t xml:space="preserve">Prefer to measure length</t>
  </si>
  <si>
    <t xml:space="preserve">The health care worker would prefer to measure the client using length</t>
  </si>
  <si>
    <t xml:space="preserve">"Height Q".empty() and ("AgeInMonths"&gt;=24 or "Prefer to measure height".exists()) and "Prefer to measure height".empty() and "Weight cannot be measured".exists()</t>
  </si>
  <si>
    <t xml:space="preserve">EmCare.B6.DE09</t>
  </si>
  <si>
    <t xml:space="preserve">iif("AgeInMonths" &lt; 24 and "Prefer to measure height".exists(), "Length Q"-0.7 'cm',"Height Q")</t>
  </si>
  <si>
    <t xml:space="preserve">("AgeInMonths"&gt;=24 and  "Height cannot be measured".empty()  and "Prefer to measure length".empty()) or "Prefer to measure height".exists()</t>
  </si>
  <si>
    <t xml:space="preserve">hidden||unit::cm</t>
  </si>
  <si>
    <t xml:space="preserve">EmCare.B6.DE11</t>
  </si>
  <si>
    <t xml:space="preserve">Height cannot be measured</t>
  </si>
  <si>
    <t xml:space="preserve">The client's height cannot be measured</t>
  </si>
  <si>
    <t xml:space="preserve">"Height Q".empty() and "AgeInMonths"&gt;=24  and "Prefer to measure height".empty() and "Prefer to measure length".empty()</t>
  </si>
  <si>
    <t xml:space="preserve">Length Q</t>
  </si>
  <si>
    <t xml:space="preserve">Length</t>
  </si>
  <si>
    <t xml:space="preserve">The client's length in Centimeters</t>
  </si>
  <si>
    <t xml:space="preserve">("AgeInMonths"&lt;24 or "Prefer to measure length".exists()) and "Prefer to measure height".empty()</t>
  </si>
  <si>
    <t xml:space="preserve">EmCare.B6.DE12</t>
  </si>
  <si>
    <t xml:space="preserve">iif("AgeInMonths" &gt;= 24 and "Prefer to measure length".exists(), "Height Q"+0.7 'cm', "Length Q")</t>
  </si>
  <si>
    <t xml:space="preserve">EmCare.B6.DE13</t>
  </si>
  <si>
    <t xml:space="preserve">Length cannot be measured</t>
  </si>
  <si>
    <t xml:space="preserve">The client's length cannot be measured</t>
  </si>
  <si>
    <t xml:space="preserve">"Length Q".empty() and ("AgeInMonths"&lt;24 or "Prefer to measure length".exists()) and "Prefer to measure length".empty()</t>
  </si>
  <si>
    <t xml:space="preserve">EmCare.B6.DE12a</t>
  </si>
  <si>
    <t xml:space="preserve">Prefer to measure height</t>
  </si>
  <si>
    <t xml:space="preserve">The health care worker would prefer to measure the client using height</t>
  </si>
  <si>
    <t xml:space="preserve">EmCare.B6.DE14</t>
  </si>
  <si>
    <t xml:space="preserve">Weight for Height (WFH) Z Scores</t>
  </si>
  <si>
    <t xml:space="preserve">This score is automatically calculated, to compare the weight-for-height (WFH) of the child with standard scores. A low z-score indicates that the child has low weight for their height. </t>
  </si>
  <si>
    <t xml:space="preserve">"Weight".exists() and "EmCare.B6.DE09".exists() and "AgeInYears" &gt;= 2</t>
  </si>
  <si>
    <t xml:space="preserve">EmCare.B6.DE16</t>
  </si>
  <si>
    <t xml:space="preserve">Weight for Age (WFA) Z Scores</t>
  </si>
  <si>
    <t xml:space="preserve">The client's weight for age z score</t>
  </si>
  <si>
    <t xml:space="preserve">"Weight".exists()</t>
  </si>
  <si>
    <t xml:space="preserve">^(\d\d?\.\d)$</t>
  </si>
  <si>
    <t xml:space="preserve">select_one reason_no_weight</t>
  </si>
  <si>
    <t xml:space="preserve">≥ 2 months to &lt;60 months</t>
  </si>
  <si>
    <t xml:space="preserve">EmCare.B6.DE23</t>
  </si>
  <si>
    <t xml:space="preserve">The reason for not being able to measure weight</t>
  </si>
  <si>
    <t xml:space="preserve">≥6 months old</t>
  </si>
  <si>
    <t xml:space="preserve">EmCare.B6.DE17</t>
  </si>
  <si>
    <t xml:space="preserve">MUAC (Mid Upper Arm Circumference)</t>
  </si>
  <si>
    <t xml:space="preserve">The client's Mid Upper Arm Circumference in Millimeters (child ≥6 months old)</t>
  </si>
  <si>
    <t xml:space="preserve">"AgeInMonths"&gt;=6 and "EmCare.B6.DE17a".empty() and "Weight cannot be measured".exists() and "pastWeightActualised".empty()</t>
  </si>
  <si>
    <t xml:space="preserve">unit::mm</t>
  </si>
  <si>
    <t xml:space="preserve">"EmCare.B6.DE17".unit = 'mm'</t>
  </si>
  <si>
    <t xml:space="preserve">EmCare.B6.DE17a</t>
  </si>
  <si>
    <t xml:space="preserve">MUAC cannot be measured</t>
  </si>
  <si>
    <t xml:space="preserve">The client's Mid Upper Arm Circumference cannot be measured</t>
  </si>
  <si>
    <t xml:space="preserve">"AgeInMonths"&gt;=6 and "EmCare.B6.DE17".empty()</t>
  </si>
  <si>
    <t xml:space="preserve">select_one reason_no_muac</t>
  </si>
  <si>
    <t xml:space="preserve">EmCare.B6.DE28</t>
  </si>
  <si>
    <t xml:space="preserve">The reason for not being able to measure MUAC</t>
  </si>
  <si>
    <t xml:space="preserve">"MUAC (Mid Upper Arm Circumference)".empty()</t>
  </si>
  <si>
    <t xml:space="preserve">select_one underweight</t>
  </si>
  <si>
    <t xml:space="preserve">EmCare.B6.DE18</t>
  </si>
  <si>
    <t xml:space="preserve"> Visually assess for whether underweight (for drug dose calculation)</t>
  </si>
  <si>
    <t xml:space="preserve">The health care worker visually assesses for whether underweight (for drug dosing calculations)</t>
  </si>
  <si>
    <t xml:space="preserve">"AgeInMonths"&gt;=2 and "Weight cannot be measured" =true and "pastWeightActualised".empty() and ("AgeInMonths" &lt; 6 'months' or ("AgeInMonths" &gt;=6 'months' and "MUAC (Mid Upper Arm Circumference)".empty())) </t>
  </si>
  <si>
    <t xml:space="preserve">select_one yesnox</t>
  </si>
  <si>
    <t xml:space="preserve">Growth curve break in weight</t>
  </si>
  <si>
    <t xml:space="preserve">If child has Growth curve break in weight</t>
  </si>
  <si>
    <t xml:space="preserve">Visually assess the growth curve in the child booklets of weight for age and weight for length/height curves to see if there is a break in the curve</t>
  </si>
  <si>
    <t xml:space="preserve">calculateExpression</t>
  </si>
  <si>
    <t xml:space="preserve">o"Thermometer not available"</t>
  </si>
  <si>
    <t xml:space="preserve">o"Convulsing Now"</t>
  </si>
  <si>
    <t xml:space="preserve">EmCare.B18S1.DE01</t>
  </si>
  <si>
    <t xml:space="preserve">Use words the caregiver understands. For example, the caregiver may know
convulsions as “fits” or “spasms”.
During a convulsion, the young infant’s arms and legs may become stiff. The infant
may stop breathing and become blue. Many times there may only be rhythmic
Infant's Movements of a part of the body, such as rhythmic twitching of the mouth or
blinking of eyes. The young infant may lose consciousness</t>
  </si>
  <si>
    <t xml:space="preserve">"Convulsing Now" = false</t>
  </si>
  <si>
    <t xml:space="preserve">select_one difficulty_feeding</t>
  </si>
  <si>
    <t xml:space="preserve">The client is reported to have Difficulty with Feeding</t>
  </si>
  <si>
    <t xml:space="preserve">Any difficulty mentioned by the mother is important. A newborn that has not been able to feed since birth may be premature or may have
complications such as birth asphyxia. These infants who are either not able to
feed or are Not Feeding Well should be referred urgently to hospital.
The caregiver may also mention difficulties such as: her infant feeds too frequently
(or not frequently enough), she does not have enough milk, her nipples are sore,
or she has flat or inverted nipples. You will assess these difficulties later during
breastfeeding assessment. These problems do not mean the infant is Not Feeding Well or not feeding at all. </t>
  </si>
  <si>
    <t xml:space="preserve">horizontal</t>
  </si>
  <si>
    <t xml:space="preserve">EmCare.B20S1.DE01</t>
  </si>
  <si>
    <t xml:space="preserve">Diarrhoea</t>
  </si>
  <si>
    <t xml:space="preserve">The client is reported to have diarrhoea</t>
  </si>
  <si>
    <t xml:space="preserve">A young infant has diarrhoea if the stools have changed from the usual pattern, and are many and watery. This means more water than faecal matter. The normally frequent or semi-solid stools of a breastfed baby are not diarrhoea.
The mother of a breastfed young infant can recognize diarrhoea because the consistency or frequency of the stools is different than normal. </t>
  </si>
  <si>
    <t xml:space="preserve">EmCare.B20S1.DE02</t>
  </si>
  <si>
    <t xml:space="preserve">Blood in stool</t>
  </si>
  <si>
    <t xml:space="preserve">The client is reported to blood in stool</t>
  </si>
  <si>
    <t xml:space="preserve">EmCare.B21S1.DE06</t>
  </si>
  <si>
    <t xml:space="preserve">Breastfed</t>
  </si>
  <si>
    <t xml:space="preserve">The client is breastfed</t>
  </si>
  <si>
    <t xml:space="preserve">Ask the caregiver if the infant is breastfed. This includes both exclusive breastfeeding or receiving breast milk and other foods/fluids. </t>
  </si>
  <si>
    <t xml:space="preserve">"AgeInDays" &lt; 7</t>
  </si>
  <si>
    <t xml:space="preserve">EmCare.B22S1.DE01</t>
  </si>
  <si>
    <t xml:space="preserve">Maternal fever within the week prior to delivery, intrapartum or in the week after delivery</t>
  </si>
  <si>
    <t xml:space="preserve">The client' mother had fever within the week prior to delivery, intrapartun or in the week after delivery</t>
  </si>
  <si>
    <t xml:space="preserve">EmCare.B22S1.DE02</t>
  </si>
  <si>
    <t xml:space="preserve">History of prolonged rupture of membrane &gt; 18 hours (PROM) during childbirth</t>
  </si>
  <si>
    <t xml:space="preserve">The client' mother had history of prolonged rupture of membrane &gt; 18 hours (PROM) during childbirth</t>
  </si>
  <si>
    <t xml:space="preserve">EmCare.B22S1.DE03</t>
  </si>
  <si>
    <t xml:space="preserve">History of preterm premature rupture of membranes &lt;37 weeks gestation (PPROM) during childbirth</t>
  </si>
  <si>
    <t xml:space="preserve">The client' mother had history of preterm premature rupture of membranes &lt;37 weeks gestation (PPROM) during childbirth</t>
  </si>
  <si>
    <t xml:space="preserve">EmCare.B22S1.DE04</t>
  </si>
  <si>
    <t xml:space="preserve">History of foul smelling or fetid meconium or amniotic fluid during childbirth</t>
  </si>
  <si>
    <t xml:space="preserve">The client' mother had history of foul smelling or fetid meconium or amniotic fluid during childbirth</t>
  </si>
  <si>
    <t xml:space="preserve">select_one maternal_malaria_test_pregnancy</t>
  </si>
  <si>
    <t xml:space="preserve">EmCare.B22S1.DE05</t>
  </si>
  <si>
    <t xml:space="preserve">The client' maternal malaria test results in the week prior to delivery, intrapartum or in the week after delivery</t>
  </si>
  <si>
    <t xml:space="preserve">EmCare.B22S1.DE10</t>
  </si>
  <si>
    <t xml:space="preserve">History of maternal genital infection in the week prior to delivery, intrapartum or in the week after delivery</t>
  </si>
  <si>
    <t xml:space="preserve">The client' mother had history of maternal genital infection in the week prior to delivery, intrapartum or in the week after delivery</t>
  </si>
  <si>
    <t xml:space="preserve">EmCare.B12S1.DE02</t>
  </si>
  <si>
    <t xml:space="preserve">Fever Reported</t>
  </si>
  <si>
    <t xml:space="preserve">The client is reported to have or has had fever </t>
  </si>
  <si>
    <t xml:space="preserve">"Thermometer not available" = true</t>
  </si>
  <si>
    <t xml:space="preserve">emcarecombineddataelements::c::{{LIB_VERSION}}</t>
  </si>
  <si>
    <t xml:space="preserve">The client is reported to have or has had fever </t>
  </si>
  <si>
    <t xml:space="preserve">c."Fever"</t>
  </si>
  <si>
    <t xml:space="preserve">zscore</t>
  </si>
  <si>
    <t xml:space="preserve">Age in Month</t>
  </si>
  <si>
    <t xml:space="preserve">o"Diarrhoea"</t>
  </si>
  <si>
    <t xml:space="preserve">Base."Biological Mother Vital Status"</t>
  </si>
  <si>
    <t xml:space="preserve">o"Breastfed"</t>
  </si>
  <si>
    <t xml:space="preserve">The client is reported to have difficulty with feeding</t>
  </si>
  <si>
    <t xml:space="preserve">o"Difficulty with Feeding"</t>
  </si>
  <si>
    <t xml:space="preserve">YI_sever_but_dhey</t>
  </si>
  <si>
    <t xml:space="preserve">c."YI severe classification other than Severe Dehydration"</t>
  </si>
  <si>
    <t xml:space="preserve">YI_sever</t>
  </si>
  <si>
    <t xml:space="preserve">c."YI severe classification"</t>
  </si>
  <si>
    <t xml:space="preserve">o"Convulsion(s) in this Illness"</t>
  </si>
  <si>
    <t xml:space="preserve">questionnaire</t>
  </si>
  <si>
    <t xml:space="preserve">EmCare.B22.RespiratoryRate</t>
  </si>
  <si>
    <t xml:space="preserve">EmCare.B18S2.DE07</t>
  </si>
  <si>
    <t xml:space="preserve">Severe Chest Indrawing</t>
  </si>
  <si>
    <t xml:space="preserve">The client has severe chest indrawing</t>
  </si>
  <si>
    <t xml:space="preserve">The young infant must be calm while you assess for Severe Chest Indrawing.  Lift the young infant’s shirt. 
Look for chest indrawing when the young infant breathes in. Lower chest wall indrawing is the inward movement of the bony structure of the chest wall 
when the child breathes in. Look at the lower chest wall (lower ribs). The child has chest indrawing if the lower chest wall goes IN when the child breathes IN.
In normal breathing, the whole chest wall (upper and lower) and the abdomen move OUT when the child breathes IN. 
Mild chest indrawing is normal in a young infant because the chest wall is soft. Severe Chest Indrawing is very deep and easy to see. </t>
  </si>
  <si>
    <t xml:space="preserve">select_one infant_movements</t>
  </si>
  <si>
    <t xml:space="preserve">The health care worker's assessments of the client's movements</t>
  </si>
  <si>
    <t xml:space="preserve">Look at the young infant’s Movements. Does the young infant move on his/her own? Does the infant move only when stimulated but then stops? Does the infant not move at all?
Young infants often sleep most of the time, and this is not a sign of illness. It is not necessary for the infant to be awake if he/she is moving spontaneously. 
If a young infant is not moving spontaneously and does not wake up during the assessment, ask the mother to wake him. An awake young infant will normally move his arms or legs or turn his head several times in a  minute if you watch him closely. If the infant is awake but has no spontaneous infant's movements, gently stimulate the young infant. Stimulation  is a gentle, painless touching of the baby with enough pressure that would evoke infant's movements, sound making and eye opening. The presence of any movement such as a grimace of the face, eye-opening or movement of a limb will qualify "Movement only when stimulated but then stops".  An infant who cannot be woken up even after stimulation is considered to have the sign "Does not move even with stimulation. "</t>
  </si>
  <si>
    <t xml:space="preserve">EmCare.B18S2.DE12</t>
  </si>
  <si>
    <t xml:space="preserve">Umbilicus Red or Pus Draining</t>
  </si>
  <si>
    <t xml:space="preserve">The client's umbilicus is red or is draining pus</t>
  </si>
  <si>
    <t xml:space="preserve">"The umbilical cord usually separates one week after birth and the wound heals within 15 days.  Redness of the end of the umbilicus or pus draining from the umbilicus are signs of umbilical  infection."</t>
  </si>
  <si>
    <t xml:space="preserve">EmCare.B18S2.DE13</t>
  </si>
  <si>
    <t xml:space="preserve">Skin Pustules</t>
  </si>
  <si>
    <t xml:space="preserve">The client has skin pustules</t>
  </si>
  <si>
    <t xml:space="preserve">Examine the skin on the entire body. Skin pustules are red spots or blisters which contain pus.</t>
  </si>
  <si>
    <t xml:space="preserve">EmCare.B18S2.DE14</t>
  </si>
  <si>
    <t xml:space="preserve">Bulging fontanelle</t>
  </si>
  <si>
    <t xml:space="preserve">The child has bulging fontanelle</t>
  </si>
  <si>
    <t xml:space="preserve">EmCare.B18S2.DE15</t>
  </si>
  <si>
    <t xml:space="preserve">Flapping nostrils</t>
  </si>
  <si>
    <t xml:space="preserve">The child has flapping nostrils</t>
  </si>
  <si>
    <t xml:space="preserve">EmCare.B18S2.DE16</t>
  </si>
  <si>
    <t xml:space="preserve">Irritability</t>
  </si>
  <si>
    <t xml:space="preserve">The child shows irritability</t>
  </si>
  <si>
    <t xml:space="preserve">EmCare.B18S2.DE17</t>
  </si>
  <si>
    <t xml:space="preserve">Umbilical redness gaining skin or oozing pus</t>
  </si>
  <si>
    <t xml:space="preserve">The child shows umbilical redness gaining skin or oozing pus</t>
  </si>
  <si>
    <t xml:space="preserve">EmCare.B18S2.DE18</t>
  </si>
  <si>
    <t xml:space="preserve">Purelent discharge from the eye(s)</t>
  </si>
  <si>
    <t xml:space="preserve">The child has purelent discharge from the eye(s).</t>
  </si>
  <si>
    <t xml:space="preserve">EmCare.B19S2.DE01</t>
  </si>
  <si>
    <t xml:space="preserve">Yellow Skin</t>
  </si>
  <si>
    <t xml:space="preserve">The client has yellow skin</t>
  </si>
  <si>
    <t xml:space="preserve">Jaundice is a yellow discoloration of skin and mucus membranes. It is important to look for jaundice in natural light. To look for jaundice, press the  infant’s skin over the forehead with your fingers to blanch, remove your fingers and look for yellow discolouration. If there is yellow discoloration, the infant has jaundice</t>
  </si>
  <si>
    <t xml:space="preserve">EmCare.B19S2.DE02</t>
  </si>
  <si>
    <t xml:space="preserve">Yellow Palms or Yellow Soles</t>
  </si>
  <si>
    <t xml:space="preserve">The client has yellow palms or yellow soles</t>
  </si>
  <si>
    <t xml:space="preserve">Jaundice is a yellow discoloration of skin and mucus membranes. Jaundice in the palms of hands or soles of feet is a sign of Severe Jaundice.  It is important to look for jaundice in natural light. To assess for severe jaundice, press the infant's skin in the palm of there hand and then in the sole of their feet with your fingers to blanch, remove your finders and look for yellow dicoulouration in the palm or the sole. If there is yellow discoloration of the palm or sole, the infant has severe jaundice. </t>
  </si>
  <si>
    <t xml:space="preserve">select_one jaundice_duration</t>
  </si>
  <si>
    <t xml:space="preserve">The age at which the Jaundice first appeared</t>
  </si>
  <si>
    <t xml:space="preserve">Ask the caregiver when the baby's skin first turned yellowish. If the caregiver didn't notice the yellow discolouration or can't remember when it started, select "don't know". 
Jaundice that appears in less than 24 hours after birth is always due to an underlying disease. These babies should be referred urgently. 
Many normal babies, particularly small babies, may have jaundice during the first week of life. This jaundice usually appears on the third or fourth day of life and is mild and disappears before the age of two to  three weeks. It does not need any treatment.</t>
  </si>
  <si>
    <t xml:space="preserve">"AgeInDays" &gt;1 and  ("Yellow Skin" = true and "Yellow Palms or Yellow Soles" = false) and  "AgeInDays" &lt; 21 </t>
  </si>
  <si>
    <t xml:space="preserve">EmCare.B19S2.DE08</t>
  </si>
  <si>
    <t xml:space="preserve">Yellow eyes</t>
  </si>
  <si>
    <t xml:space="preserve">The child has yellow eyes</t>
  </si>
  <si>
    <t xml:space="preserve">EmCare.B20S2.DE01</t>
  </si>
  <si>
    <t xml:space="preserve">Sunken Eyes</t>
  </si>
  <si>
    <t xml:space="preserve">The client has sunken eyes</t>
  </si>
  <si>
    <t xml:space="preserve">The eyes of a dehydrated infant may look sunken. In a low-weight infant, the eyes may always look sunken, even if the young infant is not dehydrated. Even though the sign “sunken eyes” is less reliable in a low-weight infant, it can still be used to classify the young infant‘s dehydration. 
Decide if you think the eyes are sunken. Then ask the mother if she thinks her child’s eyes look unusual. Her opinion can help you confirm.</t>
  </si>
  <si>
    <t xml:space="preserve">select_one skin_pinch_abdomen</t>
  </si>
  <si>
    <t xml:space="preserve">The healthcare worker pinches the skin of the client's abdomen for 1 second and then observes how long the skin takes to return to normal once released</t>
  </si>
  <si>
    <t xml:space="preserve">Locate the area on the infant’s abdomen halfway between the umbilicus and the side of the abdomen. To do the skin pinch, use your thumb and first finger. Do not use your fingertips because this will cause pain. Place 
your hand so that when you pinch the skin, the fold of skin will be in a line up and down the child’s body and not across the child’s 
body. Firmly pick up all of the layers of skin and the tissue under them. Pinch the skin for 
one second and then release it. When you release the skin, look to see if the skin pinch 
goes back:
• very slowly (longer than 2 seconds)
• slowly
• immediately
If the skin stays up for even a brief time after you release it, decide that the skin pinch goes back slowly</t>
  </si>
  <si>
    <t xml:space="preserve">EmCare.B11S2.DE06</t>
  </si>
  <si>
    <t xml:space="preserve">Restless and Irritable</t>
  </si>
  <si>
    <t xml:space="preserve">The client is restless and irritable</t>
  </si>
  <si>
    <t xml:space="preserve">Look at the young infant's general condition Is the infant restles and irritable? 
An infant has teh sign "restless and irritable" if the infant is restless and irritable all the time or every time he is touched and handled. If an infant is calm when breastfeeding but again 
restless and irritable when he stops breastfeeding, he has the sign “restless and irritable”. A healthy infant will be consoled when put on the breast.</t>
  </si>
  <si>
    <t xml:space="preserve">"Diarrhoea" = true and "Infant's Movements"  = "Moves on his or her own or moves spontaneously or without stimulation" </t>
  </si>
  <si>
    <t xml:space="preserve">The client's weight status</t>
  </si>
  <si>
    <t xml:space="preserve">Weight status is calculated based on the young infant's weight for age Z-score, which is determined from a standardized chart for weight -for-age for the infant's sex. 
A young infant is low weight for age if the z-score is below -2. 
A young infant who is less than 7 days old and weighs less than 2 kg is considered very low weight.
Some young infants who are low weight for age were born with low birth weight. Some did not gain weight well after birth. </t>
  </si>
  <si>
    <t xml:space="preserve">iif("zscore".exists(), iif("zscore" &gt;= -2, 'Normal Weight for Age', iif("zscore"&lt; -3, 'Very Low Weight for Age'),'Low Weight for Age'), {})</t>
  </si>
  <si>
    <t xml:space="preserve">SetObservationCodeStr::weight_status</t>
  </si>
  <si>
    <t xml:space="preserve">EmCare.B21S2.DE05</t>
  </si>
  <si>
    <t xml:space="preserve">Breastfed how many times in 24 hours?</t>
  </si>
  <si>
    <t xml:space="preserve">Number of times the client is breastfed in 24 hours</t>
  </si>
  <si>
    <t xml:space="preserve">Ask the caregiver how many times in 24 hours (one day and one night) they usually breastfeed the young infant. The recommendation is that the young infant be breastfed as often and for as long as the 
infant wants, day and night. This should be 8 or more times in 24 hours.</t>
  </si>
  <si>
    <t xml:space="preserve">"Breastfed" = true and "YI severe classification other than Severe Dehydration" != true</t>
  </si>
  <si>
    <t xml:space="preserve">SetObservation</t>
  </si>
  <si>
    <t xml:space="preserve">EmCare.B21S2.DE06</t>
  </si>
  <si>
    <t xml:space="preserve">Sufficient feeds</t>
  </si>
  <si>
    <t xml:space="preserve">Based on the number of feeds during a 24 hour period the result is auto-calculated to determine sufficient feeds</t>
  </si>
  <si>
    <t xml:space="preserve">"EmCare.B21S2.DE05"&gt;= 8</t>
  </si>
  <si>
    <t xml:space="preserve">EmCare.B21S2.DE08</t>
  </si>
  <si>
    <t xml:space="preserve">Young Infant receives food or fluids other than breast milk</t>
  </si>
  <si>
    <t xml:space="preserve">The client is receiving other food or drinks besides breastmilk</t>
  </si>
  <si>
    <t xml:space="preserve">Find out if the young infant is receiving any other foods or drinks such as other milk, juice, tea, thin porridge, dilute cereal, or even water. Ask how often he receives it and the amount. You need to know if the infant is mostly breastfed, or mostly fed on other foods</t>
  </si>
  <si>
    <t xml:space="preserve">select_multiple replacement_milk</t>
  </si>
  <si>
    <t xml:space="preserve">The health care worker discusses the milk being given to the client as a replacement feed and determines if it is appropriate replacement milk</t>
  </si>
  <si>
    <t xml:space="preserve">Ask the mother questions to determine what replacement milk or milks are used. It may be a breastmilk replacement, animal milk or some other fluid or some combination. Determine if this type of replacement feed is appropriate or not appropriate in your setting. </t>
  </si>
  <si>
    <t xml:space="preserve"> "Breastfed"= false and "YI severe classification other than Severe Dehydration" != true</t>
  </si>
  <si>
    <t xml:space="preserve">EmCare.B21S2.DE12</t>
  </si>
  <si>
    <t xml:space="preserve">How many replacement feeds during the day and night (24 hours)?</t>
  </si>
  <si>
    <t xml:space="preserve">How often the client is receiving replacement feeds during the day and night (24 hours)</t>
  </si>
  <si>
    <t xml:space="preserve">A young infant up to one month of age should be fed 8 times and a young infant between 1 
and 2 months of age should be fed 7 times in 24 hours.</t>
  </si>
  <si>
    <t xml:space="preserve">EmCare.B21S2.DE13</t>
  </si>
  <si>
    <t xml:space="preserve">Sufficient replacement feeds (in 24 hours)</t>
  </si>
  <si>
    <t xml:space="preserve">Based on the number of feeds during the day and night (24 hours) the result is auto-calculated to determine sufficient replacement feeds</t>
  </si>
  <si>
    <t xml:space="preserve">("EmCare.B21S2.DE12"&gt;=8 and "AgeInDays" &lt;29) or ("EmCare.B21S2.DE12"&gt;=7 and "AgeInDays" &gt;=29 and "AgeInDays" &lt;60)</t>
  </si>
  <si>
    <t xml:space="preserve">select_one amount_milk_given</t>
  </si>
  <si>
    <t xml:space="preserve">The amount of milk given to the client at each feed</t>
  </si>
  <si>
    <t xml:space="preserve">A young infant up to one month of age should be given approximately 60 ml per feed, 8 times per day, and a young infant between 1 and 2 months of age approximately 90 ml at each feed, 7 times per day. It is helpful to have common bottles or cups available so that a mother can show you the amount that she gives.</t>
  </si>
  <si>
    <t xml:space="preserve">select_one milk_preparation</t>
  </si>
  <si>
    <t xml:space="preserve">How is the milk prepared?</t>
  </si>
  <si>
    <t xml:space="preserve">Description of how the milk is prepared for the client's feed</t>
  </si>
  <si>
    <t xml:space="preserve">Let mother demonstrate or explain how a feed is prepared and how she gives it to the infant. Determine if the breastmilk substitute is being prepared correctly and hygienically. </t>
  </si>
  <si>
    <t xml:space="preserve">select_one utensils_cleaned</t>
  </si>
  <si>
    <t xml:space="preserve">Description of how the feeding utensils are cleaned </t>
  </si>
  <si>
    <t xml:space="preserve">Ask the caregiver how they clear the feeding utensils. Determine if this is a safe and hygienic cleaning method. </t>
  </si>
  <si>
    <t xml:space="preserve">select_one feeding_problem</t>
  </si>
  <si>
    <t xml:space="preserve">Does the care giver give the client any breastmilk at all?</t>
  </si>
  <si>
    <t xml:space="preserve">"Breastfed" = false and "YI severe classification other than Severe Dehydration" !=true</t>
  </si>
  <si>
    <t xml:space="preserve">EmCare.B21S2.DE31</t>
  </si>
  <si>
    <t xml:space="preserve">Ulcers or White Patches in Mouth</t>
  </si>
  <si>
    <t xml:space="preserve">The client has ulcers or white patches in the mouth</t>
  </si>
  <si>
    <t xml:space="preserve">Look inside the mouth at the tongue and inside of the cheek. Thrush looks like milk curds on the inside of the cheek, or a thick white coating of the tongue. Try to wipe the white off. The white patches of thrush will remain.</t>
  </si>
  <si>
    <t xml:space="preserve">"YI severe classification other than Severe Dehydration" != true and "Unable to check if Ulcers or White Patches in Mouth".empty()</t>
  </si>
  <si>
    <t xml:space="preserve">missing a lot of conditions in the enable when expression</t>
  </si>
  <si>
    <t xml:space="preserve">EmCare.B21S2.DE32</t>
  </si>
  <si>
    <t xml:space="preserve">Unable to check if Ulcers or White Patches in Mouth</t>
  </si>
  <si>
    <t xml:space="preserve">The healthcare worker is unable to check if the client has ulcers or white patches in the mouth</t>
  </si>
  <si>
    <t xml:space="preserve">"YI severe classification" != true and "Ulcers or White Patches in Mouth".empty()</t>
  </si>
  <si>
    <t xml:space="preserve">Birth weight (gm)</t>
  </si>
  <si>
    <t xml:space="preserve">The weight of child at birth in grams</t>
  </si>
  <si>
    <t xml:space="preserve">unit::g</t>
  </si>
  <si>
    <t xml:space="preserve">"EmCare.B22S1.DE01" &gt; 0 and "EmCare.B22S1.DE01" &lt; 12000 and "EmCare.B22S1.DE01".unit = 'g'</t>
  </si>
  <si>
    <t xml:space="preserve">c."Danger Signs"</t>
  </si>
  <si>
    <t xml:space="preserve">c."Severe Acute Malnutrition"</t>
  </si>
  <si>
    <t xml:space="preserve">c."vomiting"</t>
  </si>
  <si>
    <t xml:space="preserve">o"Axillary Temperature (degrees Celcius)"</t>
  </si>
  <si>
    <t xml:space="preserve">Age</t>
  </si>
  <si>
    <t xml:space="preserve">o"Hot to Touch"</t>
  </si>
  <si>
    <t xml:space="preserve">EmCare.B10S1.DE05</t>
  </si>
  <si>
    <t xml:space="preserve">Cough</t>
  </si>
  <si>
    <t xml:space="preserve">The client is reported to have or has had a cough</t>
  </si>
  <si>
    <t xml:space="preserve">select_one more_than_14d</t>
  </si>
  <si>
    <t xml:space="preserve">EmCare.B10S1.DE06</t>
  </si>
  <si>
    <t xml:space="preserve">Cough for how long?</t>
  </si>
  <si>
    <t xml:space="preserve">Length of time the client is reported to have or has had the cough</t>
  </si>
  <si>
    <t xml:space="preserve">"Cough" = true</t>
  </si>
  <si>
    <t xml:space="preserve">EmCare.B10S1.DE01</t>
  </si>
  <si>
    <t xml:space="preserve">Difficulty Breathing</t>
  </si>
  <si>
    <t xml:space="preserve">The client is reported to have or has had difficulty breathing</t>
  </si>
  <si>
    <t xml:space="preserve">Difficult breathing is any unusual pattern of breathing. Caregivers describe this
in different ways. They may say that their child’s breathing is “fast” or “noisy” or “interrupted.” If a mother answers no, look to see if you think the child has cough or difficult breathing.</t>
  </si>
  <si>
    <t xml:space="preserve">EmCare.B10S1.DE02</t>
  </si>
  <si>
    <t xml:space="preserve">Difficulty breathing for how long?</t>
  </si>
  <si>
    <t xml:space="preserve">The length of time the client has or has had difficulty breathing</t>
  </si>
  <si>
    <t xml:space="preserve">"Difficulty Breathing" = true</t>
  </si>
  <si>
    <t xml:space="preserve">EmCare.B10S1.DE05xx</t>
  </si>
  <si>
    <t xml:space="preserve">One or more episodes of pneumonia in past two months</t>
  </si>
  <si>
    <t xml:space="preserve">The child has had pneumonia once or more than one time since last two months
The child has had pneumonia once or more than one time since last two months
</t>
  </si>
  <si>
    <t xml:space="preserve">EmCare.B11S1.DE01</t>
  </si>
  <si>
    <t xml:space="preserve">The client is reported to have or has had diarrhoea</t>
  </si>
  <si>
    <t xml:space="preserve">Diarrhoea occurs when stools contain more water than normal, and are loose or watery.  Diarrhoea is defined as three or more loose or watery stools in a 24-hour period.</t>
  </si>
  <si>
    <t xml:space="preserve">EmCare.B11S1.DE02</t>
  </si>
  <si>
    <t xml:space="preserve">Diarrhoea for how long?</t>
  </si>
  <si>
    <t xml:space="preserve">The length of time the client is reported to have or has had diarrhoea</t>
  </si>
  <si>
    <t xml:space="preserve">"Diarrhoea"= true</t>
  </si>
  <si>
    <t xml:space="preserve">EmCare.B11S1.DE05</t>
  </si>
  <si>
    <t xml:space="preserve">Blood in the stool in this Illness</t>
  </si>
  <si>
    <t xml:space="preserve">The client is reported to have or has had blood in the stool in this Illness</t>
  </si>
  <si>
    <t xml:space="preserve">Ask the mother if she has seen blood in the stools at any time during this episode of diarrhoea. Dysentery is diarrhoea with blood in the stool, with or without mucus. The most common cause of dysentery is Shigella bacteria. Dysentery will require specific treatments.</t>
  </si>
  <si>
    <t xml:space="preserve">EmCare.B11S1.DE06</t>
  </si>
  <si>
    <t xml:space="preserve">Recent history of weight loss</t>
  </si>
  <si>
    <t xml:space="preserve">Use documented weight to see if there is weight loss, if no recent documentation of weight, ask mother if the child has lost weight</t>
  </si>
  <si>
    <t xml:space="preserve">"Severe Acute Malnutrition"= true 
and 
("Diarrhoea" = true or "vomiting" = true)</t>
  </si>
  <si>
    <t xml:space="preserve">EmCare.B11S1.DE07</t>
  </si>
  <si>
    <t xml:space="preserve">Eyelids more retracted than before</t>
  </si>
  <si>
    <t xml:space="preserve">Ask the mother if there has been a recent change in the child's appearance or changing of eyes which have become more sunken (more retracted) since the diarrhoea started.</t>
  </si>
  <si>
    <t xml:space="preserve">EmCare.B11S1.DE08</t>
  </si>
  <si>
    <t xml:space="preserve">Two or more episodes of diarrhea in the past 2 months</t>
  </si>
  <si>
    <t xml:space="preserve">The child is reported to have had two or more episodes of diarrhea in the past 2 months</t>
  </si>
  <si>
    <t xml:space="preserve">The child has "Fever Reported" (history of fever) if the child has had any fever with this illness</t>
  </si>
  <si>
    <t xml:space="preserve">("Axillary Temperature (degrees Celcius)" &gt;= 37.5 'C' or "Hot to Touch" = true)</t>
  </si>
  <si>
    <t xml:space="preserve">select_one 8d_to_30d</t>
  </si>
  <si>
    <t xml:space="preserve">EmCare.B12S1.DE03</t>
  </si>
  <si>
    <t xml:space="preserve">Fever for how long?</t>
  </si>
  <si>
    <t xml:space="preserve">Length of time the child has had fever
- 7 days or less (1 week or less)
- 8 to 30 days
-More than 30 days"
</t>
  </si>
  <si>
    <t xml:space="preserve">EmCare.B12S1.DE06</t>
  </si>
  <si>
    <t xml:space="preserve">Has Fever been present every day for more than 7 days</t>
  </si>
  <si>
    <t xml:space="preserve">If the fever has been present for more than 7 days, ask if the fever has been present every day. A fever that has been present every day for more than 7 days can mean that the
child has a more severe disease such as typhoid fever. The child will need referral for further assessment.</t>
  </si>
  <si>
    <t xml:space="preserve">"Fever" = true and ("Fever for how long?"  = "More than 30 days" or "Fever for how long?"  = "More than 30 days")</t>
  </si>
  <si>
    <t xml:space="preserve">select_multiple type_of_pain</t>
  </si>
  <si>
    <t xml:space="preserve">Pain</t>
  </si>
  <si>
    <t xml:space="preserve">The child is reported to have, or appears to be in pain. It is important to assess for pain which could be a sign of a source of infection when the child has reported or measured fever.</t>
  </si>
  <si>
    <t xml:space="preserve">select_one malaria_risk_area</t>
  </si>
  <si>
    <t xml:space="preserve">Malaria Risk
</t>
  </si>
  <si>
    <t xml:space="preserve">The area is a high / low / no malaria risk area</t>
  </si>
  <si>
    <t xml:space="preserve">"Fever"= true</t>
  </si>
  <si>
    <t xml:space="preserve">EmCare.B13S1.DE01</t>
  </si>
  <si>
    <t xml:space="preserve">Ear Problem</t>
  </si>
  <si>
    <t xml:space="preserve">To determine if a child has an ear problem, you should ask, look, and feel.Ear Problems are common. Though ear infections rarely cause death, they are the main cause of deafness and can cause learning problems at school. It is very important to assess, classify, and treat ear problems to prevent pain in the short term, and more serious consequences in the long-term. "
</t>
  </si>
  <si>
    <t xml:space="preserve">EmCare.B13S1.DE02</t>
  </si>
  <si>
    <t xml:space="preserve">Ear Pain can mean that the child has an ear infection. If the caregiver is not sure that the child has ear pain, ask if the child has been irritable and rubbing his ear.</t>
  </si>
  <si>
    <t xml:space="preserve">If the carIf the caregiver is not sure that the child has ear pain, ask if the child has been irritable and rubbing his ear. egiver is not sure that the child has ear pain, ask if the child has been irritable and rubbing his ear. </t>
  </si>
  <si>
    <t xml:space="preserve">"EmCare.B13S1.DE01" = true</t>
  </si>
  <si>
    <t xml:space="preserve">EmCare.B13S1.DE03</t>
  </si>
  <si>
    <t xml:space="preserve">Ear Discharge</t>
  </si>
  <si>
    <t xml:space="preserve">The child is reported or appears to have pus discharging from the ear. Use words the caregiver understands. </t>
  </si>
  <si>
    <t xml:space="preserve">EmCare.B13S1.DE04</t>
  </si>
  <si>
    <t xml:space="preserve">Ear Discharge for how long?</t>
  </si>
  <si>
    <t xml:space="preserve">How long the child has had the discharge from the ear. 
- Less than 14 days (Less than 2 weeks)
- 14 days or more (2 weeks or more)</t>
  </si>
  <si>
    <t xml:space="preserve">"EmCare.B13S1.DE03" = true</t>
  </si>
  <si>
    <t xml:space="preserve">EmCare.B14S1.DE01</t>
  </si>
  <si>
    <t xml:space="preserve">The child is reported to have or appears to have an eye problem</t>
  </si>
  <si>
    <t xml:space="preserve">EmCare.B14S1.DE02</t>
  </si>
  <si>
    <t xml:space="preserve">The child is reported to have or appears to have a skin problem</t>
  </si>
  <si>
    <t xml:space="preserve">"Danger Signs" != true
or
"Pain" != "Skin Problem"</t>
  </si>
  <si>
    <t xml:space="preserve">EmCare.B14S1.DE03</t>
  </si>
  <si>
    <t xml:space="preserve">Itchy Skin</t>
  </si>
  <si>
    <t xml:space="preserve">The child is reported to have or appears to have itchy skin</t>
  </si>
  <si>
    <t xml:space="preserve">EmCare.B15S1.DE01</t>
  </si>
  <si>
    <t xml:space="preserve">Sickle cell disease</t>
  </si>
  <si>
    <t xml:space="preserve">The child is known to have sickle disease</t>
  </si>
  <si>
    <t xml:space="preserve">skip logic</t>
  </si>
  <si>
    <t xml:space="preserve">Variable to check whether patient has been assessed with  or not</t>
  </si>
  <si>
    <t xml:space="preserve">Coalesce(clas."Danger Signs", false)</t>
  </si>
  <si>
    <t xml:space="preserve">o"Cough"</t>
  </si>
  <si>
    <t xml:space="preserve">o"Difficulty Breathing"</t>
  </si>
  <si>
    <t xml:space="preserve">clas."Severe Acute Malnutrition"</t>
  </si>
  <si>
    <t xml:space="preserve">Oral Fluid Test failed</t>
  </si>
  <si>
    <t xml:space="preserve">"Oral Fluid Test Results" = "Completely Unable to Drink or Vomits Immediately / Everything" or  "Unable to Perform Oral Fluid Test"=true</t>
  </si>
  <si>
    <t xml:space="preserve">o"Not able to drink or breastfeed"</t>
  </si>
  <si>
    <t xml:space="preserve">The client is unconscious or lethargic</t>
  </si>
  <si>
    <t xml:space="preserve">HasObs('EmCare.B7.DE08') = true or  HasObs('EmCare.B7.DE08a') = true</t>
  </si>
  <si>
    <t xml:space="preserve">clas."Fever"</t>
  </si>
  <si>
    <t xml:space="preserve">The client is reported to have had or has an ear problem</t>
  </si>
  <si>
    <t xml:space="preserve">o"Ear Problem"</t>
  </si>
  <si>
    <t xml:space="preserve">The client is reported to have an eye problem</t>
  </si>
  <si>
    <t xml:space="preserve">o"Eye Problem"</t>
  </si>
  <si>
    <t xml:space="preserve">The client is reported to have or has had a skin problem</t>
  </si>
  <si>
    <t xml:space="preserve">o"Skin Problem"</t>
  </si>
  <si>
    <t xml:space="preserve">The client is reported to have or has had ear discharge</t>
  </si>
  <si>
    <t xml:space="preserve">o"Ear Discharge"</t>
  </si>
  <si>
    <t xml:space="preserve">choice</t>
  </si>
  <si>
    <t xml:space="preserve">The length of time client has or has had ear discharge</t>
  </si>
  <si>
    <t xml:space="preserve">o"Ear Discharge for how long?"</t>
  </si>
  <si>
    <t xml:space="preserve">The client is reported to have itchy skin</t>
  </si>
  <si>
    <t xml:space="preserve">o"Itchy Skin"</t>
  </si>
  <si>
    <t xml:space="preserve">The client's respiratory rate</t>
  </si>
  <si>
    <t xml:space="preserve">"Cough" = true or "Difficulty Breathing" = true </t>
  </si>
  <si>
    <t xml:space="preserve">EmCare.B10S2.DE03</t>
  </si>
  <si>
    <t xml:space="preserve">Chest Indrawing</t>
  </si>
  <si>
    <t xml:space="preserve">The client has chest indrawing</t>
  </si>
  <si>
    <t xml:space="preserve">**NORMAL:** When child breaths **IN,** chest wall moves **OUT**
**CHEST INDRAWING:** When child breaths **IN,** chest wall moves **IN**
Chest indrawing occurs when the child needs to make a greater effort than normal to breathe in. **You will look for chest indrawing when the child breathes IN.**
In normal breathing, the whole chest wall (upper and lower) and the abdomen move OUT when the child breathes IN. **The child has chest indrawing if the lower chest wall (lower ribs) goes IN when the child breathes IN.**
</t>
  </si>
  <si>
    <t xml:space="preserve">EmCare.B10S2.DE04</t>
  </si>
  <si>
    <t xml:space="preserve">Stridor in a calm child</t>
  </si>
  <si>
    <t xml:space="preserve">The client has stridor in a calm child while the client is at rest</t>
  </si>
  <si>
    <t xml:space="preserve">**Stridor is a harsh noise made when a child breathes IN.**
Put your ear near the child’s mouth because stridor can be difficult to hear. Sometimes you will hear a wet noise if the child’s nose is blocked. Clear the nose, and listen again.
**Be sure to look and listen for stridor when the child is calm.**
A child who is not very ill may have stridor only when he is crying or upset. However, a child who is calm and also has stridor has a dangerous situation.</t>
  </si>
  <si>
    <t xml:space="preserve">EmCare.B10S2.DE05</t>
  </si>
  <si>
    <t xml:space="preserve">Wheezing</t>
  </si>
  <si>
    <t xml:space="preserve">The client is wheezing</t>
  </si>
  <si>
    <t xml:space="preserve">**Wheeze is a high-pitched whistling or musical sound heard at the end of the breathing OUT.** The child’s small air passages narrow to cause wheezing.
**To hear wheezing,** put your ear near to the child’s mouth when the child is calm. Look at the child’s breathing while you listen to check that the sound mainly occurs when the child breathes out</t>
  </si>
  <si>
    <t xml:space="preserve">select_one 7d_or_less</t>
  </si>
  <si>
    <t xml:space="preserve">The duration of wheezing if less than 7 days or more than 7 days</t>
  </si>
  <si>
    <t xml:space="preserve">"Wheezing"= true</t>
  </si>
  <si>
    <t xml:space="preserve">EmCare.B10S2.DE05D</t>
  </si>
  <si>
    <t xml:space="preserve">Wheezing before this illness?</t>
  </si>
  <si>
    <t xml:space="preserve">If child is wheezing before this illness</t>
  </si>
  <si>
    <t xml:space="preserve">EmCare.B10S2.DE05E</t>
  </si>
  <si>
    <t xml:space="preserve">Frequent cough at night</t>
  </si>
  <si>
    <t xml:space="preserve">If child has frequent cough at night</t>
  </si>
  <si>
    <t xml:space="preserve">EmCare.B10S2.DE05F</t>
  </si>
  <si>
    <t xml:space="preserve">Child known to have asthma</t>
  </si>
  <si>
    <t xml:space="preserve">If child is known to have asthma</t>
  </si>
  <si>
    <t xml:space="preserve">EmCare.B10S2.DE06</t>
  </si>
  <si>
    <t xml:space="preserve">Recurrent Wheeze</t>
  </si>
  <si>
    <t xml:space="preserve">The client has experienced recurrent wheeze</t>
  </si>
  <si>
    <t xml:space="preserve">Recurrent wheezing can be a sign of asthma, tuberculosis or other important health problems which require further assessment</t>
  </si>
  <si>
    <t xml:space="preserve">"Wheezing" = true</t>
  </si>
  <si>
    <t xml:space="preserve">Oxygen_Saturation</t>
  </si>
  <si>
    <t xml:space="preserve">("Cough" = true or "Difficulty Breathing" = true ) and  "Stridor in a calm child" = false</t>
  </si>
  <si>
    <t xml:space="preserve">EmCare.B10S2.DE07</t>
  </si>
  <si>
    <t xml:space="preserve">Oxygen Saturation</t>
  </si>
  <si>
    <t xml:space="preserve">The client's oxygen saturation measurement</t>
  </si>
  <si>
    <t xml:space="preserve">If pulse oximeter is available, determine oxygen saturation (SpO2). 
After turning on, position the appropriate probe based on the child's size. If using on a finger or toe, make sure the area is clean and without nail varnish. **Ensure that a good (even) pulse signal (waveform) is displayed before taking the reading.** If uncertain that the probe is working, check by testing on your own finger. 
**Normal oxygen saturation at sea level is 95 - 100%. Oxygen should be given if saturation drops to less than 90%,** and may be needed for children with severe illness if SpO2 less than 94%. Different cut-offs may be used at high altitude.</t>
  </si>
  <si>
    <t xml:space="preserve">"Oxygen saturation not measured".empty()</t>
  </si>
  <si>
    <t xml:space="preserve">unit::%||popup</t>
  </si>
  <si>
    <t xml:space="preserve">Oxygen Saturation &lt; 90 %</t>
  </si>
  <si>
    <t xml:space="preserve">The client's oxygen saturation is less than 90 %</t>
  </si>
  <si>
    <t xml:space="preserve">Check that the value you have entered is correct. Children with oxygen saturation less than 90% need oxygen if available and urgent referral. </t>
  </si>
  <si>
    <t xml:space="preserve">"Oxygen Saturation".exists() and "Oxygen Saturation"&lt; 90 '%'</t>
  </si>
  <si>
    <t xml:space="preserve">"Oxygen Saturation".empty()</t>
  </si>
  <si>
    <t xml:space="preserve">EmCare.B11S2.DE01</t>
  </si>
  <si>
    <t xml:space="preserve">Sunken eyes</t>
  </si>
  <si>
    <t xml:space="preserve">**The eyes of a child who is dehydrated may look sunken.** Decide if you think the eyes are sunken. Then ask the mother if she thinks her child’s eyes look unusual. Her opinion can help
you confirm.
NOTE: In a severely malnourished child who is wasted, the eyes may always look sunken, even if the child is not dehydrated. Still use the sign to classify dehydration.</t>
  </si>
  <si>
    <t xml:space="preserve">EmCare.B11S2.DE02</t>
  </si>
  <si>
    <t xml:space="preserve">To assess dehydration using the skin pinch
1. **ASK** the mother to place the child on the examining table so that the child is flat on his back with his arms at his sides (not over his head) and his legs straight. Or, ask the mother to hold the child so he is lying flat on her lap.
2. **USE YOUR THUMB AND FIRST FINGER** to locate the area on the child’s abdomen halfway between the umbilicus and the side of the abdomen. Do not use your fingertips because this will cause pain. The fold of the skin should be in a line up and down the child’s body.
3. **PICK UP** all the layers of skin and the tissue underneath them.
4. **HOLD** the pinch for one second. Then release it.
5.. **LOOK** to see if the skin pinch goes back **very slowly** (more than 2 seconds), **slowly,** (less than 2 seconds, but not immediately), or **immediately.** If the skin stays up for even a brief time after you release it, decide that the skin pinch goes back slowly.</t>
  </si>
  <si>
    <t xml:space="preserve">A child is classified as restless and irritable if s/he is restless and irritable all the time or every time s/he is touched and handled. If an infant or child is calm when breastfeeding but again restless and irritable when he stops breastfeeding, s/he has the sign restless and irritable. Many children are upset just because they are in the clinic. Usually these children can be consoled and calmed, and do not have this sign.</t>
  </si>
  <si>
    <t xml:space="preserve">"Diarrhoea" = true and  iif("Unconscious or Lethargic" = true,false,true)</t>
  </si>
  <si>
    <t xml:space="preserve">EmCare.B12S2.DE06</t>
  </si>
  <si>
    <t xml:space="preserve">EmCare.B12S2.DE07</t>
  </si>
  <si>
    <t xml:space="preserve">Abnormal Bleeding</t>
  </si>
  <si>
    <t xml:space="preserve">The child has abnormal bleeding</t>
  </si>
  <si>
    <t xml:space="preserve">EmCare.B12S2.DE08</t>
  </si>
  <si>
    <t xml:space="preserve">Coca-Cola urine</t>
  </si>
  <si>
    <t xml:space="preserve">The child has coca-cola urine</t>
  </si>
  <si>
    <t xml:space="preserve">EmCare.B13S2.DE01</t>
  </si>
  <si>
    <t xml:space="preserve">Tender swelling behind the ear</t>
  </si>
  <si>
    <t xml:space="preserve">The client has tender swelling behind the ear</t>
  </si>
  <si>
    <t xml:space="preserve">**If both tenderness and swelling are present, the child may have mastoiditis, a deep infection in the mastoid bone.** Feel behind both ears. Compare them and decide if there is tender swelling of the mastoid bone. In infants, the swelling may be above the ear. Do not confuse this swelling of the bone with swollen lymph nodes.</t>
  </si>
  <si>
    <t xml:space="preserve">"Ear Problem" = true</t>
  </si>
  <si>
    <t xml:space="preserve">EmCare.B13S2.DE02</t>
  </si>
  <si>
    <t xml:space="preserve">Pus Seen Draining from the Ear</t>
  </si>
  <si>
    <t xml:space="preserve">The client has pus draining from the ear which has been seen by the health care worker</t>
  </si>
  <si>
    <t xml:space="preserve">Look inside the child’s ear to see if pus is draining. That is a sign of infection, even if the child is not feeling any pain. Draining pus is a sign of infection</t>
  </si>
  <si>
    <t xml:space="preserve">EmCare.B13S2.DE03</t>
  </si>
  <si>
    <t xml:space="preserve">Pus Seen Draining from the Ear for how long?</t>
  </si>
  <si>
    <t xml:space="preserve">The length of time the client has or has had pus draining from the ear</t>
  </si>
  <si>
    <t xml:space="preserve">"Ear Discharge" = false   and "Pus Seen Draining from the Ear" = true</t>
  </si>
  <si>
    <t xml:space="preserve">EmCare.B12S2.DE01</t>
  </si>
  <si>
    <t xml:space="preserve">Stiff neck</t>
  </si>
  <si>
    <t xml:space="preserve">The client has a Stiff neck</t>
  </si>
  <si>
    <t xml:space="preserve">**A Stiff neck may be a sign of meningitis, cerebral malaria or another very severe febrile disease. It requires urgent treatment with injectable antibiotics and referral to a hospital.**
**WATCH THE CHILD:** While you talk with the caregiver during the assessment, look to see if the child moves and bends his or her neck easily when looking around. If the child is moving and bending his or her neck, the child does not have a Stiff neck.
**TEST THE CHILD:** If you did not see any movement, or if you are not sure, draw the child’s attention to his or her umbilicus or toes. For example, you can shine a flashlight on the toes or umbilicus or tickle the toes to encourage the child to look down. Look to see if the child can bend his or her neck when looking down at his or her umbilicus or toe
**FEEL FOR Stiff neck:** If you still have not seen the child bend his or her neck himself, ask the caregiver to help you lay the child on his or her back. Lean over the child, gently support the child’s back and shoulders with one hand. With the other hand, hold the child’s head. Then carefully bend the head forward towards the child’s chest. If the neck bends easily, the child does not have Stiff neck. If the neck feels stiff and there is resistance to bending, the child has a Stiff neck. Often a child with a Stiff neck will cry when you try to bend the neck.</t>
  </si>
  <si>
    <t xml:space="preserve">EmCare.B12S2.DE05</t>
  </si>
  <si>
    <t xml:space="preserve">Runny nose</t>
  </si>
  <si>
    <t xml:space="preserve">The client has a Runny nose</t>
  </si>
  <si>
    <t xml:space="preserve">EmCare.B13S2.DE06</t>
  </si>
  <si>
    <t xml:space="preserve">Large lymph nodes on two or more sites</t>
  </si>
  <si>
    <t xml:space="preserve">The child has large lymph nodes on two or more sites. Examine the neck, armpits and groin to see if you can identify large lymph nodes in 2 or more regions.</t>
  </si>
  <si>
    <t xml:space="preserve">EmCare.B14S2.DE01</t>
  </si>
  <si>
    <t xml:space="preserve">Red eyes</t>
  </si>
  <si>
    <t xml:space="preserve">The client has red eyes</t>
  </si>
  <si>
    <t xml:space="preserve">The child has “red eyes” if there is redness in the white part of the eye. In a healthy eye, the white part of the eye is clearly white and not discoloured.</t>
  </si>
  <si>
    <t xml:space="preserve">"Fever" = true and "Eye Problem" = true</t>
  </si>
  <si>
    <t xml:space="preserve">EmCare.B14S2.DE02</t>
  </si>
  <si>
    <t xml:space="preserve">Pus Draining from Eye</t>
  </si>
  <si>
    <t xml:space="preserve">The client has pus draining from the eye</t>
  </si>
  <si>
    <t xml:space="preserve">Pus draining from the eye is a sign of conjunctivitis. Conjunctivitis is an infection of the conjunctiva, the inside surface of the eyelid and the white part of the eye.
**If you do not see pus draining from the eye, look for pus on the conjunctiva or on the eyelids.** Often the pus forms a crust when the child is sleeping and seals the eye shut. You can gently open the eye, making sure that your hands are clean.
Wash your hands after examining the eye of any child with pus draining from the eye.</t>
  </si>
  <si>
    <t xml:space="preserve">"Eye Problem" = true</t>
  </si>
  <si>
    <t xml:space="preserve">EmCare.B14S2.DE03</t>
  </si>
  <si>
    <t xml:space="preserve">Clouding of the Cornea</t>
  </si>
  <si>
    <t xml:space="preserve">The client has clouding of the cornea </t>
  </si>
  <si>
    <t xml:space="preserve">The cornea is usually clear. When clouding of the cornea is present, the cornea **may appear clouded or hazy.** The cornea may look the way a glass of water looks when you add a small amount of milk. **The clouding may occur in one or both eyes.**
A child with corneal clouding may keep his or her eyes tightly shut when exposed to light. The light may cause irritation and pain to the child’s eyes. To check the child’s eye, wait for the child to open his or her eye. Or gently pull down the lower eyelid to look for clouding.
**Corneal clouding is a dangerous condition.** It may be the result of vitamin A deficiency that has been made worse by measles. If the corneal clouding is not treated, the cornea can ulcerate and cause blindness. A child with clouding of the cornea needs urgent treatment with vitamin A.</t>
  </si>
  <si>
    <t xml:space="preserve">EmCare.B14S2.DE04</t>
  </si>
  <si>
    <t xml:space="preserve">Is Clouding of the Cornea a new problem</t>
  </si>
  <si>
    <t xml:space="preserve">Clouding of the cornea in the client is a new problem</t>
  </si>
  <si>
    <t xml:space="preserve">If there is clouding of the cornea, ask the caregiver how long the cloudinghas been present. If the caregiver is certain that clouding has been there for some time, ask if the clouding has already been assessed and treated at the hospital. If it has, you do not need to refer this child again for corneal clouding.</t>
  </si>
  <si>
    <t xml:space="preserve">"Clouding of the Cornea" = true</t>
  </si>
  <si>
    <t xml:space="preserve">EmCare.B14S2.DE05</t>
  </si>
  <si>
    <t xml:space="preserve">Has Clouding of the Cornea previously been treated</t>
  </si>
  <si>
    <t xml:space="preserve">Clouding of the cornea has not been previously treated in the client</t>
  </si>
  <si>
    <t xml:space="preserve">"Clouding of the Cornea" = true or "Is Clouding of the Cornea a new problem" = false</t>
  </si>
  <si>
    <t xml:space="preserve">select_multiple skin_pb_location</t>
  </si>
  <si>
    <t xml:space="preserve">The client has a generalised or localised skin problem</t>
  </si>
  <si>
    <t xml:space="preserve">"Skin Problem" = true or ("Fever" = true and ("Cough" = true or "Runny nose" = true or "Red eyes" = true))</t>
  </si>
  <si>
    <t xml:space="preserve">EmCare.B14S2.DE10</t>
  </si>
  <si>
    <t xml:space="preserve">Measles Rash</t>
  </si>
  <si>
    <t xml:space="preserve">The client has a measles rash</t>
  </si>
  <si>
    <t xml:space="preserve">In measles, **a rash begins behind the ears and on the neck. It spreads to the face.** During the next day, the rash spreads to the rest of the body, arms and legs. After 4 to 5 days, the rash starts to fade and the skin may peel.
Some children with severe infection may have more rash spread over more of the body. The rash becomes more discoloured (dark brown or blackish), and there is more peeling of the skin. A measles rash does not have vesicles (blisters) or pustules. The rash does not itch.
Do not confuse measles with other common childhood rashes such as chicken pox, scabies, or heat rash. Chicken pox rash is a generalized rash with vesicles. Scabies occurs on the hands, feet, ankles, elbows, buttocks and axilla (underarm). It also itches. Heat rash can be a generalized rash with small bumps and vesicles, which itch. A child with heat rash is not sick.</t>
  </si>
  <si>
    <t xml:space="preserve">"Fever" = true or ( "Cough" = true or "Runny nose" = true or "Red eyes" = true ) and "Generalised or Localised Skin Problem".where(value.code =  'EmCare.B14S2.DE07').exists()</t>
  </si>
  <si>
    <t xml:space="preserve">EmCare.B14S2.DE11</t>
  </si>
  <si>
    <t xml:space="preserve">Measles within the last 3 months </t>
  </si>
  <si>
    <t xml:space="preserve">The client has had measles in the last 3 months</t>
  </si>
  <si>
    <t xml:space="preserve">Ask the caregiver or check the child's health record to see if they have had measles in the last 3 months. If the caregiver is not sure, explain the symptoms (a generalised rash all over the body, starting from behind the ears and on the neck, spreading to the face, then the body, arms and legs, accompanied by runny nose, red eyes or cough).</t>
  </si>
  <si>
    <t xml:space="preserve">"Fever" = true and (iif("Red eyes" = true, false, true) or iif("Cough" = true, false, true) or iif("Runny nose" = true, false, true)) or "Generalised or Localised Skin Problem".where(value.code =  'EmCare.B14S2.DE07').empty() or "Measles Rash" = false</t>
  </si>
  <si>
    <t xml:space="preserve">EmCare.B14S2.DE12</t>
  </si>
  <si>
    <t xml:space="preserve">Blisters, Sores or Pustules</t>
  </si>
  <si>
    <t xml:space="preserve">The client has blisters, sores or pustules</t>
  </si>
  <si>
    <t xml:space="preserve">"Danger Signs" = false or "Skin Problem" = true</t>
  </si>
  <si>
    <t xml:space="preserve">select_multiple skin_pb</t>
  </si>
  <si>
    <t xml:space="preserve">The client has a specific type of skin problem(s)</t>
  </si>
  <si>
    <t xml:space="preserve">"Danger Signs" = false and  ( "Generalised or Localised Skin Problem".where(value.code =  'EmCare.B14S2.DE07').exists() or "Generalised or Localised Skin Problem".where(value.code =  'EmCare.B14S2.DE08').exists() )</t>
  </si>
  <si>
    <t xml:space="preserve">toggle::EmCare.B14S2.DE22::"Danger Signs" = false and "Itchy Skin"=true and "Blisters, Sores or Pustules" = true and  "Generalised or Localised Skin Problem" !&lt;&lt; "Generalised Skin Problem"</t>
  </si>
  <si>
    <t xml:space="preserve">EmCare.B14S2.DE19a</t>
  </si>
  <si>
    <t xml:space="preserve">Scalp Infection (tinea capitis)</t>
  </si>
  <si>
    <t xml:space="preserve">The client has Scalp Infection (tinea capitis)</t>
  </si>
  <si>
    <t xml:space="preserve">Scalp lesions may result in loss of hair</t>
  </si>
  <si>
    <t xml:space="preserve">"Type of Skin Problem".where(value.code='EmCare.B14S2.DE19').exists()</t>
  </si>
  <si>
    <t xml:space="preserve">EmCare.B14S2.DE22A</t>
  </si>
  <si>
    <t xml:space="preserve">Severe rash</t>
  </si>
  <si>
    <t xml:space="preserve">The client has severe chickenpox rash</t>
  </si>
  <si>
    <t xml:space="preserve">Severe rash indicates that the child needs referral due to risk of complications.</t>
  </si>
  <si>
    <t xml:space="preserve">"Type of Skin Problem".where(value.code='EmCare.B14S2.DE22').exists()</t>
  </si>
  <si>
    <t xml:space="preserve">EmCare.B14S2.DE23a</t>
  </si>
  <si>
    <t xml:space="preserve">Disseminated Herpes Zoster</t>
  </si>
  <si>
    <t xml:space="preserve">The client has disseminated herpes zoster</t>
  </si>
  <si>
    <t xml:space="preserve">Disseminated herpes zoster means that the rash is affecting more than one area of the body</t>
  </si>
  <si>
    <t xml:space="preserve">"Type of Skin Problem".where(value.code='EmCare.B14S2.DE23').exists()</t>
  </si>
  <si>
    <t xml:space="preserve">EmCare.B14S2.DE24</t>
  </si>
  <si>
    <t xml:space="preserve">Eye Involvement</t>
  </si>
  <si>
    <t xml:space="preserve">The client has Herpes Zoster with Eye Involvement</t>
  </si>
  <si>
    <t xml:space="preserve">EmCare.B14S2.DE30</t>
  </si>
  <si>
    <t xml:space="preserve">Skin Infection extends to Muscle</t>
  </si>
  <si>
    <t xml:space="preserve">The client has skin infection that extends to muscle</t>
  </si>
  <si>
    <t xml:space="preserve">"Type of Skin Problem".where(value.code='EmCare.B14S2.DE25').exists()</t>
  </si>
  <si>
    <t xml:space="preserve">EmCare.B14S2.DE30b</t>
  </si>
  <si>
    <t xml:space="preserve">Extensive impetigo lesions</t>
  </si>
  <si>
    <t xml:space="preserve">The client has Extensive impetigo lesions requiring oral antibiotics</t>
  </si>
  <si>
    <t xml:space="preserve">Impetigo can be considered as extensive if it is greater than 4cm in diameter</t>
  </si>
  <si>
    <t xml:space="preserve">EmCare.B14S2.DE31a</t>
  </si>
  <si>
    <t xml:space="preserve">Extensive molluscum lesions</t>
  </si>
  <si>
    <t xml:space="preserve">The client has Extensive molluscum lesions</t>
  </si>
  <si>
    <t xml:space="preserve">Molluscum Contagiosum - Skin coloured pearly white papules with central umbilication. Most commonly seen on face and trunk in children.</t>
  </si>
  <si>
    <t xml:space="preserve">"Type of Skin Problem".where(value.code='EmCare.B14S2.DE31').exists()</t>
  </si>
  <si>
    <t xml:space="preserve">EmCare.B14S2.DE31b</t>
  </si>
  <si>
    <t xml:space="preserve">Molluscum lesions close to the eye</t>
  </si>
  <si>
    <t xml:space="preserve">The client has molluscum lesions close to the eye</t>
  </si>
  <si>
    <t xml:space="preserve">EmCare.B14S2.DE32a</t>
  </si>
  <si>
    <t xml:space="preserve">Extensive warts</t>
  </si>
  <si>
    <t xml:space="preserve">The client has Extensive warts</t>
  </si>
  <si>
    <t xml:space="preserve">"Type of Skin Problem".where(value.code='EmCare.B14S2.DE32').exists()</t>
  </si>
  <si>
    <t xml:space="preserve">EmCare.B14S2.DE34</t>
  </si>
  <si>
    <t xml:space="preserve">Severe Seborrhoeic Dermatitis</t>
  </si>
  <si>
    <t xml:space="preserve">The client has severe Seborrhoeic Dermatitis</t>
  </si>
  <si>
    <t xml:space="preserve">"Type of Skin Problem".where(value.code='EmCare.B14S2.DE33').exists()</t>
  </si>
  <si>
    <t xml:space="preserve">EmCare.B14S2.DE36a</t>
  </si>
  <si>
    <t xml:space="preserve">Secondary bacterial infection of eczema</t>
  </si>
  <si>
    <t xml:space="preserve">The client has secondary bacterial infection of eczema</t>
  </si>
  <si>
    <t xml:space="preserve">"Type of Skin Problem".where(value.code='EmCare.B14S2.DE36').exists()</t>
  </si>
  <si>
    <t xml:space="preserve">EmCare.B14S2.DE36b</t>
  </si>
  <si>
    <t xml:space="preserve">Severe acute moist or weeping eczema</t>
  </si>
  <si>
    <t xml:space="preserve">The client has severe acute moist or weeping eczema</t>
  </si>
  <si>
    <t xml:space="preserve">EmCare.B14S2.DE36c</t>
  </si>
  <si>
    <t xml:space="preserve">Secondary herpes infection of eczema (eczema herpeticum)</t>
  </si>
  <si>
    <t xml:space="preserve">The client has secondary herpes infection of eczema (eczema herpeticum)</t>
  </si>
  <si>
    <t xml:space="preserve">select_one oral_sores</t>
  </si>
  <si>
    <t xml:space="preserve">The client has oral sores or mouth ulcers</t>
  </si>
  <si>
    <t xml:space="preserve">Ulcers are painful open sores on the inside of the mouth and lips or the tongue. They may be red or have white coating. </t>
  </si>
  <si>
    <t xml:space="preserve">radio</t>
  </si>
  <si>
    <t xml:space="preserve">select_multiple add_pb</t>
  </si>
  <si>
    <t xml:space="preserve">The health care worker would like to add a Skin or Mouth or Eye problem found during the physical exam</t>
  </si>
  <si>
    <t xml:space="preserve">"Danger Signs" = false</t>
  </si>
  <si>
    <t xml:space="preserve">select_one palmar_pallor</t>
  </si>
  <si>
    <t xml:space="preserve">Palmar Pallor</t>
  </si>
  <si>
    <t xml:space="preserve">LOOK at the skin of the child’s palm. Hold the child’s palm open by grasping it gently from the side. Do not stretch the fingers backwards. This may cause pallor by blocking the blood supply. Compare the colour of the child’s palm with your own palm and with the palms of other children. The child has some palmar pallor if the skin of the child’s palm is pale. The child has severe palmar pallor if the skin of the palm is very pale or so pale that it looks white.</t>
  </si>
  <si>
    <t xml:space="preserve">select_one mucus_membrane_pallor</t>
  </si>
  <si>
    <t xml:space="preserve">The client has Mucous membrane pallor</t>
  </si>
  <si>
    <t xml:space="preserve">EmCare.B16S2.DE02</t>
  </si>
  <si>
    <t xml:space="preserve">Open skin lesions</t>
  </si>
  <si>
    <t xml:space="preserve">The child has open skin lesions</t>
  </si>
  <si>
    <t xml:space="preserve">"Severe Acute Malnutrition" = true</t>
  </si>
  <si>
    <t xml:space="preserve">EmCare.B16S2.DE03</t>
  </si>
  <si>
    <t xml:space="preserve">Visible and severe weight loss</t>
  </si>
  <si>
    <t xml:space="preserve">The child has visible and severe weight loss</t>
  </si>
  <si>
    <t xml:space="preserve">EmCare.B17S1.DE01</t>
  </si>
  <si>
    <t xml:space="preserve">Mumps/parotitis: Swelling around cheek/jaw</t>
  </si>
  <si>
    <t xml:space="preserve">The child has swelling around cheek/jaw</t>
  </si>
  <si>
    <t xml:space="preserve">select_one 10d_or_less</t>
  </si>
  <si>
    <t xml:space="preserve">The duration of mumps observed</t>
  </si>
  <si>
    <t xml:space="preserve">cql = get_observation_code_from_concepts(question_concepts, lib)</t>
  </si>
  <si>
    <t xml:space="preserve">force-collection</t>
  </si>
  <si>
    <t xml:space="preserve">true</t>
  </si>
  <si>
    <t xml:space="preserve">a-BreastFeedingTest</t>
  </si>
  <si>
    <t xml:space="preserve">applicability-BreastFeedingTest</t>
  </si>
  <si>
    <t xml:space="preserve">Base."Person accompanying child today's Relationship to Client".coding.where(code = 'MTH').exists()</t>
  </si>
  <si>
    <t xml:space="preserve">Coalesce(c."vomiting everything",false)</t>
  </si>
  <si>
    <t xml:space="preserve">AgeInMonths()&gt;=2 and AgeInMonths()&lt;6 and  c."Severe Classification up to assessments and tests excluding Severe Dehydration" !=true</t>
  </si>
  <si>
    <t xml:space="preserve">AgeInMonths()&lt;2 and   "Breastfed" = true and c."YI severe classification other than Severe Dehydration" !=true</t>
  </si>
  <si>
    <t xml:space="preserve">a-RespiratoryRate</t>
  </si>
  <si>
    <t xml:space="preserve">applicability-RespiratoryRate</t>
  </si>
  <si>
    <t xml:space="preserve">("Cough" = true or "Difficulty Breathing" = true or "AgeInMonths"&lt;2) and o"Fast Breathing" is null</t>
  </si>
  <si>
    <t xml:space="preserve">a-BronchodilatorTest</t>
  </si>
  <si>
    <t xml:space="preserve">applicability-BronchodilatorTest</t>
  </si>
  <si>
    <t xml:space="preserve">("Cough" = true or "Difficulty Breathing" = true) and "Wheezing" = true and (o"Fast Breathing" = true or "Chest Indrawing" = true) and  c."Danger Signs" != true and "Stridor in a calm child"= false and "Oxygen Saturation" &gt;= 90 '%' </t>
  </si>
  <si>
    <t xml:space="preserve">a-Hemoglobin</t>
  </si>
  <si>
    <t xml:space="preserve">applicability-Hemoglobin</t>
  </si>
  <si>
    <t xml:space="preserve">C."Palmar Pallor" = "Some Palmar Pallor" or C."Palmar Pallor" = "Severe Palmar Pallor" or "Mucous membrane pallor" = "Some mucous membrane pallor" or "Mucous membrane pallor" = "Severe mucous membrane pallor"</t>
  </si>
  <si>
    <t xml:space="preserve">a-SecondTemperature</t>
  </si>
  <si>
    <t xml:space="preserve">applicability-SecondTemperature</t>
  </si>
  <si>
    <t xml:space="preserve">c."PSBI other than temperature" != true and AgeInMonths()&lt;2 and "Axillary Temperature (degrees Celcius)" &gt; 38.5 'Cel'</t>
  </si>
  <si>
    <t xml:space="preserve">a-FluidTest</t>
  </si>
  <si>
    <t xml:space="preserve">applicability-FluidTest</t>
  </si>
  <si>
    <t xml:space="preserve">("Not able to drink or breastfeed" = true or "vomiting everything" = true or "Diarrhoea" = true) and o"Oral Fluid Test Results" is null</t>
  </si>
  <si>
    <t xml:space="preserve">"applicability-RespiratoryRate" = true</t>
  </si>
  <si>
    <t xml:space="preserve">EmCare.B22.FluidTest</t>
  </si>
  <si>
    <t xml:space="preserve">"applicability-FluidTest" = true</t>
  </si>
  <si>
    <t xml:space="preserve">EmCare.B22.BronchodilatorTest</t>
  </si>
  <si>
    <t xml:space="preserve">"applicability-BronchodilatorTest" = true</t>
  </si>
  <si>
    <t xml:space="preserve">EmCare.B22.BreastFeeding</t>
  </si>
  <si>
    <t xml:space="preserve">"applicability-BreastFeedingTest" = true</t>
  </si>
  <si>
    <t xml:space="preserve">EmCare.B22.Hemoglobin</t>
  </si>
  <si>
    <t xml:space="preserve">"applicability-Hemoglobin" = true</t>
  </si>
  <si>
    <t xml:space="preserve">EmCare.B22.SecondTemperature</t>
  </si>
  <si>
    <t xml:space="preserve">"applicability-SecondTemperature" = true</t>
  </si>
  <si>
    <t xml:space="preserve">notesttodo</t>
  </si>
  <si>
    <t xml:space="preserve">No assessments / tests to do</t>
  </si>
  <si>
    <t xml:space="preserve">("applicability-RespiratoryRate" != true ) and( "applicability-FluidTest" != true ) and ( "applicability-BronchodilatorTest" != true ) and ("applicability-BreastFeedingTest" != true ) and ( "applicability-Hemoglobin" != true ) and ("applicability-SecondTemperature" != true )</t>
  </si>
  <si>
    <t xml:space="preserve">oftrp</t>
  </si>
  <si>
    <t xml:space="preserve">Unable to Perform Oral Fluid Test Profile</t>
  </si>
  <si>
    <t xml:space="preserve">o"Unable to Perform Oral Fluid Test"</t>
  </si>
  <si>
    <t xml:space="preserve">DS</t>
  </si>
  <si>
    <t xml:space="preserve">Coalesce(c."Danger Signs",false)</t>
  </si>
  <si>
    <t xml:space="preserve">Coalesce(o"Not able to drink or breastfeed",false)</t>
  </si>
  <si>
    <t xml:space="preserve">select_one oral_fluid_test</t>
  </si>
  <si>
    <t xml:space="preserve">If a child is unconscious do not try to carry out an oral fluid test (Exact wording TBC) - Pop Up
If a breastfeeding assessment and an Oral Fluid test is recommended for a child that is only breastfed then a pop up is required to ensure that the health care worker observes the signs for both and provides results for both tests. 
Oral Fluid Test
If it is not possible to perform an oral fluid test, the health care worker should assume that the child is vomiting everything
For a child under 6 months the health care worker can offer for the mother to breastfeed instead of receiving fluids
Caution: Do not force fluids into an unconscious child , it can be dangerous. The fluid can cause them to choke or the fluid can go into their lungs. 
Pop up box to be made available with instructions on how to carry out an oral fluid test.
Additional information TBC</t>
  </si>
  <si>
    <t xml:space="preserve">"Unable to Perform Oral Fluid Test".empty() and "Unable to Perform Oral Fluid Test Profile"!=false</t>
  </si>
  <si>
    <t xml:space="preserve">EmCare.B22.DE14</t>
  </si>
  <si>
    <t xml:space="preserve">Unable to Perform Oral Fluid Test</t>
  </si>
  <si>
    <t xml:space="preserve">The healthcare worker is Unable to Perform Oral Fluid Test</t>
  </si>
  <si>
    <t xml:space="preserve">"Oral Fluid Test Results".empty()</t>
  </si>
  <si>
    <t xml:space="preserve">boolean </t>
  </si>
  <si>
    <t xml:space="preserve">EmCare.B22.DE14a</t>
  </si>
  <si>
    <t xml:space="preserve">Completely Unable to Drink or Vomits Immediately / Everything</t>
  </si>
  <si>
    <t xml:space="preserve">When  are present when the healthcare worker is Unable to Perform Oral Fluid Test it is assumed that the client is completely unable to drink or vomits immediately / everything</t>
  </si>
  <si>
    <t xml:space="preserve">"Unable to Perform Oral Fluid Test".exists() and ("Danger Signs" = true  or "Oral Fluid Test Results".where(value.code='EmCare.B22.DE09').exists() or "Oral Fluid Test Results".where(value.code='EmCare.B22.DE10').exists() )</t>
  </si>
  <si>
    <t xml:space="preserve">"Not able to drink or breastfeed" = true or "vomiting everything" =  true</t>
  </si>
  <si>
    <t xml:space="preserve">EmCare.B22.DE15</t>
  </si>
  <si>
    <t xml:space="preserve">Has the Child had anything to drink today?</t>
  </si>
  <si>
    <t xml:space="preserve">The health care worker asks the caregiver if the client has had anything to drink today</t>
  </si>
  <si>
    <t xml:space="preserve">"Unable to Perform Oral Fluid Test" = true and "Not able to drink or breastfeed"= false and "vomiting everything" = false</t>
  </si>
  <si>
    <t xml:space="preserve">EmCare.B22.DE16</t>
  </si>
  <si>
    <t xml:space="preserve">How did the child last drink</t>
  </si>
  <si>
    <t xml:space="preserve">The health care worker asks the caregiver how did the client last drink</t>
  </si>
  <si>
    <t xml:space="preserve">"Has the Child had anything to drink today?" = true</t>
  </si>
  <si>
    <t xml:space="preserve">Respiratory Rate profile</t>
  </si>
  <si>
    <t xml:space="preserve">o"Respiratory Rate (breaths per minute)"</t>
  </si>
  <si>
    <t xml:space="preserve">false</t>
  </si>
  <si>
    <t xml:space="preserve">Respiratory Rate Second Count Profile</t>
  </si>
  <si>
    <t xml:space="preserve">o"Respiratory Rate Second Count (breaths per minute)"</t>
  </si>
  <si>
    <t xml:space="preserve">Fast Breathing profile</t>
  </si>
  <si>
    <t xml:space="preserve">o"Fast Breathing"</t>
  </si>
  <si>
    <t xml:space="preserve">EmCare.B22.DE01</t>
  </si>
  <si>
    <t xml:space="preserve">Respiratory Rate (breaths per minute)</t>
  </si>
  <si>
    <t xml:space="preserve">The client's respiratory rate for client's aged 2 months or more</t>
  </si>
  <si>
    <t xml:space="preserve">**Count the number of breaths the child takes per minute** to determine if fast breathing is present.
It is **very important that the child is calm** and still. If the child is moving or crying, you will not be able to get an accurate count of breaths. 
**To count the breaths per minute,** use a watch with a second hand or a digital watch. Look for the breathing movement anywhere on the child’s chest or abdomen. 
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</si>
  <si>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 xml:space="preserve">iif("Respiratory Rate profile".exists(), "Respiratory Rate profile",{})</t>
  </si>
  <si>
    <t xml:space="preserve">"Unable to perform Respiratory Rate at this time".empty() and "Respiratory Rate profile".empty() and ("AgeInMonths" &lt; 2 or ("AgeInMonths"&gt;= 2 and "AgeInYears"&lt;5 and ("Cough" = true or "Difficulty Breathing" = true)))</t>
  </si>
  <si>
    <t xml:space="preserve">unit::{Breaths}/min</t>
  </si>
  <si>
    <t xml:space="preserve">EmCare.B22.DE02</t>
  </si>
  <si>
    <t xml:space="preserve">Unable to perform Respiratory Rate at this time</t>
  </si>
  <si>
    <t xml:space="preserve">The client's respiratory rate could not be measured at this time (all ages)</t>
  </si>
  <si>
    <t xml:space="preserve">"Respiratory Rate (breaths per minute)".empty() and "Respiratory Rate profile".empty() and "force-collection" = false</t>
  </si>
  <si>
    <t xml:space="preserve">second</t>
  </si>
  <si>
    <t xml:space="preserve">"AgeInMonths" &lt; 2 and ("Respiratory Rate profile" &gt; 60 '{Breaths}/min' or "Respiratory Rate (breaths per minute)" &gt; 60 '{Breaths}/min') and   "Respiratory Rate Second Count Profile".empty()</t>
  </si>
  <si>
    <t xml:space="preserve">EmCare.B22.DE04</t>
  </si>
  <si>
    <t xml:space="preserve">Respiratory Rate Second Count (breaths per minute)</t>
  </si>
  <si>
    <t xml:space="preserve">The client's respiratory rate for the second Count</t>
  </si>
  <si>
    <t xml:space="preserve">"Respiratory Rate Second Count Not Possible".empty()</t>
  </si>
  <si>
    <t xml:space="preserve">EmCare.B22.DE05</t>
  </si>
  <si>
    <t xml:space="preserve">Respiratory Rate Second Count Not Possible</t>
  </si>
  <si>
    <t xml:space="preserve">The client's respiratory rate for the second Count was not possible</t>
  </si>
  <si>
    <t xml:space="preserve"> "Respiratory Rate Second Count (breaths per minute)".empty()</t>
  </si>
  <si>
    <t xml:space="preserve">EmCare.B22.DE07</t>
  </si>
  <si>
    <t xml:space="preserve">Fast Breathing</t>
  </si>
  <si>
    <t xml:space="preserve">The client has fast breathing - auto-calculated based on the respiratory rate and the age of the client - 60 breaths per minute or more (&lt;2 months) after 2 respiratory rate measurements</t>
  </si>
  <si>
    <t xml:space="preserve">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</si>
  <si>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 xml:space="preserve">iif("Fast Breathing profile".empty() and ("AgeInMonths" &gt;= 2 or "Respiratory Rate Second Count (breaths per minute)".exists() or ("force-collection" = true and "Respiratory Rate Second Count Not Possible".exists())),
iif("AgeInMonths"&lt;2 and ("Respiratory Rate Second Count (breaths per minute)" &gt;= 60 '{Breaths}/min' or ("Respiratory Rate Second Count Not Possible".exists()  and ( "Respiratory Rate (breaths per minute)"  &gt;= 60 '{Breaths}/min'  or "Respiratory Rate profile"  &gt;= 60 '{Breaths}/min' ) ) ) 
or 
"Respiratory Rate (breaths per minute)" &gt;= 50 '{Breaths}/min' and "AgeInMonths" &lt; 12 
or 
"Respiratory Rate (breaths per minute)" &gt;= 40 '{Breaths}/min' and "AgeInMonths"&gt;=12 and "AgeInMonths" &lt; 60, true, false),
{})
</t>
  </si>
  <si>
    <t xml:space="preserve">("AgeInMonths" &gt;= 2  and "Respiratory Rate (breaths per minute)".exists()) or ("AgeInMonths" &lt; 2  and "Respiratory Rate Second Count (breaths per minute)".exists())</t>
  </si>
  <si>
    <t xml:space="preserve">select_multiple  inhaled_bronchodilator_trial</t>
  </si>
  <si>
    <t xml:space="preserve">EmCare.B22.DE17</t>
  </si>
  <si>
    <t xml:space="preserve">Inhaled Bronchodilator Trial Results</t>
  </si>
  <si>
    <t xml:space="preserve">The Inhaled bronchodilator trial test results</t>
  </si>
  <si>
    <t xml:space="preserve">Provide information on how to conduct an Inhaled Bronchodilator Trial as per IMCI training - TBC</t>
  </si>
  <si>
    <t xml:space="preserve">"Inhaled Bronchodilator Trial Not Feasible or Available".empty()</t>
  </si>
  <si>
    <t xml:space="preserve">SetObservationMultiple::inhaled_bronchodilator_trial</t>
  </si>
  <si>
    <t xml:space="preserve">"Inhaled Bronchodilator Trial Results".empty()</t>
  </si>
  <si>
    <t xml:space="preserve">The client has no fast breathing and no chest indrawing</t>
  </si>
  <si>
    <t xml:space="preserve">EmCare.B22.DE27</t>
  </si>
  <si>
    <t xml:space="preserve">Breastfeeding Assessment</t>
  </si>
  <si>
    <t xml:space="preserve">Breastfeeding Assessment to ensure the client does not have difficulty breastfeeding</t>
  </si>
  <si>
    <t xml:space="preserve">If a breastfeeding assessment and an Oral Fluid test is recommended for a child that is only breastfed then a pop up is required to ensure that the health care worker observes the signs for both and provides results for both tests. </t>
  </si>
  <si>
    <t xml:space="preserve">EmCare.B22.DE41</t>
  </si>
  <si>
    <t xml:space="preserve">Breastfeeding Assessment Not Possible</t>
  </si>
  <si>
    <t xml:space="preserve">The breastfeeding assessment was not possible</t>
  </si>
  <si>
    <t xml:space="preserve">EmCare.B22.DE28</t>
  </si>
  <si>
    <t xml:space="preserve">Breastfed in the previous hour</t>
  </si>
  <si>
    <t xml:space="preserve">The client has breastfed in the previous hour</t>
  </si>
  <si>
    <t xml:space="preserve">EmCare.B22.DE29</t>
  </si>
  <si>
    <t xml:space="preserve">Mother able to wait until young infant is willing to breastfeed again</t>
  </si>
  <si>
    <t xml:space="preserve">The client's mother is able to wait until young infant is willing to breastfeed again</t>
  </si>
  <si>
    <t xml:space="preserve">"Breastfed in the previous hour"=true</t>
  </si>
  <si>
    <t xml:space="preserve">EmCare.B22.DE30</t>
  </si>
  <si>
    <t xml:space="preserve">Mother reports difficulty breastfeeding</t>
  </si>
  <si>
    <t xml:space="preserve">The client's mother reports that there is difficulty breastfeeding (not observed)</t>
  </si>
  <si>
    <t xml:space="preserve">Provide information on what difficulty breastfeeding may include, such as: the infant feeds too often, doesn't feed often enough, she does not have enough milk, her nipples are sore, or she has flat or inverted nipples. After feeds, the infant may be restless, cry or try to suckle again, or continue to breastfeed for a long time.</t>
  </si>
  <si>
    <t xml:space="preserve">"Breastfeeding Assessment Not Possible".empty()</t>
  </si>
  <si>
    <t xml:space="preserve">EmCare.B22.DE31</t>
  </si>
  <si>
    <t xml:space="preserve">Chin Touching Breast</t>
  </si>
  <si>
    <t xml:space="preserve">The client's chin is touching the breast</t>
  </si>
  <si>
    <t xml:space="preserve">EmCare.B22.DE32</t>
  </si>
  <si>
    <t xml:space="preserve">Mouth Wide Open</t>
  </si>
  <si>
    <t xml:space="preserve">The client's mouth is wide open</t>
  </si>
  <si>
    <t xml:space="preserve">EmCare.B22.DE33</t>
  </si>
  <si>
    <t xml:space="preserve">Lower Lip Turned Outwards</t>
  </si>
  <si>
    <t xml:space="preserve">The client's lower lip is turned outwards</t>
  </si>
  <si>
    <t xml:space="preserve">EmCare.B22.DE34</t>
  </si>
  <si>
    <t xml:space="preserve">More Areola Visible above than below the Mouth</t>
  </si>
  <si>
    <t xml:space="preserve">The mother has more areola visible above than below the client's mouth</t>
  </si>
  <si>
    <t xml:space="preserve">EmCare.B22.DE35</t>
  </si>
  <si>
    <t xml:space="preserve">Slow Deep Sucks, Sometimes Pausing</t>
  </si>
  <si>
    <t xml:space="preserve">The client is taking slow deep sucks, sometimes pausing</t>
  </si>
  <si>
    <t xml:space="preserve">The client's breastfeeding results</t>
  </si>
  <si>
    <t xml:space="preserve">iif("Not well Attached to Breast"=true,'Not well Attached to Breast',
iif(  "Good Attachment"=true , 'Good Attachment',
iif(  "Not Sucking Effectively"=true,'Not Sucking Effectively',
iif( "Sucking Effectively"=true, 'Sucking Effectively',{}
))))</t>
  </si>
  <si>
    <t xml:space="preserve">"Sucking Effectively".exists()</t>
  </si>
  <si>
    <t xml:space="preserve">SetObservationValueSetStr::breastfeed_assessment</t>
  </si>
  <si>
    <t xml:space="preserve">"Chin Touching Breast" = false or "Mouth Wide Open" = false or "Lower Lip Turned Outwards" = false or "More Areola Visible above than below the Mouth" = false</t>
  </si>
  <si>
    <t xml:space="preserve">"Chin Touching Breast" = true and "Mouth Wide Open" = true and "Lower Lip Turned Outwards" = true and "More Areola Visible above than below the Mouth" = true</t>
  </si>
  <si>
    <t xml:space="preserve">"Slow Deep Sucks, Sometimes Pausing" = false</t>
  </si>
  <si>
    <t xml:space="preserve">"Slow Deep Sucks, Sometimes Pausing" = true</t>
  </si>
  <si>
    <t xml:space="preserve">EmCare.B22.DE42</t>
  </si>
  <si>
    <t xml:space="preserve">Difficulty Breastfeeding Reported</t>
  </si>
  <si>
    <t xml:space="preserve">The breastfeeding assessment was not observed however the caregiver has reported difficulty breastfeeding</t>
  </si>
  <si>
    <t xml:space="preserve">"Mother reports difficulty breastfeeding" = true</t>
  </si>
  <si>
    <t xml:space="preserve">EmCare.B22.DE44</t>
  </si>
  <si>
    <t xml:space="preserve">Difficulty Breastfeeding Observed</t>
  </si>
  <si>
    <t xml:space="preserve">The healthcare worker has observed that the client has difficulty breastfeeding</t>
  </si>
  <si>
    <t xml:space="preserve">"Not Sucking Effectively" = true or "Not well Attached to Breast" =true</t>
  </si>
  <si>
    <t xml:space="preserve">EmCare.B22.DE81</t>
  </si>
  <si>
    <t xml:space="preserve">Hemoglobin (Hb) g/dL</t>
  </si>
  <si>
    <t xml:space="preserve">The client's Hemoglobin (Hb) result</t>
  </si>
  <si>
    <t xml:space="preserve">"Hemoglobin Test Not Available".empty()</t>
  </si>
  <si>
    <t xml:space="preserve">EmCare.B22.DE82</t>
  </si>
  <si>
    <t xml:space="preserve">Hemoglobin Test Not Available</t>
  </si>
  <si>
    <t xml:space="preserve">There is no Hemoglobin test available for the client</t>
  </si>
  <si>
    <t xml:space="preserve">"Hemoglobin (Hb) g/dL".empty()</t>
  </si>
  <si>
    <t xml:space="preserve">EmCare.B22.DE47</t>
  </si>
  <si>
    <t xml:space="preserve">Axillary Temperature (second measurement, degrees Celcius)</t>
  </si>
  <si>
    <t xml:space="preserve">The client's axillary temperature (second measurement) in degrees Celcius (temperature taken under the armpit)</t>
  </si>
  <si>
    <t xml:space="preserve">The client's axillary temperature in degrees Celcius (temperature taken under the armpit)
Warning/error if above 45 and below 32 degrees Celcius.</t>
  </si>
  <si>
    <t xml:space="preserve">"Second Temperature Measurement Not Feasible".empty()</t>
  </si>
  <si>
    <t xml:space="preserve">EmCare.B22.DE46</t>
  </si>
  <si>
    <t xml:space="preserve">Second Temperature Measurement Not Feasible</t>
  </si>
  <si>
    <t xml:space="preserve">The client's second temperature measurement is feasible</t>
  </si>
  <si>
    <t xml:space="preserve">"Axillary Temperature (second measurement, degrees Celcius)".empty()</t>
  </si>
  <si>
    <t xml:space="preserve">EmCare.B22.DE50</t>
  </si>
  <si>
    <t xml:space="preserve">Measured Temperature (second measurement)</t>
  </si>
  <si>
    <t xml:space="preserve">iif("Axillary Temperature (second measurement, degrees Celcius)" &gt;= 38.5 'Cel' and "AgeInMonths" &gt;= 2, "Very High",
iif("Axillary Temperature (second measurement, degrees Celcius)" &gt;= 38 'Cel' and "AgeInMonths"&lt; 2 or "Axillary Temperature (second measurement, degrees Celcius)" &gt;= 37.5 'Cel' and "AgeInMonths" &gt;= 2, "High",
iif("Axillary Temperature (second measurement, degrees Celcius)" &lt; 35.5 'Cel' , "Low",
iif("Axillary Temperature (second measurement, degrees Celcius)".exists(), "Normal",{}))))</t>
  </si>
  <si>
    <t xml:space="preserve">emcarecombineddataelements::C::{{LIB_VERSION}}</t>
  </si>
  <si>
    <t xml:space="preserve">select_one malaria_test</t>
  </si>
  <si>
    <t xml:space="preserve">Malaria Test</t>
  </si>
  <si>
    <t xml:space="preserve">ageindays</t>
  </si>
  <si>
    <t xml:space="preserve">ageinmonths</t>
  </si>
  <si>
    <r>
      <rPr>
        <sz val="12"/>
        <color rgb="FF000000"/>
        <rFont val="Arial"/>
        <family val="2"/>
        <charset val="1"/>
      </rPr>
      <t xml:space="preserve">o"</t>
    </r>
    <r>
      <rPr>
        <sz val="11"/>
        <color rgb="FF000000"/>
        <rFont val="Arial"/>
        <family val="2"/>
        <charset val="1"/>
      </rPr>
      <t xml:space="preserve">Measured Temperature (second measurement)</t>
    </r>
    <r>
      <rPr>
        <sz val="12"/>
        <color rgb="FF000000"/>
        <rFont val="Arial"/>
        <family val="2"/>
        <charset val="1"/>
      </rPr>
      <t xml:space="preserve">"</t>
    </r>
  </si>
  <si>
    <t xml:space="preserve">DL-G-CL2-04-08</t>
  </si>
  <si>
    <t xml:space="preserve">Possible Serious Bacterial Infection OR Very Severe Disease
</t>
  </si>
  <si>
    <t xml:space="preserve">DL-G-CL2-04</t>
  </si>
  <si>
    <r>
      <rPr>
        <sz val="11"/>
        <color rgb="FF000000"/>
        <rFont val="Arial"/>
        <family val="2"/>
        <charset val="1"/>
      </rPr>
      <t xml:space="preserve">"</t>
    </r>
    <r>
      <rPr>
        <sz val="12"/>
        <color rgb="FF000000"/>
        <rFont val="Arial"/>
        <family val="2"/>
        <charset val="1"/>
      </rPr>
      <t xml:space="preserve">ageinmonths</t>
    </r>
    <r>
      <rPr>
        <sz val="11"/>
        <color rgb="FF000000"/>
        <rFont val="Arial"/>
        <family val="2"/>
        <charset val="1"/>
      </rPr>
      <t xml:space="preserve">"&lt;2</t>
    </r>
  </si>
  <si>
    <t xml:space="preserve">DL-G-CL2-06</t>
  </si>
  <si>
    <t xml:space="preserve">"Convulsion(s) in this Illness"  or "Severe Chest Indrawing"  or "Infant's Movements" = "Movement only when stimulated but then stops" or "Infant's Movements" = "No movement at all"  or "Difficulty with Feeding" = "Not Able to Feed At All" or "Difficulty with Feeding" = "Not Feeding Well"</t>
  </si>
  <si>
    <t xml:space="preserve">DL-G-CL2-07</t>
  </si>
  <si>
    <t xml:space="preserve">("Measured Temperature" = "High" or  "Measured Temperature" ="Very High" or "Measured Temperature" = "Low") and  ( "Second Temperature Measurement Not Feasible" = true or "Measured Temperature (second measurement)" != "Normal" )</t>
  </si>
  <si>
    <t xml:space="preserve">DL-G-CL2-08</t>
  </si>
  <si>
    <t xml:space="preserve">"Measured Temperature" = "Low" and( "Second Temperature Measurement Not Feasible" = true or "Measured Temperature (second measurement)" != "Normal" )</t>
  </si>
  <si>
    <t xml:space="preserve">DL-G-CL2-05</t>
  </si>
  <si>
    <r>
      <rPr>
        <sz val="12"/>
        <color rgb="FF000000"/>
        <rFont val="Arial"/>
        <family val="2"/>
        <charset val="1"/>
      </rPr>
      <t xml:space="preserve">"ageindays"&lt;7</t>
    </r>
    <r>
      <rPr>
        <sz val="11"/>
        <color rgb="FF000000"/>
        <rFont val="Arial"/>
        <family val="2"/>
        <charset val="1"/>
      </rPr>
      <t xml:space="preserve"> and o"Fast Breathing"</t>
    </r>
  </si>
  <si>
    <t xml:space="preserve">EmCare.B23.DE83</t>
  </si>
  <si>
    <t xml:space="preserve">Possible Serious Bacterial Infection OR Very Severe Disease</t>
  </si>
  <si>
    <t xml:space="preserve">"DL-G-CL2-04-08" = true</t>
  </si>
  <si>
    <t xml:space="preserve">EmCare Condition</t>
  </si>
  <si>
    <t xml:space="preserve">DL-G-CL2-10</t>
  </si>
  <si>
    <t xml:space="preserve">Pneumonia</t>
  </si>
  <si>
    <t xml:space="preserve">o"Fast Breathing" = true and "ageinmonths"&lt;2 and "ageindays"&gt;=7</t>
  </si>
  <si>
    <t xml:space="preserve">EmCare.B23.DE06</t>
  </si>
  <si>
    <t xml:space="preserve">"DL-G-CL2-10" = true</t>
  </si>
  <si>
    <t xml:space="preserve">DL-G-CL2-11</t>
  </si>
  <si>
    <t xml:space="preserve">Local Infection</t>
  </si>
  <si>
    <r>
      <rPr>
        <sz val="11"/>
        <color rgb="FF000000"/>
        <rFont val="Arial"/>
        <family val="2"/>
        <charset val="1"/>
      </rPr>
      <t xml:space="preserve">"</t>
    </r>
    <r>
      <rPr>
        <sz val="12"/>
        <color rgb="FF000000"/>
        <rFont val="Arial"/>
        <family val="2"/>
        <charset val="1"/>
      </rPr>
      <t xml:space="preserve">ageinmonths</t>
    </r>
    <r>
      <rPr>
        <sz val="11"/>
        <color rgb="FF000000"/>
        <rFont val="Arial"/>
        <family val="2"/>
        <charset val="1"/>
      </rPr>
      <t xml:space="preserve">"&lt;2 and ("Umbilicus Red or Pus Draining" or "Skin Pustules")</t>
    </r>
  </si>
  <si>
    <t xml:space="preserve">EmCare.B23.DE85</t>
  </si>
  <si>
    <t xml:space="preserve">"DL-G-CL2-11" = true</t>
  </si>
  <si>
    <t xml:space="preserve">DL-G-CL2-12</t>
  </si>
  <si>
    <t xml:space="preserve">"ageinmonths"&lt;2 and "Possible Serious Bacterial Infection OR Very Severe Disease" != true and "Pneumonia" != true and  "Local Infection" != true</t>
  </si>
  <si>
    <t xml:space="preserve">EmCare.B23.DE86</t>
  </si>
  <si>
    <t xml:space="preserve">Infection Unlikely</t>
  </si>
  <si>
    <t xml:space="preserve">"DL-G-CL2-12" = true</t>
  </si>
  <si>
    <t xml:space="preserve">DL-G-CL2-26</t>
  </si>
  <si>
    <t xml:space="preserve">"ageindays"&lt;7  and "Weight Status" = v"Very Low Weight for Age"</t>
  </si>
  <si>
    <t xml:space="preserve">EmCare.B23.DE106</t>
  </si>
  <si>
    <t xml:space="preserve">"DL-G-CL2-26" = true</t>
  </si>
  <si>
    <t xml:space="preserve">DL-G-CL2-13-14</t>
  </si>
  <si>
    <t xml:space="preserve">Severe Jaundice</t>
  </si>
  <si>
    <t xml:space="preserve">"Yellow Skin" = true</t>
  </si>
  <si>
    <t xml:space="preserve">DL-G-CL2-13</t>
  </si>
  <si>
    <t xml:space="preserve">"ageindays" &lt; 21  and  "When did the Jaundice first appear?" = "Within less than 24 hours of birth"</t>
  </si>
  <si>
    <t xml:space="preserve">v</t>
  </si>
  <si>
    <t xml:space="preserve">DL-G-CL2-13a</t>
  </si>
  <si>
    <t xml:space="preserve">"ageindays" &lt; 1</t>
  </si>
  <si>
    <t xml:space="preserve">DL-G-CL2-14</t>
  </si>
  <si>
    <t xml:space="preserve">"ageinmonths"&lt;2 and  "Yellow Palms or Yellow Soles" = true</t>
  </si>
  <si>
    <t xml:space="preserve">EmCare.B23.DE87</t>
  </si>
  <si>
    <t xml:space="preserve">"DL-G-CL2-13-14"=true</t>
  </si>
  <si>
    <t xml:space="preserve">DL-G-CL2-15-43</t>
  </si>
  <si>
    <t xml:space="preserve"> "Yellow Palms or Yellow Soles" = false</t>
  </si>
  <si>
    <t xml:space="preserve">"ageindays" &gt; 1 and "ageindays" &lt; 21 and "Yellow Skin" = true and ("When did the Jaundice first appear?" = "24 hours or more after birth"  or "When did the Jaundice first appear?" = "Unknown when Jaundice first appeared")</t>
  </si>
  <si>
    <t xml:space="preserve">"ageindays" &lt; 21  and "Yellow Skin" = true</t>
  </si>
  <si>
    <t xml:space="preserve">EmCare.B23.DE88</t>
  </si>
  <si>
    <t xml:space="preserve">Jaundice</t>
  </si>
  <si>
    <t xml:space="preserve">"DL-G-CL2-15-43"=true</t>
  </si>
  <si>
    <t xml:space="preserve">DL-G-CL2-17</t>
  </si>
  <si>
    <t xml:space="preserve">"Yellow Skin" = false and "Yellow Palms or Yellow Soles" = false</t>
  </si>
  <si>
    <t xml:space="preserve">EmCare.B23.DE89 </t>
  </si>
  <si>
    <t xml:space="preserve">No Jaundice</t>
  </si>
  <si>
    <t xml:space="preserve">"DL-G-CL2-17" = true</t>
  </si>
  <si>
    <t xml:space="preserve">C."Severe Dehydration"</t>
  </si>
  <si>
    <t xml:space="preserve">EmCare.B23.DE13</t>
  </si>
  <si>
    <t xml:space="preserve">"DL-G-CL2-18" = true</t>
  </si>
  <si>
    <t xml:space="preserve">C."Some Dehydration"</t>
  </si>
  <si>
    <t xml:space="preserve">EmCare.B23.DE14</t>
  </si>
  <si>
    <t xml:space="preserve">"DL-G-CL2-19" = true</t>
  </si>
  <si>
    <t xml:space="preserve">DL-G-CL2-25</t>
  </si>
  <si>
    <t xml:space="preserve">No Dehydration</t>
  </si>
  <si>
    <t xml:space="preserve"> "Diarrhoea" = true and  "Severe Dehydration"!=true  and  "Some Dehydration"!=true</t>
  </si>
  <si>
    <t xml:space="preserve">EmCare.B23.DE15</t>
  </si>
  <si>
    <t xml:space="preserve">"DL-G-CL2-25" = true</t>
  </si>
  <si>
    <t xml:space="preserve">DL-I-CL2-04-30</t>
  </si>
  <si>
    <t xml:space="preserve">DL-I-CL2-04-29</t>
  </si>
  <si>
    <t xml:space="preserve">"Breastfed" = false</t>
  </si>
  <si>
    <t xml:space="preserve">DL-I-CL2-04</t>
  </si>
  <si>
    <t xml:space="preserve">"What milk is being given as a replacement feed?" = "Inappropriate replacement milk"
or
"Sufficient replacement feeds (in 24 hours)"=false
or
"How much milk is given at each feed?"="Sufficient replacement feeds"
or
"How is the milk prepared?" = "Incorrect or unhygienic feed preparation"
or
"How are the feeding utensils cleaned?" = "Feeding utensils not cleaned hygienically"</t>
  </si>
  <si>
    <t xml:space="preserve">DL-G-CL2-29</t>
  </si>
  <si>
    <t xml:space="preserve">Base."Biological Mother Vital Status" = "Alive"</t>
  </si>
  <si>
    <t xml:space="preserve">DL-G-CL2-30</t>
  </si>
  <si>
    <t xml:space="preserve">"Breastfed" = true and  "Difficulty Breastfeeding Observed" = true  or "Difficulty Breastfeeding Reported" or "Sufficient feeds"=false or "Young Infant receives food or fluids other than breast milk" = false</t>
  </si>
  <si>
    <t xml:space="preserve">DL-G-CL2-32</t>
  </si>
  <si>
    <t xml:space="preserve">"Weight Status" = "Low Weight for Age"</t>
  </si>
  <si>
    <t xml:space="preserve">DL-G-CL2-42</t>
  </si>
  <si>
    <t xml:space="preserve">"Ulcers or White Patches in Mouth" = true</t>
  </si>
  <si>
    <t xml:space="preserve">DL-I-CL2-04-42</t>
  </si>
  <si>
    <t xml:space="preserve">Feeding Problem and / or Low Weight for Age</t>
  </si>
  <si>
    <t xml:space="preserve">"DL-G-CL2-32" = true or "DL-G-CL2-42" = true or "DL-I-CL2-04-30" = true</t>
  </si>
  <si>
    <t xml:space="preserve">EmCare.B23.DE94</t>
  </si>
  <si>
    <t xml:space="preserve">"DL-I-CL2-04-42" = true</t>
  </si>
  <si>
    <t xml:space="preserve">EmCare.B23.DE96</t>
  </si>
  <si>
    <t xml:space="preserve">Low weight for age</t>
  </si>
  <si>
    <t xml:space="preserve">"DL-G-CL2-32" = true </t>
  </si>
  <si>
    <t xml:space="preserve">EmCare.B23.DE97</t>
  </si>
  <si>
    <t xml:space="preserve">Oral thrush</t>
  </si>
  <si>
    <t xml:space="preserve"> "DL-G-CL2-42"  = true</t>
  </si>
  <si>
    <t xml:space="preserve">EmCare.B23.DE95</t>
  </si>
  <si>
    <t xml:space="preserve">Feeding problem</t>
  </si>
  <si>
    <t xml:space="preserve">"DL-I-CL2-04-30" = true</t>
  </si>
  <si>
    <t xml:space="preserve">DL-G-CL2-50</t>
  </si>
  <si>
    <t xml:space="preserve">"Weight Status" = v"Normal Weight for Age"  and  "Feeding Problem and / or Low Weight for Age"!= true</t>
  </si>
  <si>
    <t xml:space="preserve">EmCare.B23.DE98</t>
  </si>
  <si>
    <t xml:space="preserve">No Feeding Problem</t>
  </si>
  <si>
    <t xml:space="preserve">"DL-G-CL2-50" = true</t>
  </si>
  <si>
    <t xml:space="preserve">select_condition</t>
  </si>
  <si>
    <t xml:space="preserve">collector</t>
  </si>
  <si>
    <t xml:space="preserve">Add other classifications</t>
  </si>
  <si>
    <t xml:space="preserve">SetConditionMultiple</t>
  </si>
  <si>
    <t xml:space="preserve">DL-XXXX</t>
  </si>
  <si>
    <t xml:space="preserve">Very Severe Disease</t>
  </si>
  <si>
    <t xml:space="preserve">C."child"</t>
  </si>
  <si>
    <t xml:space="preserve">C."Danger Signs" = false and "Obstructed or Absent Breathing" = true and "Continue to Assess Sick Child" = "Stabilised, continue consultation"</t>
  </si>
  <si>
    <t xml:space="preserve">"Convulsing Now" = true and  "Continue to Assess Sick Child" = "Stabilised, continue consultation"</t>
  </si>
  <si>
    <t xml:space="preserve">"Lethargic" = true</t>
  </si>
  <si>
    <t xml:space="preserve">"Not able to drink or breastfeed" = true OR "Vomiting" = "Vomiting Everything" and "Oral Fluid Test Results" = "Completely Unable to Drink"</t>
  </si>
  <si>
    <t xml:space="preserve">"Not able to drink or breastfeed" = true OR "Vomiting" = "Vomiting Everything" and "Oral Fluid Test Results" = "Vomits Immediately / Everything"</t>
  </si>
  <si>
    <t xml:space="preserve">"Not able to drink or breastfeed" = true OR "Vomiting" = "Vomiting Everything" and "Oral Fluid Test Results" = "Completely Unable to Drink or Vomits Immediately / Everything"</t>
  </si>
  <si>
    <t xml:space="preserve">o"Weight"</t>
  </si>
  <si>
    <t xml:space="preserve">answer.exists()</t>
  </si>
  <si>
    <t xml:space="preserve">readonly||unit::kg</t>
  </si>
  <si>
    <t xml:space="preserve">EmCare.B6.DE08-old</t>
  </si>
  <si>
    <t xml:space="preserve">Profile Weight</t>
  </si>
  <si>
    <t xml:space="preserve">EmCare.B23.DE01</t>
  </si>
  <si>
    <r>
      <rPr>
        <sz val="11"/>
        <color rgb="FF000000"/>
        <rFont val="Arial"/>
        <family val="2"/>
        <charset val="1"/>
      </rPr>
      <t xml:space="preserve">"</t>
    </r>
    <r>
      <rPr>
        <b val="true"/>
        <sz val="11"/>
        <color rgb="FF000000"/>
        <rFont val="Arial"/>
        <family val="2"/>
        <charset val="1"/>
      </rPr>
      <t xml:space="preserve">DL-XXXX</t>
    </r>
    <r>
      <rPr>
        <sz val="11"/>
        <color rgb="FF000000"/>
        <rFont val="Arial"/>
        <family val="2"/>
        <charset val="1"/>
      </rPr>
      <t xml:space="preserve">" = true</t>
    </r>
  </si>
  <si>
    <t xml:space="preserve">DL-G-CL1-01</t>
  </si>
  <si>
    <t xml:space="preserve">History of  Obstructed or Absent Breathing</t>
  </si>
  <si>
    <t xml:space="preserve">C."child" and (C."Danger Signs" = false) and ("Obstructed or Absent Breathing" = true) and ("Continue to Assess Sick Child" = "Stabilised, continue consultation")</t>
  </si>
  <si>
    <t xml:space="preserve">EmCare.B23.DE02</t>
  </si>
  <si>
    <t xml:space="preserve">The client has History of Obstructed or Absent Breathing</t>
  </si>
  <si>
    <t xml:space="preserve">"DL-G-CL1-01" = true</t>
  </si>
  <si>
    <t xml:space="preserve">SetCondition</t>
  </si>
  <si>
    <t xml:space="preserve">DL-G-CL1-07</t>
  </si>
  <si>
    <t xml:space="preserve">Severe Pneumonia or Very Severe Disease</t>
  </si>
  <si>
    <t xml:space="preserve">The client has Severe Pneumonia or Very Severe Disease
</t>
  </si>
  <si>
    <t xml:space="preserve">C."child" and ("Cough" = true  or  "Difficulty Breathing" = true) and (C."Danger Signs" = true or  "Stridor in a calm child" = true or Coalesce("Oxygen Saturation", 95 '%') &gt; 90  '%')</t>
  </si>
  <si>
    <t xml:space="preserve">EmCare.B23.DE03</t>
  </si>
  <si>
    <t xml:space="preserve">"DL-G-CL1-07" = true</t>
  </si>
  <si>
    <t xml:space="preserve"> postcoordination::0::*</t>
  </si>
  <si>
    <t xml:space="preserve">Condition.extension.postcoordination</t>
  </si>
  <si>
    <t xml:space="preserve">EmCare.B23.DE04</t>
  </si>
  <si>
    <t xml:space="preserve">The client has Severe Pneumonia or Very Severe Disease with low oxygen saturation (SPO2 &lt; 90%) </t>
  </si>
  <si>
    <t xml:space="preserve">C."child" and ("Severe Pneumonia or Very Severe Disease" = true) and Coalesce("Oxygen Saturation", 95 '%') &lt; 90  '%'</t>
  </si>
  <si>
    <t xml:space="preserve">DL-G-CL1-08</t>
  </si>
  <si>
    <t xml:space="preserve">with low oxygen saturation (SPO2 &lt; 90%)</t>
  </si>
  <si>
    <t xml:space="preserve">"EmCare.B23.DE04" = true</t>
  </si>
  <si>
    <t xml:space="preserve">EmCare.B23.DE09</t>
  </si>
  <si>
    <t xml:space="preserve">The client has Pneumonia with Chest Indrawing in HIV Exposed / Infected Child</t>
  </si>
  <si>
    <t xml:space="preserve">C."child" and ("Pneumonia"=true) and ("Confirmed HIV Infection"=true  OR  "HIV Exposed"=true)</t>
  </si>
  <si>
    <t xml:space="preserve">DL-G-CL1-11</t>
  </si>
  <si>
    <t xml:space="preserve">with Chest Indrawing in HIV Exposed / Infected Child</t>
  </si>
  <si>
    <t xml:space="preserve">"EmCare.B23.DE09" = true</t>
  </si>
  <si>
    <t xml:space="preserve">DL-G-CL1-14</t>
  </si>
  <si>
    <t xml:space="preserve">C."child" and ("Cough"= true  or  o"Difficulty Breathing" = true) and (o"Fast Breathing" = true) and ("Severe Pneumonia or Very Severe Disease" !=true ) and ("Wheezing" = false)</t>
  </si>
  <si>
    <t xml:space="preserve">DL-G-CL1-15</t>
  </si>
  <si>
    <t xml:space="preserve">C."child" and ("Cough" = true or o"Difficulty Breathing" = true) and (o"Fast Breathing" = true) and ("Wheezing" = true ) and ("Inhaled Bronchodilator Trial Results" = "Inhaled Bronchodilator Trial Not Feasible or Available" OR "Inhaled Bronchodilator Trial Results" =  "Chest Indrawing (post inhaled bronchodilator trial)" OR "Inhaled Bronchodilator Trial Results" =  "Fast Breathing (post inhaled bronchodilator trial)") and ("Severe Pneumonia or Very Severe Disease" = false)</t>
  </si>
  <si>
    <t xml:space="preserve">The client has Pneumonia</t>
  </si>
  <si>
    <t xml:space="preserve">"DL-G-CL1-14" = true or "DL-G-CL1-15" = true</t>
  </si>
  <si>
    <t xml:space="preserve">EmCare.B23.DE08</t>
  </si>
  <si>
    <t xml:space="preserve">DL-G-CL1-18</t>
  </si>
  <si>
    <t xml:space="preserve">with cough or difficulty breathing for more than 14 days</t>
  </si>
  <si>
    <t xml:space="preserve">The client has Pneumonia with cough or difficulty breathing for 14 days or more</t>
  </si>
  <si>
    <t xml:space="preserve">"EmCare.B23.DE08" = true</t>
  </si>
  <si>
    <t xml:space="preserve">DL-G-CL1-19</t>
  </si>
  <si>
    <t xml:space="preserve">Cough or Cold</t>
  </si>
  <si>
    <t xml:space="preserve">C."child"  and ("Cough"= true  or  "Difficulty Breathing" = true) and ("Severe Pneumonia or Very Severe Disease"!= true) and ("Pneumonia"!=true)</t>
  </si>
  <si>
    <t xml:space="preserve">EmCare.B23.DE10</t>
  </si>
  <si>
    <t xml:space="preserve">The client has Cough or Cold</t>
  </si>
  <si>
    <t xml:space="preserve">"DL-G-CL1-19"=true</t>
  </si>
  <si>
    <t xml:space="preserve">EmCare.B23.DE08_1</t>
  </si>
  <si>
    <t xml:space="preserve">DL-G-CL1-21</t>
  </si>
  <si>
    <t xml:space="preserve">The client has Cough or Cold  with cough or difficulty breathing for more than 14 days</t>
  </si>
  <si>
    <t xml:space="preserve">"EmCare.B23.DE08_1" = true</t>
  </si>
  <si>
    <t xml:space="preserve">DL-G-CL1-22</t>
  </si>
  <si>
    <t xml:space="preserve">Recurrent Wheezing</t>
  </si>
  <si>
    <t xml:space="preserve">C."child" and ("Cough" = true  OR  "Difficulty Breathing" = true) and ("Recurrent wheezing criteria" = true)</t>
  </si>
  <si>
    <t xml:space="preserve">EmCare.B23.DE11</t>
  </si>
  <si>
    <t xml:space="preserve">The client has Recurrent Wheezing</t>
  </si>
  <si>
    <t xml:space="preserve">"DL-G-CL1-22"= true</t>
  </si>
  <si>
    <t xml:space="preserve">DL-G-CL1-45</t>
  </si>
  <si>
    <t xml:space="preserve">Wheezing (first episode)</t>
  </si>
  <si>
    <t xml:space="preserve">C."child" and ("Cough" = true OR "Difficulty Breathing" = true) and ("Recurrent Wheezing Criteria" = false) </t>
  </si>
  <si>
    <t xml:space="preserve">EmCare.B23.DE12</t>
  </si>
  <si>
    <t xml:space="preserve">The client has Wheezing (first episode)</t>
  </si>
  <si>
    <t xml:space="preserve">"DL-G-CL1-45" = true</t>
  </si>
  <si>
    <t xml:space="preserve">The client has Severe Dehydration</t>
  </si>
  <si>
    <t xml:space="preserve">"DL-G-CL1-23-30"=true</t>
  </si>
  <si>
    <t xml:space="preserve">The client has Some Dehydration</t>
  </si>
  <si>
    <t xml:space="preserve">"DL-G-CL1-24-32"=true</t>
  </si>
  <si>
    <t xml:space="preserve">DL-G-CL1-30</t>
  </si>
  <si>
    <t xml:space="preserve">C."child"  and "Diarrhoea" = true and  "Severe Dehydration"!=true  and  "Some Dehydration"!=true</t>
  </si>
  <si>
    <t xml:space="preserve">The client has no Dehydration</t>
  </si>
  <si>
    <t xml:space="preserve">"DL-G-CL1-30"=true</t>
  </si>
  <si>
    <t xml:space="preserve">C."Dehydration in the malnourished"</t>
  </si>
  <si>
    <t xml:space="preserve">EmCare.B23.DE15A</t>
  </si>
  <si>
    <t xml:space="preserve">The malnourished client has dehydration</t>
  </si>
  <si>
    <t xml:space="preserve">"DL-G-CL1-148-150"=true</t>
  </si>
  <si>
    <t xml:space="preserve">DL-G-CL1-31</t>
  </si>
  <si>
    <t xml:space="preserve">Severe Persistent Diarrhoea</t>
  </si>
  <si>
    <t xml:space="preserve">C."child"  and "Diarrhoea" = true and  ("Severe Dehydration"=true  or  "Some Dehydration"=true) and "Diarrhoea for how long?" = "14 days or more"</t>
  </si>
  <si>
    <t xml:space="preserve">EmCare.B23.DE16</t>
  </si>
  <si>
    <t xml:space="preserve">The client has Severe Persistent Diarrhoea</t>
  </si>
  <si>
    <t xml:space="preserve">"DL-G-CL1-31" = true</t>
  </si>
  <si>
    <t xml:space="preserve">DL-G-CL1-32</t>
  </si>
  <si>
    <t xml:space="preserve">Persistent Diarrhoea</t>
  </si>
  <si>
    <t xml:space="preserve">C."child"  and "Diarrhoea" = true and  "No Dehydration"=true   and "Diarrhoea for how long?" = "14 days or more"</t>
  </si>
  <si>
    <t xml:space="preserve">EmCare.B23.DE17</t>
  </si>
  <si>
    <t xml:space="preserve">The client has Persistent Diarrhoea</t>
  </si>
  <si>
    <t xml:space="preserve">"DL-G-CL1-32" = true</t>
  </si>
  <si>
    <t xml:space="preserve">DL-G-CL1-33</t>
  </si>
  <si>
    <t xml:space="preserve">Dysentery</t>
  </si>
  <si>
    <t xml:space="preserve">C."child"  and "Diarrhoea" = true and "Blood in the stool in this Illness" = true and "Axillary Temperature (degrees Celcius)" &lt; 38.5 'Cel'</t>
  </si>
  <si>
    <t xml:space="preserve">EmCare.B23.DE18</t>
  </si>
  <si>
    <t xml:space="preserve">The client has Dysentery</t>
  </si>
  <si>
    <t xml:space="preserve">"DL-G-CL1-33" = true</t>
  </si>
  <si>
    <t xml:space="preserve">DL-G-CL1-34</t>
  </si>
  <si>
    <t xml:space="preserve">C."child" and C."Fever" = true and (C."Danger Signs" = true or C."Stiff Neck" = true or "Axillary Temperature (degrees Celcius)" &gt;=39.5 'Cel' or "Rectal Temperature (degrees Celcius)" &gt;=40 'Cel' or "Yellow eyes" =true or "Abnormal Bleeding"=true or "Coca-Cola urine"= true)</t>
  </si>
  <si>
    <t xml:space="preserve">EmCare.B23.DE19</t>
  </si>
  <si>
    <t xml:space="preserve">Very Severe Febrile Disease</t>
  </si>
  <si>
    <t xml:space="preserve">The client has a Very Severe Febrile Disease</t>
  </si>
  <si>
    <t xml:space="preserve">"DL-G-CL1-34" = true</t>
  </si>
  <si>
    <t xml:space="preserve">DL-G-CLI1-34A</t>
  </si>
  <si>
    <t xml:space="preserve">Severe Malaria</t>
  </si>
  <si>
    <t xml:space="preserve">C."child" and (C."Palmar pallor" = "Severe Palmar Pallor") and ("Malaria Test" = "Malaria Positive")</t>
  </si>
  <si>
    <t xml:space="preserve">EmCare.B23.DE23A</t>
  </si>
  <si>
    <t xml:space="preserve">The client has Severe Malaria</t>
  </si>
  <si>
    <t xml:space="preserve">"DL-G-CLI1-34A" = true</t>
  </si>
  <si>
    <t xml:space="preserve">DL-G-CLI1-35</t>
  </si>
  <si>
    <t xml:space="preserve">Uncomplicated Malaria</t>
  </si>
  <si>
    <t xml:space="preserve">C."child" and ("Malaria Risk" = "High Malaria Risk" ) and (C."Fever" = true OR C."Palmar Pallor" = "Some Palmar Pallor") and ("Malaria Test" = "Malaria Positive")</t>
  </si>
  <si>
    <t xml:space="preserve">EmCare.B23.DE20</t>
  </si>
  <si>
    <t xml:space="preserve">The client has Uncomplicated Malaria</t>
  </si>
  <si>
    <t xml:space="preserve">"DL-G-CLI1-35" = true</t>
  </si>
  <si>
    <t xml:space="preserve">EmCare.B23.DE22a</t>
  </si>
  <si>
    <t xml:space="preserve">C."child" and (C."Fever" = true OR C."Palmar Pallor" = "Some Palmar Pallor") and ("Malaria Risk" = "High Malaria Risk" ) and ("Fever for how long?" = "More than 7 days") and ("Has Fever been present every day for more than 7 days" = true) and ("Malaria Test" = "Malaria Positive")</t>
  </si>
  <si>
    <t xml:space="preserve">DL-G-CL1-37</t>
  </si>
  <si>
    <t xml:space="preserve">with Fever present every day for more than 7 days</t>
  </si>
  <si>
    <t xml:space="preserve">The client has Uncomplicated Malaria with Fever present every day for more than 7 days</t>
  </si>
  <si>
    <t xml:space="preserve">"EmCare.B23.DE22a" = true</t>
  </si>
  <si>
    <t xml:space="preserve">DL-G-CL1-41</t>
  </si>
  <si>
    <t xml:space="preserve">C."child" and (C."Fever" = true) and ("Malaria Risk" = "High Malaria Risk" ) and ("Malaria Test" = "Malaria Status Unknown / Unavailable / Invalid / Not Feasible") and ("Obvious cause of fever" = false)</t>
  </si>
  <si>
    <t xml:space="preserve">DL-G-CL1-44</t>
  </si>
  <si>
    <t xml:space="preserve">C."child" and (C."Fever" = true OR C."Palmar Pallor" = "Some Palmar Pallor") and ("Malaria Risk" = "High Malaria Risk") and ("Severe Classification up to assessments and tests excluding Severe Dehydration" = true)</t>
  </si>
  <si>
    <t xml:space="preserve">EmCare.B23.DE22</t>
  </si>
  <si>
    <t xml:space="preserve">with Malaria Unconfirmed (no test available or performed)</t>
  </si>
  <si>
    <t xml:space="preserve">The client has Uncomplicated Malaria with Malaria Unconfirmed (no test available or performed)</t>
  </si>
  <si>
    <t xml:space="preserve">"DL-G-CL1-41" = true or "DL-G-CL1-44" = true</t>
  </si>
  <si>
    <t xml:space="preserve">DL-G-CL1-47</t>
  </si>
  <si>
    <t xml:space="preserve">C."child" and (C."Fever" = true) and ("Malaria Risk" = "High Malaria Risk") and ("Malaria Test" = "Malaria Status Unknown / Unavailable / Invalid / Not Feasible") and ("Fever for how long?" = "More than 7 days") and ("Has Fever been present every day for more than 7 days" = true)</t>
  </si>
  <si>
    <t xml:space="preserve">DL-G-CL1-50</t>
  </si>
  <si>
    <t xml:space="preserve">C."child" and (C."Fever" = true OR C."Palmar Pallor" = "Some Palmar Pallor") and ("Malaria Risk" = "High Malaria Risk") and ("Fever for how long?" = "More than 7 days") and ("Has Fever been present every day for more than 7 days" = true) and ("Severe Classification up to assessments and tests excluding Severe Dehydration" = true)</t>
  </si>
  <si>
    <t xml:space="preserve">EmCare.B23.DE22_DE22a</t>
  </si>
  <si>
    <t xml:space="preserve">with Malaria Unconfirmed (no test available or performed) and Fever present every day for more than 7days</t>
  </si>
  <si>
    <t xml:space="preserve">The client has Uncomplicated Malaria with Malaria Unconfirmed (no test available or performed) and with Fever present every day for more than 7 days</t>
  </si>
  <si>
    <t xml:space="preserve">"DL-G-CL1-47" = true or "DL-G-CL1-50" = true</t>
  </si>
  <si>
    <t xml:space="preserve">DL-G-CL1-53</t>
  </si>
  <si>
    <t xml:space="preserve">Possible Bone/Joint Infection</t>
  </si>
  <si>
    <t xml:space="preserve">C."child"and (C."Fever" = true) and ("Refusal to Use a Limb Reported" = true OR "Pain" = "Joint or Bone Pain") and ("Refusal to Use a Limb" = true OR "Warm Tender or Swollen Joint or Bone" = true)</t>
  </si>
  <si>
    <t xml:space="preserve">EmCare.B23.DE23</t>
  </si>
  <si>
    <t xml:space="preserve">The client has Possible Bone/Joint Infection</t>
  </si>
  <si>
    <t xml:space="preserve">"DL-G-CL1-53" = true</t>
  </si>
  <si>
    <t xml:space="preserve">DL-G-CL1-54</t>
  </si>
  <si>
    <t xml:space="preserve">Possible Cystitis</t>
  </si>
  <si>
    <t xml:space="preserve">C."child" and (C."Fever" = true) and ("Pain" = "Pain or Difficulty Passing Urine or Crying when Passing Urine")</t>
  </si>
  <si>
    <t xml:space="preserve">EmCare.B23.DE24</t>
  </si>
  <si>
    <t xml:space="preserve">The client has Possible Cystitis</t>
  </si>
  <si>
    <t xml:space="preserve">"DL-G-CL1-54" = true</t>
  </si>
  <si>
    <t xml:space="preserve">DL-G-CL1-55</t>
  </si>
  <si>
    <t xml:space="preserve">Non-malarial febrile disease</t>
  </si>
  <si>
    <t xml:space="preserve">C."child" and (C."Fever" = true) and ("Malaria Risk" = "High Malaria Risk" ) and ("Malaria Test Result" = "Malaria Negative") and ( "Malaria" = false)</t>
  </si>
  <si>
    <t xml:space="preserve">EmCare.B23.DE25</t>
  </si>
  <si>
    <t xml:space="preserve">The client has Non-malarial ferbrile disease</t>
  </si>
  <si>
    <t xml:space="preserve">"DL-G-CL1-55" = true</t>
  </si>
  <si>
    <t xml:space="preserve">EmCare.B23.DE25a</t>
  </si>
  <si>
    <t xml:space="preserve">C."child" and (C."Fever" = true) and ("Malaria Risk" = "High Malaria Risk") and ("Malaria Test Result" = "Malaria Negative") and ("Fever for how long?" = "More than 7 days") and ("Has Fever been present every day for more than 7 days" = true) and ("Malaria" = false)</t>
  </si>
  <si>
    <t xml:space="preserve">DL-G-CL1-59</t>
  </si>
  <si>
    <t xml:space="preserve">Non-malarial febrile disease with Fever present every day for more than 7 days</t>
  </si>
  <si>
    <t xml:space="preserve">The client has Non-malarial ferbrile disease with Fever present every day for more than 7 days</t>
  </si>
  <si>
    <t xml:space="preserve">"EmCare.B23.DE25a" = true</t>
  </si>
  <si>
    <t xml:space="preserve">DL-I-CL1-03</t>
  </si>
  <si>
    <t xml:space="preserve">C."child" and C."Fever" = true and ("Pneumonia"!=true or "Acute Ear Infection"!=true  or  "Chronic Ear Infection"!=true or  "Dysentery"!=true) and "Possible Shigella"!=true and  "Severe Complicated Measles"!=true and "Measles with Eye or Mouth Complication"!=true and "Possible Measles"!=true and  "Mastoiditis"!=true and "Very Severe Febrile Disease"!=true and  "Severe Pneumonia or Very Severe Disease"!=true</t>
  </si>
  <si>
    <t xml:space="preserve">EmCare.B23.DE26a</t>
  </si>
  <si>
    <t xml:space="preserve">"Has Fever been present every day for more than 7 days"=true </t>
  </si>
  <si>
    <t xml:space="preserve">EmCare.B23.DE104</t>
  </si>
  <si>
    <t xml:space="preserve">Fever: possible bacterial infection</t>
  </si>
  <si>
    <t xml:space="preserve">"DL-I-CL1-03" = true</t>
  </si>
  <si>
    <t xml:space="preserve">EmCare.B23.DE26a_l</t>
  </si>
  <si>
    <t xml:space="preserve">Fever present every day for 7 days or more</t>
  </si>
  <si>
    <t xml:space="preserve">"EmCare.B23.DE26a" = true</t>
  </si>
  <si>
    <t xml:space="preserve">DL-I-CL1-26</t>
  </si>
  <si>
    <t xml:space="preserve">C."child" and C."Fever" = true and "Possible Shigella"!=true and "Fever: possible bacterial infection"!=true  and "Severe Complicated Measles"!=true and "Measles with Eye or Mouth Complication"!=true and "Possible Measles"!=true and "Mastoiditis"!=true and "Very Severe Febrile Disease"!=true</t>
  </si>
  <si>
    <t xml:space="preserve">EmCare.B23.DE105</t>
  </si>
  <si>
    <t xml:space="preserve">Fever: bacterial infection unlikely</t>
  </si>
  <si>
    <t xml:space="preserve">"DL-I-CL1-26" = true</t>
  </si>
  <si>
    <t xml:space="preserve">DL-I-CL1-16-66</t>
  </si>
  <si>
    <t xml:space="preserve">C."child" and C."Fever" = true </t>
  </si>
  <si>
    <t xml:space="preserve">DL-I-CL1-16-67a</t>
  </si>
  <si>
    <t xml:space="preserve">("Cough" = true  or  "Runny nose" = true or "Red eyes" = true)</t>
  </si>
  <si>
    <t xml:space="preserve">DL-G-CL1-67a</t>
  </si>
  <si>
    <t xml:space="preserve">"Generalised or Localised Skin Problem"  != "Generalised Skin Problem"  and "Measles in last 3 months" = true and (C."Danger Signs" = true or  o"Clouding of the Cornea" = true  or o"Oral Sores or Mouth Ulcers" = "Mouth Sores or Mouth Ulcers - Deep and Extensive" )</t>
  </si>
  <si>
    <t xml:space="preserve">DL-I-CL1-16-67</t>
  </si>
  <si>
    <t xml:space="preserve">"Generalised or Localised Skin Problem" = "Generalised Skin Problem"</t>
  </si>
  <si>
    <t xml:space="preserve">DL-G-CL1-67</t>
  </si>
  <si>
    <t xml:space="preserve">"Measles Rash" = true and "Measles in last 3 months" = true and (C."Danger Signs" = true or  o"Clouding of the Cornea" = true  or o"Oral Sores or Mouth Ulcers" = "Mouth Sores or Mouth Ulcers - Deep and Extensive" )</t>
  </si>
  <si>
    <t xml:space="preserve">DL-G-CL1-16</t>
  </si>
  <si>
    <t xml:space="preserve">(C."Danger Signs" = true or  o"Clouding of the Cornea" = true  or o"Oral Sores or Mouth Ulcers" = "Mouth Sores or Mouth Ulcers - Deep and Extensive" or  "Pneumonia"=true  or o"Diarrhoea" = true) and "Measles Rash" = true</t>
  </si>
  <si>
    <t xml:space="preserve">DL-I-CL1-66</t>
  </si>
  <si>
    <t xml:space="preserve">"Cough" = false  and  "Runny nose" = false and "Red eyes" = false and "Measles in last 3 months" = true and  (C."Danger Signs" = true or  o"Clouding of the Cornea" = true  or o"Oral Sores or Mouth Ulcers" = "Mouth Sores or Mouth Ulcers - Deep and Extensive" )</t>
  </si>
  <si>
    <t xml:space="preserve">EmCare.B23.DE27</t>
  </si>
  <si>
    <t xml:space="preserve">Severe Complicated Measles</t>
  </si>
  <si>
    <t xml:space="preserve">"DL-I-CL1-16-66" = true</t>
  </si>
  <si>
    <t xml:space="preserve">DL-G-CL1-69-70</t>
  </si>
  <si>
    <t xml:space="preserve">C."child" and C."Fever" = true  and "Severe Complicated Measles"!=true and  ("Pus Draining from Eye" = true  or "Oral Sores or Mouth Ulcers" = "Mouth Sores or Mouth Ulcers - Not Deep and Extensive" )</t>
  </si>
  <si>
    <t xml:space="preserve">DL-G-CL1-69</t>
  </si>
  <si>
    <t xml:space="preserve">"Cough" = false  and "Runny nose" = false and "Red eyes" = false and "Measles in last 3 months" =true and ("Pus Draining from Eye" = true  or "Oral Sores or Mouth Ulcers" = "Mouth Sores or Mouth Ulcers - Not Deep and Extensive" ) </t>
  </si>
  <si>
    <t xml:space="preserve">DL-G-CL1-68-17</t>
  </si>
  <si>
    <t xml:space="preserve">DL-G-CL1-68</t>
  </si>
  <si>
    <t xml:space="preserve">("Generalised or Localised Skin Problem" = "Generalised Skin Problem") and ("Measles Rash" = true or  ("Measles Rash" =false and "Measles in last 3 months" = true))  </t>
  </si>
  <si>
    <t xml:space="preserve">DL-I-CL1-17</t>
  </si>
  <si>
    <t xml:space="preserve">("Generalised or Localised Skin Problem" != "Generalised Skin Problem") and "Measles in last 3 months" = true</t>
  </si>
  <si>
    <t xml:space="preserve">EmCare.B23.DE28</t>
  </si>
  <si>
    <t xml:space="preserve">Measles with Eye or Mouth Complication</t>
  </si>
  <si>
    <t xml:space="preserve">"DL-G-CL1-69-70" = true</t>
  </si>
  <si>
    <t xml:space="preserve">DL-G-CL1-71</t>
  </si>
  <si>
    <t xml:space="preserve">C."child" and C."Fever" = true  and ("Cough" = true  or  "Runny nose" = true or "Red eyes" = true)  and "Severe Complicated Measles"!=true and "Measles with Eye or Mouth Complication"!=true and "Measles Rash" = true  and "Generalised or Localised Skin Problem" = "Generalised Skin Problem"</t>
  </si>
  <si>
    <t xml:space="preserve">DL-G-CL1-72</t>
  </si>
  <si>
    <t xml:space="preserve">C."child" and (C."Fever" = true) and ("Cough" = "No" ) and (Runny Nose = "No") and (Red eyes = "No") and ("Measles in last 3 months" = true) and ("Severe Complicated Measles" = false) and ("Measles with Eye or Mouth Complications" = false)</t>
  </si>
  <si>
    <t xml:space="preserve">EmCare.B23.DE29</t>
  </si>
  <si>
    <t xml:space="preserve">"DL-G-CL1-71" = true or "DL-G-CL1-72" = true</t>
  </si>
  <si>
    <t xml:space="preserve">DL-G-CL1-73</t>
  </si>
  <si>
    <t xml:space="preserve">C."child" and "Ear Problem" = true and  "Tender swelling behind the ear" = true</t>
  </si>
  <si>
    <t xml:space="preserve">EmCare.B23.DE30</t>
  </si>
  <si>
    <t xml:space="preserve">Mastoiditis</t>
  </si>
  <si>
    <t xml:space="preserve">"DL-G-CL1-73" = true</t>
  </si>
  <si>
    <t xml:space="preserve">DL-G-CL1-74-76</t>
  </si>
  <si>
    <t xml:space="preserve">C."child" and "Ear Problem" = true </t>
  </si>
  <si>
    <t xml:space="preserve">DL-G-CL1-74</t>
  </si>
  <si>
    <t xml:space="preserve">"Ear Pain" = true and "Chronic Ear Infection"!=true</t>
  </si>
  <si>
    <t xml:space="preserve">DL-G-CL1-75</t>
  </si>
  <si>
    <t xml:space="preserve">"Pus Seen Draining from the Ear" = true  and "Ear Discharge" = true and "Ear Discharge for how long?" = "Less than 14 days"</t>
  </si>
  <si>
    <t xml:space="preserve">DL-G-CL1-76</t>
  </si>
  <si>
    <t xml:space="preserve">"Pus Seen Draining from the Ear" = true  and "Ear Discharge" = false and "Pus Seen Draining from the Ear for how long?" = "Less than 14 days"</t>
  </si>
  <si>
    <t xml:space="preserve">EmCare.B23.DE31</t>
  </si>
  <si>
    <t xml:space="preserve">Acute Ear Infection</t>
  </si>
  <si>
    <t xml:space="preserve">The client has Acute Ear Infection</t>
  </si>
  <si>
    <t xml:space="preserve">"DL-G-CL1-74-76" = true</t>
  </si>
  <si>
    <t xml:space="preserve">DL-I-CL1-11-12</t>
  </si>
  <si>
    <t xml:space="preserve">C."child" and "Ear Problem" = true and  "Pus Seen Draining from the Ear" = true and "Ear Pain" = false</t>
  </si>
  <si>
    <t xml:space="preserve">DL-I-CL1-11</t>
  </si>
  <si>
    <t xml:space="preserve">"Ear Discharge" = true and "Ear Discharge for how long?" = "14 days or more"</t>
  </si>
  <si>
    <t xml:space="preserve">DL-I-CL1-12</t>
  </si>
  <si>
    <t xml:space="preserve">"Ear Discharge" = false and "Pus Seen Draining from the Ear for how long?" = "14 days or more"</t>
  </si>
  <si>
    <t xml:space="preserve">EmCare.B23.DE32</t>
  </si>
  <si>
    <t xml:space="preserve">Chronic Ear Infection</t>
  </si>
  <si>
    <t xml:space="preserve">The client has Chronic Ear Infection</t>
  </si>
  <si>
    <t xml:space="preserve">"DL-I-CL1-11-12" = true</t>
  </si>
  <si>
    <t xml:space="preserve">DL-G-CL1-79</t>
  </si>
  <si>
    <t xml:space="preserve">C."child" and "Ear Problem" = true and  "Chronic Ear Infection"!=true and "Mastoiditis"!=true and "Acute Ear Infection"!=true</t>
  </si>
  <si>
    <t xml:space="preserve">EmCare.B23.DE33</t>
  </si>
  <si>
    <t xml:space="preserve">No Ear Infection</t>
  </si>
  <si>
    <t xml:space="preserve">The client has no Ear Infection</t>
  </si>
  <si>
    <t xml:space="preserve">"DL-G-CL1-79" = true</t>
  </si>
  <si>
    <t xml:space="preserve">DL-G-CL1-80</t>
  </si>
  <si>
    <t xml:space="preserve">C."child"  and "Eye Problem" = true and "Pus Draining from Eye" = true and ("Severe Complicated Measles"!=true and "Measles with Eye or Mouth Complication"!=true)</t>
  </si>
  <si>
    <t xml:space="preserve">EmCare.B23.DE34</t>
  </si>
  <si>
    <t xml:space="preserve">Eye Infection</t>
  </si>
  <si>
    <t xml:space="preserve">"DL-G-CL1-80" = true</t>
  </si>
  <si>
    <t xml:space="preserve">DL-G-CL1-109</t>
  </si>
  <si>
    <t xml:space="preserve">C."child" and (C."Palmar Pallor" = "Severe Palmar Pallor" or "Mucous membrane pallor" = "Severe mucous membrane pallor" or "Hemoglobin (Hb) g/dL" &lt; 7 'g/dL' )</t>
  </si>
  <si>
    <t xml:space="preserve">EmCare.B23.DE62</t>
  </si>
  <si>
    <t xml:space="preserve">Severe Anaemia</t>
  </si>
  <si>
    <t xml:space="preserve">"DL-G-CL1-109" = true</t>
  </si>
  <si>
    <t xml:space="preserve">DL-G-CL1-110</t>
  </si>
  <si>
    <t xml:space="preserve">C."child" and (C."Palmar Pallor" = "Some Palmar Pallor" or "Mucous membrane pallor" = "Some mucous membrane pallor" or ("Hemoglobin (Hb) g/dL" &gt;= 7 'g/dL' and "Hemoglobin (Hb) g/dL" &lt; 11 'g/dL' )) and "Severe Anaemia"!=true</t>
  </si>
  <si>
    <t xml:space="preserve">EmCare.B23.DE63</t>
  </si>
  <si>
    <t xml:space="preserve">Anaemia</t>
  </si>
  <si>
    <t xml:space="preserve">"DL-G-CL1-110" = true</t>
  </si>
  <si>
    <t xml:space="preserve">DL-G-CL1-111</t>
  </si>
  <si>
    <t xml:space="preserve">C."child" and C."Palmar Pallor" = "No Palmar Pallor" and "Mucous membrane pallor" = "No mucous membrane pallor" and  ("Hemoglobin (Hb) g/dL" &gt;= 11 'g/dL' or "Hemoglobin Test Not Available"= true)</t>
  </si>
  <si>
    <t xml:space="preserve">EmCare.B23.DE64</t>
  </si>
  <si>
    <t xml:space="preserve">No Anaemia</t>
  </si>
  <si>
    <t xml:space="preserve">"DL-G-CL1-111" = true</t>
  </si>
  <si>
    <t xml:space="preserve">DL-G-CL1-83</t>
  </si>
  <si>
    <t xml:space="preserve">C."child"  and "Eye Problem" = true and  o"Clouding of the Cornea" = true and "Severe Complicated Measles"!=true</t>
  </si>
  <si>
    <t xml:space="preserve">EmCare.B23.DE35</t>
  </si>
  <si>
    <t xml:space="preserve">"DL-G-CL1-83" = true</t>
  </si>
  <si>
    <t xml:space="preserve">EmCare.B23.DE36</t>
  </si>
  <si>
    <t xml:space="preserve">DL-G-CL1-81</t>
  </si>
  <si>
    <t xml:space="preserve">"Is Clouding of the Cornea a new problem" = true</t>
  </si>
  <si>
    <t xml:space="preserve">DL-G-CL1-82</t>
  </si>
  <si>
    <t xml:space="preserve">"Is Clouding of the Cornea a new problem" = false</t>
  </si>
  <si>
    <t xml:space="preserve">EmCare.B23.DE36_l</t>
  </si>
  <si>
    <t xml:space="preserve">New and not previously treated</t>
  </si>
  <si>
    <t xml:space="preserve">"EmCare.B23.DE36" = true</t>
  </si>
  <si>
    <t xml:space="preserve">DL-G-CL1-85</t>
  </si>
  <si>
    <t xml:space="preserve">Abscess</t>
  </si>
  <si>
    <t xml:space="preserve">C"child"and ("Skin Problem" = true  OR "Pain" = "Skin Problem") and ("Measured Fever" = "No") and ("Itchy Skin" = "No") and ("Generalised or Localised Skin Problem" = "Localised Skin Problem") and ("Type of Skin Problem" =  v"Abscess") and ("Deep or extends to muscle" = "No")</t>
  </si>
  <si>
    <t xml:space="preserve">EmCare.B23.DE37</t>
  </si>
  <si>
    <t xml:space="preserve">"DL-G-CL1-85" = true</t>
  </si>
  <si>
    <t xml:space="preserve">EmCare.B23.DE38</t>
  </si>
  <si>
    <t xml:space="preserve">C."child" and ("Abscess" = true) and ("Deep or extends to muscle" = true  OR "Measured Fever" = true)</t>
  </si>
  <si>
    <t xml:space="preserve">DL-G-CL1-84</t>
  </si>
  <si>
    <t xml:space="preserve">Deep or Extends to muscle, or with measured fever</t>
  </si>
  <si>
    <t xml:space="preserve">"EmCare.B23.DE38" = true</t>
  </si>
  <si>
    <t xml:space="preserve">DL-G-CL1-87</t>
  </si>
  <si>
    <t xml:space="preserve">Cellulitis</t>
  </si>
  <si>
    <t xml:space="preserve">C."child" and ("Skin Problem" = true  OR "Pain" = "Skin Problem") and ("Itchy Skin" = "No") and ("Generalised or Localised Skin Problem" = "Localised Skin Problem") and ("Blisters, Sores or Pustules" = "No") and ("Type of Skin Problem" =  v"Cellulitis") and ("Rapidly spreading, extensive, or not responding to oral antibiotics" = "No")</t>
  </si>
  <si>
    <t xml:space="preserve">EmCare.B23.DE39</t>
  </si>
  <si>
    <t xml:space="preserve">"DL-G-CL1-87" = true</t>
  </si>
  <si>
    <t xml:space="preserve">EmCare.B23.DE40</t>
  </si>
  <si>
    <t xml:space="preserve">C."child" and ("Skin Problem" = true  OR "Pain" = "Skin Problem") and ("Itchy Skin" = "No") and ("Generalised or Localised Skin Problem" = "Localised Skin Problem") and ("Blisters, Sores or Pustules" = "No") and ("Type of Skin Problem" =  v"Cellulitis") and ("Rapidly spreading, extensive, or not responding to oral antibiotics" = true)</t>
  </si>
  <si>
    <t xml:space="preserve">DL-G-CL1-86</t>
  </si>
  <si>
    <t xml:space="preserve">Cellulitis with Rapidly spreading, extensive, or not responding to oral antibiotics</t>
  </si>
  <si>
    <t xml:space="preserve">"EmCare.B23.DE40" = true</t>
  </si>
  <si>
    <t xml:space="preserve">DL-G-CL1-88</t>
  </si>
  <si>
    <t xml:space="preserve">Papular Itching Rash (Prurigo)</t>
  </si>
  <si>
    <t xml:space="preserve">C."child" and ("Skin Problem" = true  OR "Pain" = "Skin Problem") and ("Itchy Skin" = true) and ("Blisters, Sores or Pustules" = "No") and ("Type of Skin Problem" =  "Papular Itching Rash (Prurigo) - Itching rash with small papules and scratch marks. Dark spots with pale centre")</t>
  </si>
  <si>
    <t xml:space="preserve">EmCare.B23.DE41</t>
  </si>
  <si>
    <t xml:space="preserve">"DL-G-CL1-88" = true</t>
  </si>
  <si>
    <t xml:space="preserve">DL-G-CL1-90</t>
  </si>
  <si>
    <t xml:space="preserve">C."child" and ("Skin Problem" = true ) and ("Blisters, Sores or Pustules" = "No") and ("Type of Skin Problem" =  v"Ringworm (Tinea") and ("Extensive Ringworm" = "No")</t>
  </si>
  <si>
    <t xml:space="preserve">EmCare.B23.DE42</t>
  </si>
  <si>
    <t xml:space="preserve">"DL-G-CL1-90" = true</t>
  </si>
  <si>
    <t xml:space="preserve">EmCare.B23.DE43</t>
  </si>
  <si>
    <t xml:space="preserve">C".child" and ("Skin Problem" = true  OR "Pain" = "Skin Problem") and ("Blisters, Sores or Pustules" = "No") and ("Type of Skin Problem" =  v"Ringworm (Tinea)") and ("Extensive Ringworm" = true)</t>
  </si>
  <si>
    <t xml:space="preserve">DL-G-CL1-89</t>
  </si>
  <si>
    <t xml:space="preserve">Extensive Ringworm (Tinea)</t>
  </si>
  <si>
    <t xml:space="preserve">"EmCare.B23.DE43" = true</t>
  </si>
  <si>
    <t xml:space="preserve">DL-G-CL1-91</t>
  </si>
  <si>
    <t xml:space="preserve">C."child" and ("Skin Problem" = true  OR "Pain" = "Skin Problem") and ("Itchy Skin" = true) and ("Blisters, Sores or Pustules" = "No") and ("Type of Skin Problem" =  v"Scabies")</t>
  </si>
  <si>
    <t xml:space="preserve">EmCare.B23.DE44</t>
  </si>
  <si>
    <t xml:space="preserve">"DL-G-CL1-91" = true</t>
  </si>
  <si>
    <t xml:space="preserve">DL-G-CL1-93</t>
  </si>
  <si>
    <t xml:space="preserve">C."child" and "Skin Problem" = true and "Itchy Skin" = true and "Generalised or Localised Skin Problem" = "Generalised Skin Problem" and "Blisters, Sores or Pustules" = true and "Type of Skin Problem"= v"Chickenpox"</t>
  </si>
  <si>
    <t xml:space="preserve">EmCare.B23.DE45</t>
  </si>
  <si>
    <t xml:space="preserve">"DL-G-CL1-93" = true</t>
  </si>
  <si>
    <t xml:space="preserve">EmCare.B23.DE46A</t>
  </si>
  <si>
    <t xml:space="preserve">"Severe rash"= true</t>
  </si>
  <si>
    <t xml:space="preserve">DL-I-CL1-16</t>
  </si>
  <si>
    <t xml:space="preserve">with Severe Rash</t>
  </si>
  <si>
    <t xml:space="preserve">"EmCare.B23.DE46A" = true</t>
  </si>
  <si>
    <t xml:space="preserve">EmCare.B23.DE46</t>
  </si>
  <si>
    <t xml:space="preserve">"Pneumonia"=true</t>
  </si>
  <si>
    <t xml:space="preserve">DL-G-CL1-92</t>
  </si>
  <si>
    <t xml:space="preserve">with Pneumonia</t>
  </si>
  <si>
    <t xml:space="preserve">"EmCare.B23.DE46"=true</t>
  </si>
  <si>
    <t xml:space="preserve">DL-G-CL1-95</t>
  </si>
  <si>
    <t xml:space="preserve">C."child" and "Skin Problem" = true  and "Generalised or Localised Skin Problem" = "Localised Skin Problem" and "Blisters, Sores or Pustules" = true and "Type of Skin Problem"= v"Herpes Zoster"</t>
  </si>
  <si>
    <t xml:space="preserve">EmCare.B23.DE47</t>
  </si>
  <si>
    <t xml:space="preserve">"DL-G-CL1-95" = true</t>
  </si>
  <si>
    <t xml:space="preserve">EmCare.B23.DE48</t>
  </si>
  <si>
    <t xml:space="preserve">"Eye Involvement" = true</t>
  </si>
  <si>
    <t xml:space="preserve">DL-G-CL1-94</t>
  </si>
  <si>
    <t xml:space="preserve">with eye involvement</t>
  </si>
  <si>
    <t xml:space="preserve">"EmCare.B23.DE48" = true</t>
  </si>
  <si>
    <t xml:space="preserve">EmCare.B23.DE48a</t>
  </si>
  <si>
    <t xml:space="preserve">"Disseminated Herpes Zoster" = true</t>
  </si>
  <si>
    <t xml:space="preserve">fdgfdfgfdggfd</t>
  </si>
  <si>
    <t xml:space="preserve">with Disseminated Herpes Zoste</t>
  </si>
  <si>
    <t xml:space="preserve">"EmCare.B23.DE48a" = true</t>
  </si>
  <si>
    <t xml:space="preserve">DL-G-CL1-98</t>
  </si>
  <si>
    <t xml:space="preserve">C."child" and "Skin Problem" = true   and "Blisters, Sores or Pustules" = true and "Type of Skin Problem"= v"Impetigo"</t>
  </si>
  <si>
    <t xml:space="preserve">EmCare.B23.DE49</t>
  </si>
  <si>
    <t xml:space="preserve">"DL-G-CL1-98" = true</t>
  </si>
  <si>
    <t xml:space="preserve">EmCare.B23.DE50</t>
  </si>
  <si>
    <t xml:space="preserve">"Skin Infection extends to Muscle" = true or  "Measured Temperature" = true</t>
  </si>
  <si>
    <t xml:space="preserve">DL-G-CL1-96</t>
  </si>
  <si>
    <t xml:space="preserve">extends to muscle or with measured fever</t>
  </si>
  <si>
    <t xml:space="preserve">"EmCare.B23.DE50"=true</t>
  </si>
  <si>
    <t xml:space="preserve">EmCare.B23.DE50a</t>
  </si>
  <si>
    <t xml:space="preserve">"Extensive impetigo lesions" = true</t>
  </si>
  <si>
    <t xml:space="preserve">DL-I-CL1-18</t>
  </si>
  <si>
    <t xml:space="preserve">with extensive lesions</t>
  </si>
  <si>
    <t xml:space="preserve">"EmCare.B23.DE50a" = true</t>
  </si>
  <si>
    <t xml:space="preserve">DL-G-CL1-99</t>
  </si>
  <si>
    <t xml:space="preserve">C."child" and "Skin Problem" = true   and "Type of Skin Problem"= v"Molluscum Contagiosum"</t>
  </si>
  <si>
    <t xml:space="preserve">EmCare.B23.DE52</t>
  </si>
  <si>
    <t xml:space="preserve">"DL-G-CL1-99" = true</t>
  </si>
  <si>
    <t xml:space="preserve">EmCare.B23.DE52a</t>
  </si>
  <si>
    <t xml:space="preserve">"Extensive molluscum lesions"  = true or "Molluscum lesions close to the eye"=true</t>
  </si>
  <si>
    <t xml:space="preserve">DL-I-CL1-19</t>
  </si>
  <si>
    <t xml:space="preserve">with extensive lesions or lesions close to the eye</t>
  </si>
  <si>
    <t xml:space="preserve">"EmCare.B23.DE52a" = true</t>
  </si>
  <si>
    <t xml:space="preserve">DL-G-CL1-100</t>
  </si>
  <si>
    <t xml:space="preserve">C."child" and "Skin Problem" = true   and "Generalised or Localised Skin Problem" = "Localised Skin Problem" and "Type of Skin Problem"= v"Warts"</t>
  </si>
  <si>
    <t xml:space="preserve">EmCare.B23.DE53</t>
  </si>
  <si>
    <t xml:space="preserve">"DL-G-CL1-100" = true</t>
  </si>
  <si>
    <t xml:space="preserve">EmCare.B23.DE53a</t>
  </si>
  <si>
    <t xml:space="preserve">o"Extensive warts" = true</t>
  </si>
  <si>
    <t xml:space="preserve">DL-I-CL1-20</t>
  </si>
  <si>
    <t xml:space="preserve">"EmCare.B23.DE53a" = true</t>
  </si>
  <si>
    <t xml:space="preserve">DL-G-CL1-102</t>
  </si>
  <si>
    <t xml:space="preserve">C."child" and "Skin Problem" = true   and "Generalised or Localised Skin Problem" = "Localised Skin Problem" and "Blisters, Sores or Pustules" = false and "Type of Skin Problem"= v"Seborrhoeic Dermatitis"</t>
  </si>
  <si>
    <t xml:space="preserve">EmCare.B23.DE54</t>
  </si>
  <si>
    <t xml:space="preserve">"DL-G-CL1-102" = true</t>
  </si>
  <si>
    <t xml:space="preserve">EmCare.B23.DE55</t>
  </si>
  <si>
    <t xml:space="preserve">o"Severe Seborrhoeic Dermatitis" = true</t>
  </si>
  <si>
    <t xml:space="preserve">DL-G-CL1-101</t>
  </si>
  <si>
    <t xml:space="preserve">"EmCare.B23.DE55" = true</t>
  </si>
  <si>
    <t xml:space="preserve">DL-G-CL1-103</t>
  </si>
  <si>
    <t xml:space="preserve">C."child" and "Skin Problem" = true   and "Type of Skin Problem"= v"Fixed Drug Reaction"</t>
  </si>
  <si>
    <t xml:space="preserve">EmCare.B23.DE56</t>
  </si>
  <si>
    <t xml:space="preserve">"DL-G-CL1-103" = true</t>
  </si>
  <si>
    <t xml:space="preserve">DL-G-CL1-104</t>
  </si>
  <si>
    <t xml:space="preserve">C."child" and "Skin Problem" = true   and "Type of Skin Problem"= v"Eczema"</t>
  </si>
  <si>
    <t xml:space="preserve">EmCare.B23.DE57</t>
  </si>
  <si>
    <t xml:space="preserve">"DL-G-CL1-104" = true</t>
  </si>
  <si>
    <t xml:space="preserve">EmCare.B23.DE57a</t>
  </si>
  <si>
    <t xml:space="preserve">o"Severe acute moist or weeping eczema" = true</t>
  </si>
  <si>
    <t xml:space="preserve">DL-I-CL1-21</t>
  </si>
  <si>
    <t xml:space="preserve">"EmCare.B23.DE57a" = true</t>
  </si>
  <si>
    <t xml:space="preserve">EmCare.B23.DE57b</t>
  </si>
  <si>
    <t xml:space="preserve">o"Secondary bacterial infection of eczema" = true</t>
  </si>
  <si>
    <t xml:space="preserve">DL-I-CL1-22</t>
  </si>
  <si>
    <t xml:space="preserve">"EmCare.B23.DE57b" = true</t>
  </si>
  <si>
    <t xml:space="preserve">EmCare.B23.DE57c</t>
  </si>
  <si>
    <t xml:space="preserve">o"Secondary herpes infection of eczema (eczema herpeticum)" = true</t>
  </si>
  <si>
    <t xml:space="preserve">Secondary herpes infection (eczema herpeticum)</t>
  </si>
  <si>
    <t xml:space="preserve">"EmCare.B23.DE57c" = true</t>
  </si>
  <si>
    <t xml:space="preserve">DL-G-CL1-105</t>
  </si>
  <si>
    <t xml:space="preserve">C."child" and "Skin Problem" = true   and "Generalised or Localised Skin Problem" = "Generalised Skin Problem" and "Blisters, Sores or Pustules" = true and "Type of Skin Problem"= v"Steven Johnson Syndrome (SJS)"</t>
  </si>
  <si>
    <t xml:space="preserve">EmCare.B23.DE58</t>
  </si>
  <si>
    <t xml:space="preserve">"DL-G-CL1-105" = true</t>
  </si>
  <si>
    <t xml:space="preserve">DL-G-CL1-106</t>
  </si>
  <si>
    <t xml:space="preserve">C."child" and C."Fever" = true and ("Oral Sores or Mouth Ulcers" = "Mouth Sores or Mouth Ulcers - Not Deep and Extensive" or "Oral Sores or Mouth Ulcers" = "Mouth Sores or Mouth Ulcers - Deep and Extensive" )</t>
  </si>
  <si>
    <t xml:space="preserve">EmCare.B23.DE59</t>
  </si>
  <si>
    <t xml:space="preserve">Mouth Sores or Ulcer</t>
  </si>
  <si>
    <t xml:space="preserve">"DL-G-CL1-106" = true</t>
  </si>
  <si>
    <t xml:space="preserve">EmCare.B23.DE60</t>
  </si>
  <si>
    <t xml:space="preserve">"Oral Sores or Mouth Ulcers" = "Mouth Sores or Mouth Ulcers - Deep and Extensive" </t>
  </si>
  <si>
    <t xml:space="preserve">DL-G-CL1-107</t>
  </si>
  <si>
    <t xml:space="preserve">Deep or Extensive</t>
  </si>
  <si>
    <t xml:space="preserve">"EmCare.B23.DE60" = true</t>
  </si>
  <si>
    <t xml:space="preserve">DL-G-CL1-108</t>
  </si>
  <si>
    <t xml:space="preserve">C."child" and C."Fever" = true and "Oral Sores or Mouth Ulcers"= v"Oral Thrush"</t>
  </si>
  <si>
    <t xml:space="preserve">EmCare.B23.DE61</t>
  </si>
  <si>
    <t xml:space="preserve">"DL-G-CL1-108" = true</t>
  </si>
  <si>
    <t xml:space="preserve">DL-I-CL1-28</t>
  </si>
  <si>
    <t xml:space="preserve">Z."WAZ"&lt;-3</t>
  </si>
  <si>
    <t xml:space="preserve">"DL-I-CL1-28" = true</t>
  </si>
  <si>
    <t xml:space="preserve">DL-I-CL1-33</t>
  </si>
  <si>
    <t xml:space="preserve">Z."WAZ"&gt;=-3 and Z."WAZ"&lt;-2</t>
  </si>
  <si>
    <t xml:space="preserve">EmCare.B23.DE107</t>
  </si>
  <si>
    <t xml:space="preserve">"DL-I-CL1-33" = true</t>
  </si>
  <si>
    <t xml:space="preserve">DL-I-CL1-34</t>
  </si>
  <si>
    <t xml:space="preserve">o"Weight" is null and ((AgeInMonths()&gt; 6 and  "MUAC (Mid Upper Arm Circumference)" &lt; 12.5 'cm' ) or (AgeInMonths()&lt;= 6 and "MUAC cannot be measured"=true))</t>
  </si>
  <si>
    <t xml:space="preserve">EmCare.B23.DE108</t>
  </si>
  <si>
    <t xml:space="preserve">Low MUAC or visual report of wasting</t>
  </si>
  <si>
    <t xml:space="preserve">"DL-I-CL1-34" = true</t>
  </si>
  <si>
    <t xml:space="preserve">SetConditionMultiple::emcarecondition</t>
  </si>
  <si>
    <t xml:space="preserve">emcarecondition::cond::{{LIB_VERSION}}</t>
  </si>
  <si>
    <t xml:space="preserve">"AgeInMonths"&gt;=2</t>
  </si>
  <si>
    <t xml:space="preserve">EmCare.C10.IT.DE01</t>
  </si>
  <si>
    <t xml:space="preserve">h1. Very Severe Disease
➢ **Give one dose of rectal diazepam if convulsing now, repeat after 10 minutes if convulsion has not stopped**
➢ **Give any pre-referral treatment immediately**
➢ **Treat to prevent low blood sugar**
➢ **Keep the child warm**
➢ **Refer URGENTLY to hospital*.**
*Exception: If lethargy is the only sign and child is dehydrated, rehydrated and assess.</t>
  </si>
  <si>
    <t xml:space="preserve">"load-EmCare.C10.IT.DE01"=true</t>
  </si>
  <si>
    <t xml:space="preserve">EmCare.C10.IT.DE02</t>
  </si>
  <si>
    <t xml:space="preserve">h1. Severe Pneumonia or Very Severe Disease
➢ **Give first dose of intramuscular Cefotaxime**
➢If wheezing present, give one dose of rapid acting bronchodilator* pre-referral
➢Treat the child to prevent low blood sugar
➢Refer URGENTLY to hospital
*Nebulized salbutamol, salbutamol inhaler with spacer, or subcutaneous epinephrine (adrenaline)</t>
  </si>
  <si>
    <t xml:space="preserve">"load-EmCare.C10.IT.DE02"=true</t>
  </si>
  <si>
    <t xml:space="preserve">EmCare.C10.IT.DE03</t>
  </si>
  <si>
    <t xml:space="preserve">h1. Pneumonia
➢**Give oral Amoxicillin twice daily for 5 days**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3 days
➢Give oral Zinc once daily for 10-14 days.
*If inhaled bronchodilator is not available, oral salbutamol may be tried but not recommended for treatment of severe acute wheeze.</t>
  </si>
  <si>
    <t xml:space="preserve">"load-EmCare.C10.IT.DE03"=true</t>
  </si>
  <si>
    <t xml:space="preserve">EmCare.C10.IT.DE04</t>
  </si>
  <si>
    <t xml:space="preserve">h1. Cough or Cold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5 days if not improving</t>
  </si>
  <si>
    <t xml:space="preserve">"load-EmCare.C10.IT.DE04"=true</t>
  </si>
  <si>
    <t xml:space="preserve">EmCare.C10.IT.DE05</t>
  </si>
  <si>
    <t xml:space="preserve">h1. Severe Dehydration
➢ If child has no other severe classification:* Give fluid for Severe Dehydration (plan C) OR
➢ **If child also has another severe classification:**
    ** **Refer URGENTLY to hospital with mother giving frequent sips of ORS on the way.**
    ** **Advise the mother to continue breastfeeding.**
➢If child is 2 years or older and there is cholera in your area, give oral co-trimoxazole twice daily for 3 days or oral erythromycin 4 times a day for 3 days for cholera.</t>
  </si>
  <si>
    <t xml:space="preserve">"load-EmCare.C10.IT.DE05"=true</t>
  </si>
  <si>
    <t xml:space="preserve">EmCare.C10.IT.DE06</t>
  </si>
  <si>
    <t xml:space="preserve">h1. Some Dehydration
➢Give Plan B for Some Dehydration:
* Give ORS over 4 hrs in clinic, reassess for dehydration and select appropriate plan to continue treatment
* If mother must leave before completing treatment, give ORS for 4 hr Plan B treatment plus 2 packets as recommended in Plan A
* At home, give extra fluid (as much as the child will take)
* Give oral Zinc once daily for 10 - 14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</si>
  <si>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 xml:space="preserve">"load-EmCare.C10.IT.DE06"=true</t>
  </si>
  <si>
    <t xml:space="preserve">EmCare.C10.IT.DE07</t>
  </si>
  <si>
    <t xml:space="preserve">h1. No Dehydration
➢Give Plan A for no dehydration:
* Give extra fluid (as much as the child will take)
* Teach mother how to give ORS and give 2 packets to use at home
* Give oral Zinc once daily for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</si>
  <si>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 xml:space="preserve">"load-EmCare.C10.IT.DE07"=true</t>
  </si>
  <si>
    <t xml:space="preserve">EmCare.C10.IT.DE08</t>
  </si>
  <si>
    <t xml:space="preserve">h1. Severe Persistent Diarrhoea
➢Treat dehydration before referral unless the child has another severe classification.
➢Refer to hospital.</t>
  </si>
  <si>
    <t xml:space="preserve">"load-EmCare.C10.IT.DE08"=true</t>
  </si>
  <si>
    <t xml:space="preserve">EmCare.C10.IT.DE09</t>
  </si>
  <si>
    <t xml:space="preserve">h1. Persistent Diarrhoea
➢Advise the mother on feeding a child who has persistent diarrhoea.
➢Give multivitamins and minerals (including zinc once daily) for 14 days.
➢Follow-up in 5 days.</t>
  </si>
  <si>
    <t xml:space="preserve">"load-EmCare.C10.IT.DE09"=true</t>
  </si>
  <si>
    <t xml:space="preserve">EmCare.C10.IT.DE10</t>
  </si>
  <si>
    <t xml:space="preserve">h1. Possible Shigella
➢Treat dehydration before referral unless the child has another severe classification.
➢Refer to hospital.</t>
  </si>
  <si>
    <t xml:space="preserve">"load-EmCare.C10.IT.DE10"=true</t>
  </si>
  <si>
    <t xml:space="preserve">EmCare.C10.IT.DE11</t>
  </si>
  <si>
    <t xml:space="preserve">h1. Dysentery
➢Give Oral Metronidazole three times daily for 10 days.
➢Treat dehydration if present.
➢Follow-up in 3 days.</t>
  </si>
  <si>
    <t xml:space="preserve">"load-EmCare.C10.IT.DE11"=true</t>
  </si>
  <si>
    <t xml:space="preserve">EmCare.C10.IT.DE16</t>
  </si>
  <si>
    <t xml:space="preserve">h1. Mastoiditis
➢ **Give first dose of intramuscular Cefotaxime**
➢ **Give one dose of oral Paracetamol for pain or high fever (38.5°C or above).**
➢ **Refer URGENTLY to hospital**</t>
  </si>
  <si>
    <t xml:space="preserve">"load-EmCare.C10.IT.DE16"=true</t>
  </si>
  <si>
    <t xml:space="preserve">EmCare.C10.IT.DE17</t>
  </si>
  <si>
    <t xml:space="preserve">h1. Acute Ear Infection
➢ **Give an appropriate oral antibiotic:**
     ** **First-line: Oral Amoxicillin twice daily for 10 days**
     ** **Second-line: Oral Co-trimoxazole twice daily for 10 days**
     ** **If allergic to amoxicillin and co-trimoxazole, give Oral Erythromycin 4 times daily for 10 days**
➢ **Give oral paracetamol for pain or high fever (38.5°C or above), continue to give every 6 hours (4 times / day) until pain/high fever gone.**
➢ If ear discharge: Dry the ear by wicking at least 3 times daily
➢ Advise the mother when to return immediately.
➢ Follow-up in 5 days</t>
  </si>
  <si>
    <t xml:space="preserve">"load-EmCare.C10.IT.DE17"=true</t>
  </si>
  <si>
    <t xml:space="preserve">EmCare.C10.IT.DE18</t>
  </si>
  <si>
    <t xml:space="preserve">h1. Chronic Ear Infection
➢ Dry the ear by wicking
➢ Refer to ENT specialist.
➢ **If ear pain or fever, give an appropriate oral antibiotic:**
* **First-line: Oral Amoxicillin twice daily for 10 days**
* **Second-line: Oral Co-trimoxazole twice daily for 10 days**
* **If allergic to amoxicillin and co-trimoxazole, give Oral Erythromycin 4 times daily for 10 days**
➢**Give one dose of oral Paracetamol in clinic for pain or high fever (38.5°C or above),** continue to give every 6 hours (4 times / day) until pain/high fever gone. </t>
  </si>
  <si>
    <t xml:space="preserve">"load-EmCare.C10.IT.DE18"=true</t>
  </si>
  <si>
    <t xml:space="preserve">EmCare.C10.IT.DE19</t>
  </si>
  <si>
    <t xml:space="preserve">h1. No Ear Infection
➢No treatment
➢Refer to ENT specialist.</t>
  </si>
  <si>
    <t xml:space="preserve">"load-EmCare.C10.IT.DE19"=true</t>
  </si>
  <si>
    <t xml:space="preserve">EmCare.C10.IT.DE20</t>
  </si>
  <si>
    <t xml:space="preserve">h1. Very Severe Febrile Disease
➢ **Give first dose of intramuscular Cefotaxime**
➢ **Treat the child to prevent low blood sugar**
➢ **Give one dose of oral Paracetamol for high fever (38.5°C or above).**
➢ **Refer URGENTLY to hospital**</t>
  </si>
  <si>
    <t xml:space="preserve">"load-EmCare.C10.IT.DE20"=true</t>
  </si>
  <si>
    <t xml:space="preserve">EmCare.C10.IT.DE21</t>
  </si>
  <si>
    <t xml:space="preserve">h1. Fever: Possible Bacterial Infection
➢ Treat apparent cause of fever.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</si>
  <si>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 xml:space="preserve">"load-EmCare.C10.IT.DE21"=true</t>
  </si>
  <si>
    <t xml:space="preserve">EmCare.C10.IT.DE22</t>
  </si>
  <si>
    <t xml:space="preserve">h1. Fever: Bacterial Infection Unlikely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</si>
  <si>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 xml:space="preserve">"load-EmCare.C10.IT.DE22"=true</t>
  </si>
  <si>
    <t xml:space="preserve">EmCare.C10.IT.DE23</t>
  </si>
  <si>
    <t xml:space="preserve">h1. Severe Complicated Measles
➢ **Give first dose of oral Vitamin A if the child has not had a dose within the past month and is not on RUTF**
➢ **Give first dose of Intramuscular Cefotaxime**
➢ **Give one dose of oral Paracetamol for high fever (38.5°C or above).**
➢ **If clouding of the of cornea or pus draining from the eye, apply Tetracycline eye ointment 4 times daily until there is no pus discharge**
➢ **Treat to prevent low blood sugar.**
➢ **Refer URGENTLY to hospital.**</t>
  </si>
  <si>
    <t xml:space="preserve">"load-EmCare.C10.IT.DE23"=true</t>
  </si>
  <si>
    <t xml:space="preserve">EmCare.C10.IT.DE24</t>
  </si>
  <si>
    <t xml:space="preserve">h1. Measles with eye or mouth complication
➢ **Give oral Vitamin A if the child has not had a dose within the past month and is not on RUTF - first dose in clinic** and one dose to give at home the next day
➢ **If pus draining from the eye, apply Tetracycline eye ointment 4 times daily until there is no pus discharge**
➢ If mouth ulcers, treat twice daily with gentian violet until 48 hrs after the ulcers have been cured
➢ **Give one dose of oral Paracetamol in clinic for pain or high fever (38.5°C or above), continue to give every 6 hours (4 times / day) until pain/high fever gone. 
➢ Follow up in 3 days
➢ Advise mother when to return immediately</t>
  </si>
  <si>
    <t xml:space="preserve">"load-EmCare.C10.IT.DE24"=true</t>
  </si>
  <si>
    <t xml:space="preserve">EmCare.C10.IT.DE25</t>
  </si>
  <si>
    <t xml:space="preserve">h1. Possible Measles
➢ Send for blood sample
➢ **Give oral Vitamin A if the child has not had a dose within the past month and is not on RUTF - first dose in clinic** and one dose to give at home the next day
➢ Advise mother when to return immediately.</t>
  </si>
  <si>
    <t xml:space="preserve">"load-EmCare.C10.IT.DE25"=true</t>
  </si>
  <si>
    <t xml:space="preserve">EmCare.C10.IT.DE42</t>
  </si>
  <si>
    <t xml:space="preserve">h1. Severe Anaemia
➢Treat to prevent low blood sugar
➢Refer **URGENTLY** to hospital.</t>
  </si>
  <si>
    <t xml:space="preserve">"load-EmCare.C10.IT.DE42"=true</t>
  </si>
  <si>
    <t xml:space="preserve">EmCare.C10.IT.DE43</t>
  </si>
  <si>
    <t xml:space="preserve">h1. Anaemia
➢Give oral Iron* once daily for 14 days
➢Assess the child`s feeding and counsel the mother on feeding according to the FOOD box or the COUNSEL THE MOTHER chart.
➢Advise mother when to return immediately
➢If feeding problem, follow-up in 5 days.
➢Follow -up in 14 days &amp; do Hb;
➢If no improvement or rise in Hb refer.
*Except if the child has sickle cell aneamia or thalassaemia or family history of any hemolytic disease e.g., G6PD which need urgent treatment.
** Signs of hemolysis: Jaundice, change color of urine, sudden severe pallor, weakness.</t>
  </si>
  <si>
    <t xml:space="preserve">"load-EmCare.C10.IT.DE43"=true</t>
  </si>
  <si>
    <t xml:space="preserve">EmCare.C10.IT.DE44</t>
  </si>
  <si>
    <t xml:space="preserve">h1. No Anaemia
➢Counsel the mother on feeding.</t>
  </si>
  <si>
    <t xml:space="preserve">"load-EmCare.C10.IT.DE44"=true</t>
  </si>
  <si>
    <t xml:space="preserve">EmCare.C10.IT.DE26</t>
  </si>
  <si>
    <t xml:space="preserve">h1. Eye Infection
➢ **If pus draining from the eye, apply Tetracycline eye ointment 4 times daily until there is no pus discharge**</t>
  </si>
  <si>
    <t xml:space="preserve">"load-EmCare.C10.IT.DE26"=true</t>
  </si>
  <si>
    <t xml:space="preserve">EmCare.C10.IT.DE27</t>
  </si>
  <si>
    <t xml:space="preserve">h1. Clouding of the Cornea
➢If clouding of the cornea is new or not previously treated, REFER</t>
  </si>
  <si>
    <t xml:space="preserve">"load-EmCare.C10.IT.DE27"=true</t>
  </si>
  <si>
    <t xml:space="preserve">EmCare.C10.IT.DE28</t>
  </si>
  <si>
    <t xml:space="preserve">h1. Papular Urticaria or Papular Pruritic Eruptions
➢Trim finger nails and avoid scratching.
* Apply 1% hydrocortisone to new, inflamed lesions for five days.
* Give oral antihistamine to relieve itch:
** Short term use: Chlorphenamine, oral, 0.1mg/kg/ dose 6-8 hourly
** Long term use for children 2-6 years: Cetirizine,oral, 5mg once daily   
** Caution: Do not give antihistamines to children&lt; 2 years of age.
➢Refer if no improvement after 2 weeks or if underlying malignancy or systemic disease is suspected.</t>
  </si>
  <si>
    <t xml:space="preserve">"load-EmCare.C10.IT.DE28"=true</t>
  </si>
  <si>
    <t xml:space="preserve">EmCare.C10.IT.DE29</t>
  </si>
  <si>
    <t xml:space="preserve">h1. Ringworm (tinea)
➢Avoid sharing clothes, towels and toiletries (e.g. brushes and combs) to prevent spreading the infection to others.
* Wash and dry skin well before applying treatment.
* Apply an imidazole (e.g. clotrimazole 1% cream) three times daily until two weeks after lesions have cleared.
* For scalp infections (tinea capitis) give oral fluconazole 6mg/kg once daily for 28 days</t>
  </si>
  <si>
    <t xml:space="preserve">"load-EmCare.C10.IT.DE29"=true</t>
  </si>
  <si>
    <t xml:space="preserve">EmCare.C10.IT.DE30</t>
  </si>
  <si>
    <t xml:space="preserve">h1. Scabies
➢All close contacts should be treated simultaneously (even if not itchy).
* Wash all bed linen and underwear in hot water
* Expose all bedding to direct sunlight.
* Put on clean clothes after treatment.
➢Treat the child and contacts under 6 years of age with Permethrin:
* Apply permethrin 5% lotion. Leave on overnight and washoff in the morning (may be repeated after one week).
* Treatment may need to be repeated after one week.
* Treat secondary bacterial infection, if present, with Oral Cephalexin 12-25mg/kg/dose 6 hourly for 5 days
➢Treat contacts over 6 years of age with Benzyl Benzoate:
* Apply benzyl benzoate 25% from the neck to the toes. Allow the lotion to remain on the body for 24 hours, then wash off using soap and water
* Treatment may need to be repeated after one week.</t>
  </si>
  <si>
    <t xml:space="preserve">"load-EmCare.C10.IT.DE30"=true</t>
  </si>
  <si>
    <t xml:space="preserve">EmCare.C10.IT.DE31</t>
  </si>
  <si>
    <t xml:space="preserve">h1. Chickenpox
➢Limit contact with other children and pregnant women until all lesions have crusted.
* Ensure adequate hydration.
* Cut fingernails short and discourage scratching.
* Treat itching:
** Apply calamine lotion
** In severe cases, give an oral antihistamine:Chlorphenamine 0.1 mg/kg/dose 6–8 hourly NB: Only children &gt;2 years.
➢Refer urgently if severe rash or complications (e.g. pneumonia, jaundice, meningitis, myocarditis, hepatitis).</t>
  </si>
  <si>
    <t xml:space="preserve">"load-EmCare.C10.IT.DE31"=true</t>
  </si>
  <si>
    <t xml:space="preserve">EmCare.C10.IT.DE32</t>
  </si>
  <si>
    <t xml:space="preserve">h1. Herpes Zoster
➢Keep lesions clean and dry.
* Acyclovir 20 mg/kg 4 times daily for 7 days.
* Give oral Paracetamol for pain relief, continue to give every 6 hours (4 times / day) until pain gone
* Follow up in 7 days.
* Refer if disseminated disease, involvement of the eye, pneumonia or features meningitis.
* Monitor for secondary bacterial infection - if present, treat with Oral Cephalexin 12-25mg/kg/dose 6 hourly for 5 days</t>
  </si>
  <si>
    <t xml:space="preserve">"load-EmCare.C10.IT.DE32"=true</t>
  </si>
  <si>
    <t xml:space="preserve">EmCare.C10.IT.DE33</t>
  </si>
  <si>
    <t xml:space="preserve">h1. Impetigo
➢Good personal and household hygiene to avoid spread of infection.
➢Wash and soak sores in soapy water to soften and remove crusts.
➢Apply antiseptic 8 hourly: Povidone iodine 5% cream or 10% ointment.
➢Drain pus if fluctuant.
➢Give antibiotic if extensive lesions: Cephalexin, oral, 12-25mg/kg/dose 6 hourly for 5 days
➢Refer urgently if child has fever and or if infection extends to the muscles.</t>
  </si>
  <si>
    <t xml:space="preserve">"load-EmCare.C10.IT.DE33"=true</t>
  </si>
  <si>
    <t xml:space="preserve">EmCare.C10.IT.DE34</t>
  </si>
  <si>
    <t xml:space="preserve">h1. Molluscum Contagiosum
➢Allow to heal spontaneously if few in number.
* Apply a tincture of iodine BP to the core of individual lesions using an applicator.
* Refer children with:
** Extensive lesions
        - No response to treatment
        - Lesions close to the eye (to an ophthalmologist).</t>
  </si>
  <si>
    <t xml:space="preserve">"load-EmCare.C10.IT.DE34"=true</t>
  </si>
  <si>
    <t xml:space="preserve">EmCare.C10.IT.DE35</t>
  </si>
  <si>
    <t xml:space="preserve">h1. Warts
➢May be left alone to wait for improvement
➢Apply salicylic acid 15-20% to the warts
** Protect surrounding skin with petroleum jelly
** Apply daily to the wart and allow to dry
** Occlude for 24 hours-Soften lesions by soaking in warm water, and remove loosened keratin.
** Repeat process daily until the warts disappear.
➢Refer if extensive</t>
  </si>
  <si>
    <t xml:space="preserve">"load-EmCare.C10.IT.DE35"=true</t>
  </si>
  <si>
    <t xml:space="preserve">EmCare.C10.IT.DE36</t>
  </si>
  <si>
    <t xml:space="preserve">h1. Seborrhoeic Dermatitis
➢Apply hydrocortisone 1% cream to the face and flexures.
* For scalp itching, scaling and dandruff: wash hair and scalp 2-3 times a week with selenium suphide 2.5% suspension.
* If severe, REFER.</t>
  </si>
  <si>
    <t xml:space="preserve">"load-EmCare.C10.IT.DE36"=true</t>
  </si>
  <si>
    <t xml:space="preserve">EmCare.C10.IT.DE37</t>
  </si>
  <si>
    <t xml:space="preserve">h1. Fixed Drug Reaction
➢ Stop the offending medication.
* In mild cases, apply 1% hydrocortisone for five days.
* Discuss all cases with a doctor.</t>
  </si>
  <si>
    <t xml:space="preserve">"load-EmCare.C10.IT.DE37"=true</t>
  </si>
  <si>
    <t xml:space="preserve">EmCare.C10.IT.DE38</t>
  </si>
  <si>
    <t xml:space="preserve">h1. Eczema
➢ Bath in warm water using soap substitutes only once daily.
* Dry skin gently.
* Apply Hydrocortisone 1% cream followed by application of moisturizer (emulsifying ointment).
* If over 2 years of age treat itching oral chlorphenamine 0.1 mg/kg/dose 6–8hourly
* Treat secondary infection: Oral Cephalexin, 12–25 mg/kg/dose 6 hourly for 5 days OR: Oral Flucloxacillin, 12–25mg/kg/dose 6 hourly for 5 days.
* Refer if:
** severe acute moist or weeping eczema is present
** no improvement after two weeks
** Secondary herpes infection (eczema herpeticum) is suspected</t>
  </si>
  <si>
    <t xml:space="preserve">"load-EmCare.C10.IT.DE38"=true</t>
  </si>
  <si>
    <t xml:space="preserve">EmCare.C10.IT.DE39</t>
  </si>
  <si>
    <t xml:space="preserve">h1. Steven Johnson Syndrome (SJS)
➢ Stop medication
* REFER URGENTLY
* Give frequent sips of ORS on way to hospital
* Give one dose of oral Paracetamol for pain pre-referral</t>
  </si>
  <si>
    <t xml:space="preserve">"load-EmCare.C10.IT.DE39"=true</t>
  </si>
  <si>
    <t xml:space="preserve">EmCare.C10.IT.DE40</t>
  </si>
  <si>
    <t xml:space="preserve">h1.Mouth Sores or Ulcer
➢ Treat mouth ulcers twice daily with gentian violet until 48 hrs after the ulcers have been cured
➢ Give oral Paracetamol every 6 hours (4 times / day) for pain until pain is gone
➢ Refer if mouth ulcers deep or extensive</t>
  </si>
  <si>
    <t xml:space="preserve">"load-EmCare.C10.IT.DE40"=true</t>
  </si>
  <si>
    <t xml:space="preserve">EmCare.C10.IT.DE41</t>
  </si>
  <si>
    <t xml:space="preserve">h1. Oral Thrush
➢ Give half-strength gentian violet (0.25%) 4 times daily for 7 days. </t>
  </si>
  <si>
    <t xml:space="preserve">"load-EmCare.C10.IT.DE41"=true</t>
  </si>
  <si>
    <t xml:space="preserve">EmCare.C10.IT.DE45</t>
  </si>
  <si>
    <t xml:space="preserve">h1. Very Low Weight for Age
➢ Refer to nutrition clinic for further assessment</t>
  </si>
  <si>
    <t xml:space="preserve">"load-EmCare.C10.IT.DE45"=true</t>
  </si>
  <si>
    <t xml:space="preserve">EmCare.C10.IT.DE46</t>
  </si>
  <si>
    <t xml:space="preserve">h1. Low Weight for Age
➢ Refer to nutrition clinic for further assessment</t>
  </si>
  <si>
    <t xml:space="preserve">"load-EmCare.C10.IT.DE46"=true</t>
  </si>
  <si>
    <t xml:space="preserve">EmCare.C10.IT.DE47</t>
  </si>
  <si>
    <t xml:space="preserve">h1. How Muac or Visual Report of Wasting
➢ Refer to nutrition clinic for further assessment</t>
  </si>
  <si>
    <t xml:space="preserve">"load-EmCare.C10.IT.DE47"=true</t>
  </si>
  <si>
    <t xml:space="preserve">"AgeInMonths"&lt;2</t>
  </si>
  <si>
    <t xml:space="preserve">EmCare.C10.IT.DE48</t>
  </si>
  <si>
    <t xml:space="preserve">h1. Possible Serious Bacterial Infection or Very Severe Disease
➢ **Give first dose of intramuscuar (IM) antibiotics**
* **Give a first dose of intramuscular gentamicin** 
    AND 
* **Give a first dose of intramuscular ampicillin. OR, if IM ampicillin is not avaialble, give a first dose of oral amoxicillin, at the dose indicated for Pneumonia**
➢ **Treat to prevent low blood sugar**
➢ **Advise the mother on how to keep infant warm on the way to hospital**
➢ **Refer URGENTLY to hospital** 
OR
➢ **If referral REFUSED or NOT FEASIBLE treat in the clinic untill referral is feasible  (see charts on pages 12-13, and 19-20 and Treat Possible Serious Bacterial Infection or Very Severe Disease if referral is refused or is not feasible)**</t>
  </si>
  <si>
    <t xml:space="preserve">"load-EmCare.C10.IT.DE48"=true</t>
  </si>
  <si>
    <t xml:space="preserve">EmCare.C10.IT.DE49</t>
  </si>
  <si>
    <t xml:space="preserve">h1. Pneumonia
➢ **Give oral amoxicillin 2 times per day, for 7 days**
➢ Advise the mother to give home care
➢ Follow up in 3 days</t>
  </si>
  <si>
    <t xml:space="preserve">"load-EmCare.C10.IT.DE49"=true</t>
  </si>
  <si>
    <t xml:space="preserve">EmCare.C10.IT.DE50</t>
  </si>
  <si>
    <t xml:space="preserve">h1. Local Infection
➢ **Give oral amoxicillin 2 times per day, for 5 days**
➢ Teach the mother how to treat local infections at home
➢ Advise the mother to give home care
➢ Follow up in 2 days</t>
  </si>
  <si>
    <t xml:space="preserve">"load-EmCare.C10.IT.DE50"=true</t>
  </si>
  <si>
    <t xml:space="preserve">EmCare.C10.IT.DE51</t>
  </si>
  <si>
    <t xml:space="preserve">h1. Infection Unlikely
➢Advise the mother on giving home care to the young infant</t>
  </si>
  <si>
    <t xml:space="preserve">"load-EmCare.C10.IT.DE51"=true</t>
  </si>
  <si>
    <t xml:space="preserve">EmCare.C10.IT.DE52</t>
  </si>
  <si>
    <t xml:space="preserve">Severe Jaundice
➢ **Treat to prevent low blood sugar**
➢ **Advise the mother how to keep the infant warm on the way to the hospital**
➢ **Refer URGENTLY to hospital**</t>
  </si>
  <si>
    <t xml:space="preserve">"load-EmCare.C10.IT.DE52"=true</t>
  </si>
  <si>
    <t xml:space="preserve">EmCare.C10.IT.DE53</t>
  </si>
  <si>
    <t xml:space="preserve">h1. Jaundice
➢Advise the mother to give home care
➢Advise the mother to return immediately if the infant's palms or soles appear yellow
➢If young infant is older than 3 weeks, refer to hospital for assessment
➢Follow-up in 1 day</t>
  </si>
  <si>
    <t xml:space="preserve">"load-EmCare.C10.IT.DE53"=true</t>
  </si>
  <si>
    <t xml:space="preserve">EmCare.C10.IT.DE54</t>
  </si>
  <si>
    <t xml:space="preserve">h1. No Jaundice
➢Advise the mother on giving home care to the young infant</t>
  </si>
  <si>
    <t xml:space="preserve">"load-EmCare.C10.IT.DE54"=true</t>
  </si>
  <si>
    <t xml:space="preserve">EmCare.C10.IT.DE55</t>
  </si>
  <si>
    <t xml:space="preserve">h1. Severe Dehydration
➢ **If infant has no other severe classification:**
* **Give fluid for Severe Dehydration (Plan A ) OR**
➢ **If infant has another severe classification:**
* **Refer URGENTLY to hospital with the mother giving frequent sips of oral rehydration salts (ORS) on the way.**
* **Advise the mother to continue  breastfeeding.**
➢ **Advise the mother how to keep the infant warm on the way to the hospital.**</t>
  </si>
  <si>
    <t xml:space="preserve">"load-EmCare.C10.IT.DE55"=true</t>
  </si>
  <si>
    <t xml:space="preserve">EmCare.C10.IT.DE56</t>
  </si>
  <si>
    <t xml:space="preserve">h1. Some Dehydration
➢Give fluid and breastmilk for Some Dehydration (Plan B)
OR
➢ **If the infant has another severe classification:**
* **Refer URGENTLY to hospital with the   mother giving frequent sips of ORS on the   way**
* **Advise the mother to continue breast feeding**
➢Advise the mother when to return immediately
➢Follow-up in 2 days if no improvement</t>
  </si>
  <si>
    <t xml:space="preserve">"load-EmCare.C10.IT.DE56"=true</t>
  </si>
  <si>
    <t xml:space="preserve">EmCare.C10.IT.DE57</t>
  </si>
  <si>
    <t xml:space="preserve">h1. No Dehydration
➢Give fluids and breastmilk to treat diarrhoea at home (Plan A)
➢Advise the mother when to return immediately
➢Follow-up in 2 days if no improvement</t>
  </si>
  <si>
    <t xml:space="preserve">"load-EmCare.C10.IT.DE57"=true</t>
  </si>
  <si>
    <t xml:space="preserve">EmCare.C10.IT.DE58</t>
  </si>
  <si>
    <t xml:space="preserve">h1. Very Low Weight for Age
➢ **REFER to hospital for Kangaroo Mother Care**
➢ **Treat to prevent low blood sugar**
➢ **Advise the mother to keep the young infant warm on the way to hospital**</t>
  </si>
  <si>
    <t xml:space="preserve">"load-EmCare.C10.IT.DE58"=true</t>
  </si>
  <si>
    <t xml:space="preserve">EmCare.C10.IT.DE59</t>
  </si>
  <si>
    <t xml:space="preserve">h1. No Feeding Problem
➢Advise mother on giving home care to the young infant
➢Praise the mother for feeding the infant well
➢If not breastfed, advise mother to continue feeding, and ensure good hygiene</t>
  </si>
  <si>
    <t xml:space="preserve">"load-EmCare.C10.IT.DE59"=true</t>
  </si>
  <si>
    <t xml:space="preserve">EmCare.C10.IT.DE60</t>
  </si>
  <si>
    <t xml:space="preserve">h1. Feeding Problem and / or Low Weight for Age
➢Among infants who are breastfed:
* If not well attached or not sucking effectively, teach correct positioning and attachment
* If not able to attach well immediately, teach the mother to express breastmilk and feed from a cup
* If breastfeeding less than 8 times in 24 hours, advise the mother to increase the frequency and to breastfeed as often and for as long as the infant wants, day and night 
* If the infant is receiving other foods or drinks, counsel the mother to increase breastfeeding, reduce other foods and drink and use a cup
➢Among infants who are not breastfed: 
* Counsel about feeding
* Explain the guidelines for safe replacement feeding and correct preparation of breastmilk substitutes
* Identify concerns of mother and family about feeding
* If mother is using a bottle, teach cup feeding
* Refer for breastfeeding counselling and possible relactation if the mother is alive and caring for the infant
➢If Low Weight for Age, advise the mother on how to feed and keep the low-weight infant warm at home
➢If the infant has thrush, teach the mother to treat thrush at home
* Give half-strength gentian violet (0.25%) 4 times daily for 7 days. Paint the mouth with gentian violet using a clean soft cloth wrapped around the finger. If gentian violet is not  avaialble, write a prescription for the medication for the mother and urge her to visit a pharmacy to purchase the medication.
➢Advise the mother on giving home care to the young infant
➢Follow up Feeding Problem or Thrush in 2 days
➢Among infants who are breastfed, follow up infants who have Low Weight for Age within 14 days
➢Among infants who are not breastfed, follow up infants who have Low Weight for Age within 7 days</t>
  </si>
  <si>
    <t xml:space="preserve">"load-EmCare.C10.IT.DE60"=true</t>
  </si>
  <si>
    <t xml:space="preserve">HasCond(cond."very severe disease")</t>
  </si>
  <si>
    <t xml:space="preserve">HasCond(cond."severe pneumonia or very severe disease")</t>
  </si>
  <si>
    <t xml:space="preserve">HasCond(cond."pneumonia") and AgeInMonths()&gt;=2</t>
  </si>
  <si>
    <t xml:space="preserve">HasCond(cond."cough or cold")</t>
  </si>
  <si>
    <t xml:space="preserve">HasCond(cond."Severe Dehydration") and AgeInMonths()&gt;=2</t>
  </si>
  <si>
    <t xml:space="preserve">HasCond(cond."Some Dehydration")  and AgeInMonths()&gt;=2</t>
  </si>
  <si>
    <t xml:space="preserve">HasCond(cond."no dehydration")  and AgeInMonths()&gt;=2</t>
  </si>
  <si>
    <t xml:space="preserve">HasCond(cond."severe persistent diarrhoea")</t>
  </si>
  <si>
    <t xml:space="preserve">HasCond(cond."persistent diarrhoea")</t>
  </si>
  <si>
    <t xml:space="preserve">HasCond(cond."possible shigella")</t>
  </si>
  <si>
    <t xml:space="preserve">HasCond(cond."dysentery")</t>
  </si>
  <si>
    <t xml:space="preserve">HasCond(cond."mastoiditis")</t>
  </si>
  <si>
    <t xml:space="preserve">HasCond(cond."acute ear infection")</t>
  </si>
  <si>
    <t xml:space="preserve">HasCond(cond."chronic ear infection")</t>
  </si>
  <si>
    <t xml:space="preserve">HasCond(cond."no ear infection")</t>
  </si>
  <si>
    <t xml:space="preserve">HasCond(cond."very severe febrile disease")</t>
  </si>
  <si>
    <t xml:space="preserve">HasCond(cond."fever: possible bacterial infection")</t>
  </si>
  <si>
    <t xml:space="preserve">HasCond(cond."fever: bacterial infection unlikely")</t>
  </si>
  <si>
    <t xml:space="preserve">HasCond(cond."severe complicated measles")</t>
  </si>
  <si>
    <t xml:space="preserve">HasCond(cond."measles with eye or mouth complication")</t>
  </si>
  <si>
    <t xml:space="preserve">HasCond(cond."possible measles")</t>
  </si>
  <si>
    <t xml:space="preserve">HasCond(cond."severe anaemia")</t>
  </si>
  <si>
    <t xml:space="preserve">HasCond(cond."anaemia")</t>
  </si>
  <si>
    <t xml:space="preserve">HasCond(cond."no anaemia")</t>
  </si>
  <si>
    <t xml:space="preserve">HasCond(cond."eye infection")</t>
  </si>
  <si>
    <t xml:space="preserve">HasCond(cond."clouding of the cornea")</t>
  </si>
  <si>
    <t xml:space="preserve">HasCond(cond."papular urticaria or papular pruritic eruptions")</t>
  </si>
  <si>
    <t xml:space="preserve">HasCond(cond."ringworm (tinea)")</t>
  </si>
  <si>
    <t xml:space="preserve">HasCond(cond."scabies")</t>
  </si>
  <si>
    <t xml:space="preserve">HasCond(cond."chickenpox")</t>
  </si>
  <si>
    <t xml:space="preserve">HasCond(cond."herpes zoster")</t>
  </si>
  <si>
    <t xml:space="preserve">HasCond(cond."impetigo")</t>
  </si>
  <si>
    <t xml:space="preserve">HasCond(cond."molluscum contagiosum")</t>
  </si>
  <si>
    <t xml:space="preserve">HasCond(cond."warts")</t>
  </si>
  <si>
    <t xml:space="preserve">HasCond(cond."seborrhoeic dermatitis")</t>
  </si>
  <si>
    <t xml:space="preserve">HasCond(cond."fixed drug reaction")</t>
  </si>
  <si>
    <t xml:space="preserve">HasCond(cond."eczema")</t>
  </si>
  <si>
    <t xml:space="preserve">HasCond(cond."steven johnson syndrome (sjs)")</t>
  </si>
  <si>
    <t xml:space="preserve">HasCond(cond."mouth sores or ulcer")</t>
  </si>
  <si>
    <t xml:space="preserve">HasCond(cond."oral thrush")</t>
  </si>
  <si>
    <t xml:space="preserve">HasCond(cond."very low weight for age")  and AgeInMonths()&gt;=2</t>
  </si>
  <si>
    <t xml:space="preserve">HasCond(cond."low weight for age")  and AgeInMonths()&gt;=2</t>
  </si>
  <si>
    <t xml:space="preserve">HasCond(cond."low muac or visual report of wasting")</t>
  </si>
  <si>
    <t xml:space="preserve">HasCond(cond."possible serious bacterial infection or very severe disease") and AgeInMonths()&lt;2</t>
  </si>
  <si>
    <t xml:space="preserve">HasCond(cond."pneumonia") and AgeInMonths()&lt;2</t>
  </si>
  <si>
    <t xml:space="preserve">HasCond(cond."local infection") and AgeInMonths()&lt;2</t>
  </si>
  <si>
    <t xml:space="preserve">HasCond(cond."infection unlikely") and AgeInMonths()&lt;2</t>
  </si>
  <si>
    <t xml:space="preserve">HasCond(cond."severe jaundice") and AgeInMonths()&lt;2</t>
  </si>
  <si>
    <t xml:space="preserve">HasCond(cond."jaundice") and AgeInMonths()&lt;2</t>
  </si>
  <si>
    <t xml:space="preserve">HasCond(cond."no jaundice") and AgeInMonths()&lt;2</t>
  </si>
  <si>
    <t xml:space="preserve">HasCond(cond."Severe Dehydration") and AgeInMonths()&lt;2</t>
  </si>
  <si>
    <t xml:space="preserve">HasCond(cond."Some Dehydration") and AgeInMonths()&lt;2</t>
  </si>
  <si>
    <t xml:space="preserve">HasCond(cond."no dehydration") and AgeInMonths()&lt;2</t>
  </si>
  <si>
    <t xml:space="preserve">HasCond(cond."very low weight for age") and AgeInMonths()&lt;2</t>
  </si>
  <si>
    <t xml:space="preserve">HasCond(cond."no feeding problem") and AgeInMonths()&lt;2</t>
  </si>
  <si>
    <t xml:space="preserve">HasCond(cond."feeding problem and / or low weight for age") and AgeInMonths()&lt;2</t>
  </si>
  <si>
    <t xml:space="preserve">profile</t>
  </si>
  <si>
    <t xml:space="preserve">definitionType</t>
  </si>
  <si>
    <t xml:space="preserve">baseProfile</t>
  </si>
  <si>
    <t xml:space="preserve">cardinality</t>
  </si>
  <si>
    <t xml:space="preserve">value</t>
  </si>
  <si>
    <t xml:space="preserve">emcare-patient</t>
  </si>
  <si>
    <t xml:space="preserve">resource</t>
  </si>
  <si>
    <t xml:space="preserve">http://fhir.org/guides/who/core/StructureDefinition/who-patient</t>
  </si>
  <si>
    <t xml:space="preserve">profiles</t>
  </si>
  <si>
    <t xml:space="preserve">emcare-encounter</t>
  </si>
  <si>
    <t xml:space="preserve">emcare-observation</t>
  </si>
  <si>
    <t xml:space="preserve">http://hl7.org/fhir/StructureDefinition/Observation</t>
  </si>
  <si>
    <t xml:space="preserve">emcare-condition</t>
  </si>
  <si>
    <t xml:space="preserve">http://hl7.org/fhir/StructureDefinition/Condition</t>
  </si>
  <si>
    <t xml:space="preserve">anonymous</t>
  </si>
  <si>
    <t xml:space="preserve">Anonymous</t>
  </si>
  <si>
    <t xml:space="preserve">Extension</t>
  </si>
  <si>
    <t xml:space="preserve">0 :: 1</t>
  </si>
  <si>
    <t xml:space="preserve">Patient</t>
  </si>
  <si>
    <t xml:space="preserve">Boolean</t>
  </si>
  <si>
    <t xml:space="preserve">extensions</t>
  </si>
  <si>
    <t xml:space="preserve">birthDateEstimator</t>
  </si>
  <si>
    <t xml:space="preserve">Birthday Estimator</t>
  </si>
  <si>
    <t xml:space="preserve">Type of Birth Date Estimator</t>
  </si>
  <si>
    <t xml:space="preserve">1 :: 1</t>
  </si>
  <si>
    <t xml:space="preserve">primarycaregiver</t>
  </si>
  <si>
    <t xml:space="preserve">Primary Care Giver</t>
  </si>
  <si>
    <t xml:space="preserve">1 :: *</t>
  </si>
  <si>
    <t xml:space="preserve">Reference</t>
  </si>
  <si>
    <t xml:space="preserve">hl7.org/fhir/StructureDefinition/RelatedPerson</t>
  </si>
  <si>
    <t xml:space="preserve">motherVitalStatus</t>
  </si>
  <si>
    <t xml:space="preserve">Mother Vital Status</t>
  </si>
  <si>
    <t xml:space="preserve">Vital Status of the Mother</t>
  </si>
  <si>
    <t xml:space="preserve">fatherVitalStatus</t>
  </si>
  <si>
    <t xml:space="preserve">Father Vital Status</t>
  </si>
  <si>
    <t xml:space="preserve">Vital Status of the Father</t>
  </si>
  <si>
    <t xml:space="preserve">smsNotifications</t>
  </si>
  <si>
    <t xml:space="preserve">SMS Notifications</t>
  </si>
  <si>
    <t xml:space="preserve">Patient.contact</t>
  </si>
  <si>
    <t xml:space="preserve">birthTime</t>
  </si>
  <si>
    <t xml:space="preserve">Time Extension</t>
  </si>
  <si>
    <t xml:space="preserve">Extend Patient with time</t>
  </si>
  <si>
    <t xml:space="preserve">time</t>
  </si>
  <si>
    <t xml:space="preserve">postcoordination</t>
  </si>
  <si>
    <t xml:space="preserve">Post-coordination</t>
  </si>
  <si>
    <t xml:space="preserve">Add postcoordination to conditon</t>
  </si>
  <si>
    <t xml:space="preserve">0::*</t>
  </si>
  <si>
    <t xml:space="preserve">Condition</t>
  </si>
</sst>
</file>

<file path=xl/styles.xml><?xml version="1.0" encoding="utf-8"?>
<styleSheet xmlns="http://schemas.openxmlformats.org/spreadsheetml/2006/main">
  <numFmts count="3">
    <numFmt numFmtId="164" formatCode="General"/>
    <numFmt numFmtId="165" formatCode="&quot;TRUE&quot;;&quot;TRUE&quot;;&quot;FALSE&quot;"/>
    <numFmt numFmtId="166" formatCode="@"/>
  </numFmts>
  <fonts count="29">
    <font>
      <sz val="11"/>
      <color rgb="FF000000"/>
      <name val="Arial"/>
      <family val="0"/>
      <charset val="1"/>
    </font>
    <font>
      <sz val="10"/>
      <name val="Arial"/>
      <family val="0"/>
    </font>
    <font>
      <sz val="10"/>
      <name val="Arial"/>
      <family val="0"/>
    </font>
    <font>
      <sz val="10"/>
      <name val="Arial"/>
      <family val="0"/>
    </font>
    <font>
      <sz val="11"/>
      <color rgb="FF9C0006"/>
      <name val="Arial"/>
      <family val="2"/>
      <charset val="1"/>
    </font>
    <font>
      <sz val="11"/>
      <color rgb="FF006100"/>
      <name val="Calibri"/>
      <family val="2"/>
      <charset val="1"/>
    </font>
    <font>
      <u val="single"/>
      <sz val="11"/>
      <color rgb="FF0563C1"/>
      <name val="Calibri"/>
      <family val="2"/>
      <charset val="1"/>
    </font>
    <font>
      <sz val="10"/>
      <color rgb="FF000000"/>
      <name val="Arial"/>
      <family val="2"/>
      <charset val="1"/>
    </font>
    <font>
      <sz val="11"/>
      <color rgb="FF000000"/>
      <name val="Calibri"/>
      <family val="2"/>
      <charset val="1"/>
    </font>
    <font>
      <sz val="11"/>
      <color rgb="FF000000"/>
      <name val="Arial"/>
      <family val="2"/>
      <charset val="1"/>
    </font>
    <font>
      <u val="single"/>
      <sz val="11"/>
      <color rgb="FF0563C1"/>
      <name val="Arial"/>
      <family val="2"/>
      <charset val="1"/>
    </font>
    <font>
      <sz val="11"/>
      <name val="Arial"/>
      <family val="2"/>
      <charset val="1"/>
    </font>
    <font>
      <sz val="11"/>
      <color rgb="FF333333"/>
      <name val="Arial"/>
      <family val="2"/>
      <charset val="1"/>
    </font>
    <font>
      <sz val="11"/>
      <color rgb="FFFF0000"/>
      <name val="Arial"/>
      <family val="2"/>
      <charset val="1"/>
    </font>
    <font>
      <sz val="10"/>
      <color rgb="FF000000"/>
      <name val="Calibri"/>
      <family val="2"/>
      <charset val="1"/>
    </font>
    <font>
      <sz val="12"/>
      <color rgb="FF000000"/>
      <name val="Arial"/>
      <family val="2"/>
      <charset val="1"/>
    </font>
    <font>
      <u val="single"/>
      <sz val="11"/>
      <color rgb="FF000000"/>
      <name val="Arial"/>
      <family val="2"/>
      <charset val="1"/>
    </font>
    <font>
      <sz val="9"/>
      <name val="Tahoma"/>
      <family val="2"/>
      <charset val="1"/>
    </font>
    <font>
      <b val="true"/>
      <sz val="11"/>
      <color rgb="FF000000"/>
      <name val="Arial"/>
      <family val="2"/>
      <charset val="1"/>
    </font>
    <font>
      <b val="true"/>
      <sz val="10"/>
      <color rgb="FF000000"/>
      <name val="Calibri"/>
      <family val="2"/>
      <charset val="1"/>
    </font>
    <font>
      <sz val="5.5"/>
      <color rgb="FFFFFFFF"/>
      <name val="Ubuntu"/>
      <family val="0"/>
      <charset val="1"/>
    </font>
    <font>
      <b val="true"/>
      <sz val="10"/>
      <name val="Calibri"/>
      <family val="2"/>
      <charset val="1"/>
    </font>
    <font>
      <sz val="11"/>
      <color rgb="FFC9211E"/>
      <name val="Arial"/>
      <family val="2"/>
      <charset val="1"/>
    </font>
    <font>
      <sz val="9"/>
      <color rgb="FF000000"/>
      <name val="Tahoma"/>
      <family val="2"/>
      <charset val="1"/>
    </font>
    <font>
      <b val="true"/>
      <sz val="11"/>
      <name val="Arial"/>
      <family val="2"/>
      <charset val="1"/>
    </font>
    <font>
      <b val="true"/>
      <sz val="11"/>
      <color rgb="FF9C0006"/>
      <name val="Arial"/>
      <family val="2"/>
      <charset val="1"/>
    </font>
    <font>
      <sz val="9"/>
      <color rgb="FF000000"/>
      <name val="Tahoma"/>
      <family val="0"/>
      <charset val="1"/>
    </font>
    <font>
      <sz val="11"/>
      <color rgb="FF006100"/>
      <name val="Arial"/>
      <family val="2"/>
      <charset val="1"/>
    </font>
    <font>
      <sz val="11"/>
      <color rgb="FF9C6500"/>
      <name val="Arial"/>
      <family val="2"/>
      <charset val="1"/>
    </font>
  </fonts>
  <fills count="12">
    <fill>
      <patternFill patternType="none"/>
    </fill>
    <fill>
      <patternFill patternType="gray125"/>
    </fill>
    <fill>
      <patternFill patternType="solid">
        <fgColor rgb="FFFFC7CE"/>
        <bgColor rgb="FFF8CBAD"/>
      </patternFill>
    </fill>
    <fill>
      <patternFill patternType="solid">
        <fgColor rgb="FFC6EFCE"/>
        <bgColor rgb="FFCCFFFF"/>
      </patternFill>
    </fill>
    <fill>
      <patternFill patternType="solid">
        <fgColor rgb="FFFFEB9C"/>
        <bgColor rgb="FFFFE699"/>
      </patternFill>
    </fill>
    <fill>
      <patternFill patternType="solid">
        <fgColor rgb="FFFFFF00"/>
        <bgColor rgb="FFFFFF00"/>
      </patternFill>
    </fill>
    <fill>
      <patternFill patternType="solid">
        <fgColor rgb="FF00A933"/>
        <bgColor rgb="FF008080"/>
      </patternFill>
    </fill>
    <fill>
      <patternFill patternType="solid">
        <fgColor rgb="FFF4B183"/>
        <bgColor rgb="FFF8CBAD"/>
      </patternFill>
    </fill>
    <fill>
      <patternFill patternType="solid">
        <fgColor rgb="FF9BBB59"/>
        <bgColor rgb="FF92D050"/>
      </patternFill>
    </fill>
    <fill>
      <patternFill patternType="solid">
        <fgColor rgb="FF92D050"/>
        <bgColor rgb="FF9BBB59"/>
      </patternFill>
    </fill>
    <fill>
      <patternFill patternType="solid">
        <fgColor rgb="FFF8CBAD"/>
        <bgColor rgb="FFFFC7CE"/>
      </patternFill>
    </fill>
    <fill>
      <patternFill patternType="solid">
        <fgColor rgb="FFFFE699"/>
        <bgColor rgb="FFFFEB9C"/>
      </patternFill>
    </fill>
  </fills>
  <borders count="1">
    <border diagonalUp="false" diagonalDown="false">
      <left/>
      <right/>
      <top/>
      <bottom/>
      <diagonal/>
    </border>
  </borders>
  <cellStyleXfs count="29">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5" fillId="3"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false">
      <alignment horizontal="general" vertical="bottom" textRotation="0" wrapText="false" indent="0" shrinkToFit="false"/>
    </xf>
    <xf numFmtId="164" fontId="27" fillId="3" borderId="0" applyFont="true" applyBorder="false" applyAlignment="true" applyProtection="false">
      <alignment horizontal="general" vertical="bottom" textRotation="0" wrapText="false" indent="0" shrinkToFit="false"/>
    </xf>
    <xf numFmtId="164" fontId="28" fillId="4" borderId="0" applyFont="true" applyBorder="false" applyAlignment="true" applyProtection="false">
      <alignment horizontal="general" vertical="bottom" textRotation="0" wrapText="false" indent="0" shrinkToFit="false"/>
    </xf>
  </cellStyleXfs>
  <cellXfs count="119">
    <xf numFmtId="164" fontId="0" fillId="0"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true" applyAlignment="true" applyProtection="true">
      <alignment horizontal="left" vertical="bottom" textRotation="0" wrapText="true" indent="0" shrinkToFit="false"/>
      <protection locked="true" hidden="false"/>
    </xf>
    <xf numFmtId="164" fontId="9" fillId="0" borderId="0" xfId="0" applyFont="true" applyBorder="true" applyAlignment="true" applyProtection="true">
      <alignment horizontal="left"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true" indent="0" shrinkToFit="false"/>
      <protection locked="true" hidden="false"/>
    </xf>
    <xf numFmtId="164" fontId="10" fillId="0" borderId="0" xfId="20" applyFont="true" applyBorder="true" applyAlignment="true" applyProtection="true">
      <alignment horizontal="left" vertical="bottom" textRotation="0" wrapText="true" indent="0" shrinkToFit="false"/>
      <protection locked="true" hidden="false"/>
    </xf>
    <xf numFmtId="164" fontId="9" fillId="5" borderId="0" xfId="0" applyFont="true" applyBorder="true" applyAlignment="true" applyProtection="true">
      <alignment horizontal="left" vertical="bottom" textRotation="0" wrapText="true" indent="0" shrinkToFit="false"/>
      <protection locked="true" hidden="false"/>
    </xf>
    <xf numFmtId="164" fontId="9" fillId="5" borderId="0"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true" applyAlignment="true" applyProtection="true">
      <alignment horizontal="general" vertical="bottom" textRotation="0" wrapText="true" indent="0" shrinkToFit="false"/>
      <protection locked="true" hidden="false"/>
    </xf>
    <xf numFmtId="164" fontId="9" fillId="5" borderId="0" xfId="0" applyFont="true" applyBorder="true" applyAlignment="true" applyProtection="true">
      <alignment horizontal="general" vertical="bottom" textRotation="0" wrapText="true" indent="0" shrinkToFit="false"/>
      <protection locked="true" hidden="false"/>
    </xf>
    <xf numFmtId="164" fontId="11" fillId="5" borderId="0" xfId="0" applyFont="true" applyBorder="true" applyAlignment="true" applyProtection="true">
      <alignment horizontal="left" vertical="bottom" textRotation="0" wrapText="true" indent="0" shrinkToFit="false"/>
      <protection locked="true" hidden="false"/>
    </xf>
    <xf numFmtId="164" fontId="4" fillId="2" borderId="0" xfId="26" applyFont="true" applyBorder="true" applyAlignment="true" applyProtection="true">
      <alignment horizontal="left" vertical="bottom" textRotation="0" wrapText="true" indent="0" shrinkToFit="false"/>
      <protection locked="true" hidden="false"/>
    </xf>
    <xf numFmtId="164" fontId="4" fillId="2" borderId="0" xfId="26" applyFont="true" applyBorder="true" applyAlignment="true" applyProtection="true">
      <alignment horizontal="general" vertical="bottom" textRotation="0" wrapText="false" indent="0" shrinkToFit="false"/>
      <protection locked="true" hidden="false"/>
    </xf>
    <xf numFmtId="164" fontId="4" fillId="2" borderId="0" xfId="26" applyFont="true" applyBorder="true" applyAlignment="true" applyProtection="true">
      <alignment horizontal="general" vertical="bottom" textRotation="0" wrapText="true" indent="0" shrinkToFit="false"/>
      <protection locked="true" hidden="false"/>
    </xf>
    <xf numFmtId="164" fontId="4" fillId="2" borderId="0" xfId="26" applyFont="true" applyBorder="true" applyAlignment="true" applyProtection="true">
      <alignment horizontal="left" vertical="bottom" textRotation="0" wrapText="false" indent="0" shrinkToFit="false"/>
      <protection locked="true" hidden="false"/>
    </xf>
    <xf numFmtId="164" fontId="9" fillId="5" borderId="0" xfId="0" applyFont="true" applyBorder="true" applyAlignment="true" applyProtection="true">
      <alignment horizontal="left" vertical="bottom" textRotation="0" wrapText="false" indent="0" shrinkToFit="false"/>
      <protection locked="true" hidden="false"/>
    </xf>
    <xf numFmtId="164" fontId="12" fillId="5" borderId="0" xfId="0" applyFont="true" applyBorder="true" applyAlignment="true" applyProtection="true">
      <alignment horizontal="left" vertical="bottom" textRotation="0" wrapText="true" indent="0" shrinkToFit="false"/>
      <protection locked="true" hidden="false"/>
    </xf>
    <xf numFmtId="164" fontId="13" fillId="5" borderId="0" xfId="0" applyFont="true" applyBorder="true" applyAlignment="true" applyProtection="true">
      <alignment horizontal="left" vertical="bottom" textRotation="0" wrapText="true" indent="0" shrinkToFit="false"/>
      <protection locked="true" hidden="false"/>
    </xf>
    <xf numFmtId="164" fontId="13" fillId="5" borderId="0"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8" fillId="5" borderId="0" xfId="0" applyFont="true" applyBorder="true" applyAlignment="true" applyProtection="true">
      <alignment horizontal="general" vertical="bottom" textRotation="0" wrapText="false" indent="0" shrinkToFit="false"/>
      <protection locked="true" hidden="false"/>
    </xf>
    <xf numFmtId="164" fontId="8" fillId="5" borderId="0" xfId="0" applyFont="true" applyBorder="true" applyAlignment="true" applyProtection="true">
      <alignment horizontal="general" vertical="bottom" textRotation="0" wrapText="true" indent="0" shrinkToFit="false"/>
      <protection locked="true" hidden="false"/>
    </xf>
    <xf numFmtId="164" fontId="8" fillId="5" borderId="0" xfId="0" applyFont="true" applyBorder="true" applyAlignment="true" applyProtection="true">
      <alignment horizontal="left" vertical="bottom" textRotation="0" wrapText="true" indent="2"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15" fillId="5" borderId="0" xfId="0" applyFont="true" applyBorder="false" applyAlignment="true" applyProtection="true">
      <alignment horizontal="general" vertical="center" textRotation="0" wrapText="false" indent="0" shrinkToFit="false"/>
      <protection locked="true" hidden="false"/>
    </xf>
    <xf numFmtId="164" fontId="0" fillId="5" borderId="0" xfId="0" applyFont="fals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true" indent="0" shrinkToFit="false"/>
      <protection locked="true" hidden="false"/>
    </xf>
    <xf numFmtId="164" fontId="9" fillId="5"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6" borderId="0" xfId="0" applyFont="true" applyBorder="false" applyAlignment="true" applyProtection="true">
      <alignment horizontal="general" vertical="bottom" textRotation="0" wrapText="false" indent="0" shrinkToFit="false"/>
      <protection locked="true" hidden="false"/>
    </xf>
    <xf numFmtId="164" fontId="4" fillId="2" borderId="0" xfId="26" applyFont="true" applyBorder="false" applyAlignment="true" applyProtection="true">
      <alignment horizontal="general" vertical="bottom" textRotation="0" wrapText="false" indent="0" shrinkToFit="false"/>
      <protection locked="true" hidden="false"/>
    </xf>
    <xf numFmtId="164" fontId="4" fillId="2" borderId="0" xfId="26" applyFont="true" applyBorder="false" applyAlignment="true" applyProtection="true">
      <alignment horizontal="general" vertical="top"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left" vertical="center" textRotation="0" wrapText="false" indent="0" shrinkToFit="false"/>
      <protection locked="true" hidden="false"/>
    </xf>
    <xf numFmtId="164" fontId="9" fillId="5" borderId="0" xfId="0" applyFont="true" applyBorder="false" applyAlignment="true" applyProtection="true">
      <alignment horizontal="general" vertical="center" textRotation="0" wrapText="false" indent="0" shrinkToFit="false"/>
      <protection locked="true" hidden="false"/>
    </xf>
    <xf numFmtId="164" fontId="9" fillId="5" borderId="0" xfId="0" applyFont="true" applyBorder="false" applyAlignment="true" applyProtection="true">
      <alignment horizontal="left" vertical="center" textRotation="0" wrapText="false" indent="0" shrinkToFit="false"/>
      <protection locked="true" hidden="false"/>
    </xf>
    <xf numFmtId="164" fontId="16" fillId="5" borderId="0" xfId="0" applyFont="true" applyBorder="false" applyAlignment="true" applyProtection="true">
      <alignment horizontal="general" vertical="center" textRotation="0" wrapText="false" indent="0" shrinkToFit="false"/>
      <protection locked="true" hidden="false"/>
    </xf>
    <xf numFmtId="164" fontId="9" fillId="5"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center" textRotation="0" wrapText="fals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left" vertical="top" textRotation="0" wrapText="false" indent="0" shrinkToFit="false"/>
      <protection locked="true" hidden="false"/>
    </xf>
    <xf numFmtId="164" fontId="9" fillId="0" borderId="0" xfId="0" applyFont="true" applyBorder="false" applyAlignment="true" applyProtection="true">
      <alignment horizontal="left" vertical="center" textRotation="0" wrapText="true" indent="0" shrinkToFit="false"/>
      <protection locked="true" hidden="false"/>
    </xf>
    <xf numFmtId="164" fontId="9" fillId="0" borderId="0" xfId="0" applyFont="true" applyBorder="false" applyAlignment="true" applyProtection="true">
      <alignment horizontal="general" vertical="top" textRotation="0" wrapText="false" indent="0" shrinkToFit="false"/>
      <protection locked="true" hidden="false"/>
    </xf>
    <xf numFmtId="164" fontId="9" fillId="0" borderId="0" xfId="0" applyFont="true" applyBorder="false" applyAlignment="true" applyProtection="true">
      <alignment horizontal="general" vertical="top" textRotation="0" wrapText="true" indent="0" shrinkToFit="false"/>
      <protection locked="true" hidden="false"/>
    </xf>
    <xf numFmtId="164" fontId="18" fillId="0" borderId="0" xfId="0" applyFont="true" applyBorder="false" applyAlignment="true" applyProtection="true">
      <alignment horizontal="left" vertical="center" textRotation="0" wrapText="false" indent="0" shrinkToFit="false"/>
      <protection locked="true" hidden="false"/>
    </xf>
    <xf numFmtId="164" fontId="15" fillId="0" borderId="0" xfId="0" applyFont="true" applyBorder="false" applyAlignment="true" applyProtection="true">
      <alignment horizontal="left" vertical="center" textRotation="0" wrapText="false" indent="0" shrinkToFit="false"/>
      <protection locked="true" hidden="false"/>
    </xf>
    <xf numFmtId="164" fontId="15" fillId="0" borderId="0" xfId="0" applyFont="true" applyBorder="false" applyAlignment="true" applyProtection="true">
      <alignment horizontal="general" vertical="top" textRotation="0" wrapText="false" indent="0" shrinkToFit="false"/>
      <protection locked="true" hidden="false"/>
    </xf>
    <xf numFmtId="164" fontId="8" fillId="0" borderId="0" xfId="0" applyFont="true" applyBorder="false" applyAlignment="true" applyProtection="true">
      <alignment horizontal="left" vertical="center" textRotation="0" wrapText="false" indent="0" shrinkToFit="false"/>
      <protection locked="true" hidden="false"/>
    </xf>
    <xf numFmtId="164" fontId="15" fillId="8" borderId="0" xfId="0" applyFont="true" applyBorder="false" applyAlignment="true" applyProtection="true">
      <alignment horizontal="left" vertical="center" textRotation="0" wrapText="false" indent="0" shrinkToFit="false"/>
      <protection locked="true" hidden="false"/>
    </xf>
    <xf numFmtId="164" fontId="15"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left"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0" fillId="9" borderId="0" xfId="0" applyFont="true" applyBorder="false" applyAlignment="true" applyProtection="true">
      <alignment horizontal="general" vertical="bottom" textRotation="0" wrapText="false" indent="0" shrinkToFit="false"/>
      <protection locked="true" hidden="false"/>
    </xf>
    <xf numFmtId="164" fontId="0" fillId="9" borderId="0" xfId="0" applyFont="tru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center" textRotation="0" wrapText="tru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20" fillId="9"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center" textRotation="0" wrapText="true" indent="0" shrinkToFit="false"/>
      <protection locked="true" hidden="false"/>
    </xf>
    <xf numFmtId="164" fontId="14" fillId="0" borderId="0" xfId="0" applyFont="true" applyBorder="false" applyAlignment="true" applyProtection="true">
      <alignment horizontal="general" vertical="center"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15" fillId="5" borderId="0" xfId="0" applyFont="true" applyBorder="false" applyAlignment="true" applyProtection="true">
      <alignment horizontal="left" vertical="top" textRotation="0" wrapText="false" indent="0" shrinkToFit="false"/>
      <protection locked="true" hidden="false"/>
    </xf>
    <xf numFmtId="164" fontId="0" fillId="5" borderId="0" xfId="0" applyFont="true" applyBorder="false" applyAlignment="true" applyProtection="true">
      <alignment horizontal="general" vertical="center" textRotation="0" wrapText="false" indent="0" shrinkToFit="false"/>
      <protection locked="true" hidden="false"/>
    </xf>
    <xf numFmtId="164" fontId="15" fillId="5" borderId="0" xfId="0" applyFont="true" applyBorder="false" applyAlignment="true" applyProtection="true">
      <alignment horizontal="left" vertical="center" textRotation="0" wrapText="false" indent="0" shrinkToFit="false"/>
      <protection locked="true" hidden="false"/>
    </xf>
    <xf numFmtId="164" fontId="0" fillId="5" borderId="0" xfId="0" applyFont="true" applyBorder="false" applyAlignment="true" applyProtection="true">
      <alignment horizontal="left" vertical="center" textRotation="0" wrapText="false" indent="0" shrinkToFit="false"/>
      <protection locked="true" hidden="false"/>
    </xf>
    <xf numFmtId="164" fontId="15" fillId="5" borderId="0" xfId="0" applyFont="true" applyBorder="false" applyAlignment="true" applyProtection="true">
      <alignment horizontal="general" vertical="top" textRotation="0" wrapText="false" indent="0" shrinkToFit="false"/>
      <protection locked="true" hidden="false"/>
    </xf>
    <xf numFmtId="164" fontId="11"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4" fontId="4" fillId="2" borderId="0" xfId="26" applyFont="true" applyBorder="false" applyAlignment="true" applyProtection="true">
      <alignment horizontal="left" vertical="bottom" textRotation="0" wrapText="false" indent="0" shrinkToFit="false"/>
      <protection locked="true" hidden="false"/>
    </xf>
    <xf numFmtId="164" fontId="4" fillId="2" borderId="0" xfId="26" applyFont="true" applyBorder="false" applyAlignment="true" applyProtection="true">
      <alignment horizontal="left" vertical="bottom" textRotation="0" wrapText="tru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22" fillId="5" borderId="0" xfId="0" applyFont="true" applyBorder="false" applyAlignment="true" applyProtection="true">
      <alignment horizontal="general" vertical="bottom" textRotation="0" wrapText="false" indent="0" shrinkToFit="false"/>
      <protection locked="true" hidden="false"/>
    </xf>
    <xf numFmtId="164" fontId="22" fillId="5" borderId="0" xfId="0" applyFont="true" applyBorder="false" applyAlignment="true" applyProtection="true">
      <alignment horizontal="general" vertical="center" textRotation="0" wrapText="false" indent="0" shrinkToFit="false"/>
      <protection locked="true" hidden="false"/>
    </xf>
    <xf numFmtId="164" fontId="9" fillId="5" borderId="0" xfId="0" applyFont="true" applyBorder="false" applyAlignment="true" applyProtection="true">
      <alignment horizontal="general" vertical="top" textRotation="0" wrapText="false" indent="0" shrinkToFit="false"/>
      <protection locked="true" hidden="false"/>
    </xf>
    <xf numFmtId="164" fontId="9" fillId="5" borderId="0" xfId="0" applyFont="true" applyBorder="false" applyAlignment="true" applyProtection="true">
      <alignment horizontal="left" vertical="top" textRotation="0" wrapText="false" indent="0" shrinkToFit="false"/>
      <protection locked="true" hidden="false"/>
    </xf>
    <xf numFmtId="164" fontId="4" fillId="2" borderId="0" xfId="26" applyFont="true" applyBorder="false" applyAlignment="true" applyProtection="true">
      <alignment horizontal="general" vertical="bottom" textRotation="0" wrapText="true" indent="0" shrinkToFit="false"/>
      <protection locked="true" hidden="false"/>
    </xf>
    <xf numFmtId="164" fontId="4" fillId="2" borderId="0" xfId="26" applyFont="true" applyBorder="false" applyAlignment="true" applyProtection="true">
      <alignment horizontal="general" vertical="center" textRotation="0" wrapText="false" indent="0" shrinkToFit="false"/>
      <protection locked="true" hidden="false"/>
    </xf>
    <xf numFmtId="164" fontId="4" fillId="2" borderId="0" xfId="26" applyFont="true" applyBorder="false" applyAlignment="true" applyProtection="true">
      <alignment horizontal="left" vertical="center" textRotation="0" wrapText="false" indent="0" shrinkToFit="false"/>
      <protection locked="true" hidden="false"/>
    </xf>
    <xf numFmtId="164" fontId="4" fillId="2" borderId="0" xfId="26" applyFont="true" applyBorder="true" applyAlignment="true" applyProtection="true">
      <alignment horizontal="left" vertical="top" textRotation="0" wrapText="true" indent="0" shrinkToFit="false"/>
      <protection locked="true" hidden="false"/>
    </xf>
    <xf numFmtId="164" fontId="4" fillId="2" borderId="0" xfId="26" applyFont="true" applyBorder="true" applyAlignment="true" applyProtection="true">
      <alignment horizontal="left" vertical="top" textRotation="0" wrapText="false" indent="0" shrinkToFit="false"/>
      <protection locked="true" hidden="false"/>
    </xf>
    <xf numFmtId="164" fontId="4" fillId="2" borderId="0" xfId="26" applyFont="true" applyBorder="true" applyAlignment="true" applyProtection="true">
      <alignment horizontal="general" vertical="top" textRotation="0" wrapText="true" indent="0" shrinkToFit="false"/>
      <protection locked="true" hidden="false"/>
    </xf>
    <xf numFmtId="164" fontId="4" fillId="2" borderId="0" xfId="26" applyFont="true" applyBorder="true" applyAlignment="true" applyProtection="true">
      <alignment horizontal="general" vertical="top" textRotation="0" wrapText="false" indent="0" shrinkToFit="false"/>
      <protection locked="true" hidden="false"/>
    </xf>
    <xf numFmtId="164" fontId="11" fillId="5" borderId="0" xfId="0" applyFont="true" applyBorder="false" applyAlignment="true" applyProtection="true">
      <alignment horizontal="general" vertical="bottom" textRotation="0" wrapText="false" indent="0" shrinkToFit="false"/>
      <protection locked="true" hidden="false"/>
    </xf>
    <xf numFmtId="164" fontId="11" fillId="5" borderId="0" xfId="0" applyFont="true" applyBorder="false" applyAlignment="true" applyProtection="true">
      <alignment horizontal="general" vertical="center" textRotation="0" wrapText="false" indent="0" shrinkToFit="false"/>
      <protection locked="true" hidden="false"/>
    </xf>
    <xf numFmtId="165" fontId="0" fillId="5" borderId="0" xfId="0" applyFont="true" applyBorder="false" applyAlignment="true" applyProtection="true">
      <alignment horizontal="general" vertical="bottom" textRotation="0" wrapText="false" indent="0" shrinkToFit="false"/>
      <protection locked="true" hidden="false"/>
    </xf>
    <xf numFmtId="165" fontId="0" fillId="5" borderId="0" xfId="0" applyFont="false" applyBorder="false" applyAlignment="true" applyProtection="true">
      <alignment horizontal="general" vertical="bottom" textRotation="0" wrapText="false" indent="0" shrinkToFit="false"/>
      <protection locked="true" hidden="false"/>
    </xf>
    <xf numFmtId="164" fontId="15" fillId="5" borderId="0" xfId="0" applyFont="true" applyBorder="false" applyAlignment="true" applyProtection="true">
      <alignment horizontal="general" vertical="bottom"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left" vertical="top" textRotation="0" wrapText="false" indent="0" shrinkToFit="false"/>
      <protection locked="true" hidden="false"/>
    </xf>
    <xf numFmtId="164" fontId="0" fillId="10" borderId="0" xfId="0" applyFont="true" applyBorder="false" applyAlignment="true" applyProtection="true">
      <alignment horizontal="general" vertical="bottom" textRotation="0" wrapText="false" indent="0" shrinkToFit="false"/>
      <protection locked="true" hidden="false"/>
    </xf>
    <xf numFmtId="164" fontId="0" fillId="10" borderId="0" xfId="0" applyFont="true" applyBorder="false" applyAlignment="true" applyProtection="true">
      <alignment horizontal="general" vertical="bottom" textRotation="0" wrapText="true" indent="0" shrinkToFit="false"/>
      <protection locked="true" hidden="false"/>
    </xf>
    <xf numFmtId="164" fontId="0" fillId="10" borderId="0" xfId="0" applyFont="false" applyBorder="false" applyAlignment="true" applyProtection="true">
      <alignment horizontal="general" vertical="bottom" textRotation="0" wrapText="false" indent="0" shrinkToFit="false"/>
      <protection locked="true" hidden="false"/>
    </xf>
    <xf numFmtId="164" fontId="18" fillId="5" borderId="0" xfId="0" applyFont="true" applyBorder="false" applyAlignment="true" applyProtection="true">
      <alignment horizontal="general" vertical="bottom" textRotation="0" wrapText="false" indent="0" shrinkToFit="false"/>
      <protection locked="true" hidden="false"/>
    </xf>
    <xf numFmtId="164" fontId="18" fillId="5"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left"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24" fillId="0" borderId="0" xfId="0" applyFont="true" applyBorder="false" applyAlignment="true" applyProtection="true">
      <alignment horizontal="general" vertical="bottom" textRotation="0" wrapText="false" indent="0" shrinkToFit="false"/>
      <protection locked="true" hidden="false"/>
    </xf>
    <xf numFmtId="164" fontId="25" fillId="2" borderId="0" xfId="26" applyFont="true" applyBorder="false" applyAlignment="true" applyProtection="true">
      <alignment horizontal="general" vertical="bottom" textRotation="0" wrapText="false" indent="0" shrinkToFit="false"/>
      <protection locked="true" hidden="false"/>
    </xf>
    <xf numFmtId="164" fontId="9" fillId="6" borderId="0" xfId="0" applyFont="true" applyBorder="false" applyAlignment="true" applyProtection="true">
      <alignment horizontal="general" vertical="bottom" textRotation="0" wrapText="false" indent="0" shrinkToFit="false"/>
      <protection locked="true" hidden="false"/>
    </xf>
    <xf numFmtId="164" fontId="18" fillId="6" borderId="0" xfId="0" applyFont="true" applyBorder="false" applyAlignment="true" applyProtection="true">
      <alignment horizontal="general" vertical="bottom" textRotation="0" wrapText="false" indent="0" shrinkToFit="false"/>
      <protection locked="true" hidden="false"/>
    </xf>
    <xf numFmtId="164" fontId="4" fillId="2" borderId="0" xfId="21" applyFont="true" applyBorder="false" applyAlignment="true" applyProtection="true">
      <alignment horizontal="general" vertical="bottom" textRotation="0" wrapText="false" indent="0" shrinkToFit="false"/>
      <protection locked="true" hidden="false"/>
    </xf>
    <xf numFmtId="164" fontId="4" fillId="2" borderId="0" xfId="26" applyFont="fals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1" fillId="0" borderId="0" xfId="27" applyFont="true" applyBorder="true" applyAlignment="true" applyProtection="true">
      <alignment horizontal="general" vertical="bottom" textRotation="0" wrapText="false" indent="0" shrinkToFit="false"/>
      <protection locked="true" hidden="false"/>
    </xf>
    <xf numFmtId="166" fontId="11" fillId="0" borderId="0" xfId="27" applyFont="true" applyBorder="true" applyAlignment="true" applyProtection="true">
      <alignment horizontal="general" vertical="bottom" textRotation="0" wrapText="false" indent="0" shrinkToFit="false"/>
      <protection locked="true" hidden="false"/>
    </xf>
    <xf numFmtId="164" fontId="10" fillId="0" borderId="0" xfId="20" applyFont="true" applyBorder="true" applyAlignment="true" applyProtection="true">
      <alignment horizontal="general" vertical="bottom" textRotation="0" wrapText="false" indent="0" shrinkToFit="false"/>
      <protection locked="true" hidden="false"/>
    </xf>
    <xf numFmtId="164" fontId="11" fillId="5" borderId="0" xfId="28" applyFont="true" applyBorder="true" applyAlignment="true" applyProtection="true">
      <alignment horizontal="general" vertical="bottom" textRotation="0" wrapText="false" indent="0" shrinkToFit="false"/>
      <protection locked="true" hidden="false"/>
    </xf>
    <xf numFmtId="164" fontId="0" fillId="11" borderId="0" xfId="0" applyFont="true" applyBorder="false" applyAlignment="true" applyProtection="true">
      <alignment horizontal="general" vertical="bottom" textRotation="0" wrapText="false" indent="0" shrinkToFit="false"/>
      <protection locked="true" hidden="false"/>
    </xf>
    <xf numFmtId="164" fontId="28" fillId="5" borderId="0" xfId="28" applyFont="true" applyBorder="true" applyAlignment="true" applyProtection="true">
      <alignment horizontal="general" vertical="bottom" textRotation="0" wrapText="false" indent="0" shrinkToFit="false"/>
      <protection locked="true" hidden="false"/>
    </xf>
    <xf numFmtId="164" fontId="11" fillId="0" borderId="0" xfId="28" applyFont="true" applyBorder="true" applyAlignment="true" applyProtection="true">
      <alignment horizontal="general" vertical="bottom" textRotation="0" wrapText="false" indent="0" shrinkToFit="false"/>
      <protection locked="true" hidden="false"/>
    </xf>
  </cellXfs>
  <cellStyles count="15">
    <cellStyle name="Normal" xfId="0" builtinId="0"/>
    <cellStyle name="Comma" xfId="15" builtinId="3"/>
    <cellStyle name="Comma [0]" xfId="16" builtinId="6"/>
    <cellStyle name="Currency" xfId="17" builtinId="4"/>
    <cellStyle name="Currency [0]" xfId="18" builtinId="7"/>
    <cellStyle name="Percent" xfId="19" builtinId="5"/>
    <cellStyle name="Edited" xfId="21"/>
    <cellStyle name="Good 2" xfId="22"/>
    <cellStyle name="Hyperlink 2" xfId="23"/>
    <cellStyle name="Normal 2" xfId="24"/>
    <cellStyle name="Normal 3" xfId="25"/>
    <cellStyle name="*unknown*" xfId="20" builtinId="8"/>
    <cellStyle name="Excel Built-in Bad" xfId="26"/>
    <cellStyle name="Excel Built-in Good" xfId="27"/>
    <cellStyle name="Excel Built-in Neutral" xfId="28"/>
  </cellStyles>
  <dxfs count="6">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9C6500"/>
      <rgbColor rgb="FF800080"/>
      <rgbColor rgb="FF008080"/>
      <rgbColor rgb="FFC0C0C0"/>
      <rgbColor rgb="FF808080"/>
      <rgbColor rgb="FF9999FF"/>
      <rgbColor rgb="FF993366"/>
      <rgbColor rgb="FFFFE699"/>
      <rgbColor rgb="FFCCFFFF"/>
      <rgbColor rgb="FF660066"/>
      <rgbColor rgb="FFFF8080"/>
      <rgbColor rgb="FF0563C1"/>
      <rgbColor rgb="FFFFC7CE"/>
      <rgbColor rgb="FF000080"/>
      <rgbColor rgb="FFFF00FF"/>
      <rgbColor rgb="FFFFFF00"/>
      <rgbColor rgb="FF00FFFF"/>
      <rgbColor rgb="FF800080"/>
      <rgbColor rgb="FF800000"/>
      <rgbColor rgb="FF008080"/>
      <rgbColor rgb="FF0000FF"/>
      <rgbColor rgb="FF00CCFF"/>
      <rgbColor rgb="FFCCFFFF"/>
      <rgbColor rgb="FFC6EFCE"/>
      <rgbColor rgb="FFFFEB9C"/>
      <rgbColor rgb="FF99CCFF"/>
      <rgbColor rgb="FFF4B183"/>
      <rgbColor rgb="FFCC99FF"/>
      <rgbColor rgb="FFF8CBAD"/>
      <rgbColor rgb="FF3366FF"/>
      <rgbColor rgb="FF33CCCC"/>
      <rgbColor rgb="FF92D050"/>
      <rgbColor rgb="FFFFCC00"/>
      <rgbColor rgb="FFFF9900"/>
      <rgbColor rgb="FFFF6600"/>
      <rgbColor rgb="FF666699"/>
      <rgbColor rgb="FF9BBB59"/>
      <rgbColor rgb="FF003366"/>
      <rgbColor rgb="FF00A933"/>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hl7.org/fhir/ValueSet/relatedperson-relationshiptype" TargetMode="External"/><Relationship Id="rId3" Type="http://schemas.openxmlformats.org/officeDocument/2006/relationships/vmlDrawing" Target="../drawings/vmlDrawing1.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3.vml"/>
</Relationships>
</file>

<file path=xl/worksheets/_rels/sheet21.xml.rels><?xml version="1.0" encoding="UTF-8"?>
<Relationships xmlns="http://schemas.openxmlformats.org/package/2006/relationships"><Relationship Id="rId1" Type="http://schemas.openxmlformats.org/officeDocument/2006/relationships/comments" Target="../comments21.xml"/><Relationship Id="rId2" Type="http://schemas.openxmlformats.org/officeDocument/2006/relationships/vmlDrawing" Target="../drawings/vmlDrawing4.vml"/>
</Relationships>
</file>

<file path=xl/worksheets/_rels/sheet23.xml.rels><?xml version="1.0" encoding="UTF-8"?>
<Relationships xmlns="http://schemas.openxmlformats.org/package/2006/relationships"><Relationship Id="rId1" Type="http://schemas.openxmlformats.org/officeDocument/2006/relationships/comments" Target="../comments23.xml"/><Relationship Id="rId2" Type="http://schemas.openxmlformats.org/officeDocument/2006/relationships/hyperlink" Target="http://hl7.org/fhir/StructureDefinition/Condition" TargetMode="External"/><Relationship Id="rId3" Type="http://schemas.openxmlformats.org/officeDocument/2006/relationships/vmlDrawing" Target="../drawings/vmlDrawing5.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86"/>
  <sheetViews>
    <sheetView showFormulas="false" showGridLines="true" showRowColHeaders="true" showZeros="true" rightToLeft="false" tabSelected="false" showOutlineSymbols="true" defaultGridColor="true" view="normal" topLeftCell="A95" colorId="64" zoomScale="85" zoomScaleNormal="85" zoomScalePageLayoutView="100" workbookViewId="0">
      <selection pane="topLeft" activeCell="E100" activeCellId="0" sqref="E100"/>
    </sheetView>
  </sheetViews>
  <sheetFormatPr defaultColWidth="8.50390625" defaultRowHeight="14.25" zeroHeight="false" outlineLevelRow="0" outlineLevelCol="0"/>
  <cols>
    <col collapsed="false" customWidth="true" hidden="false" outlineLevel="0" max="1" min="1" style="1" width="18.63"/>
    <col collapsed="false" customWidth="true" hidden="false" outlineLevel="0" max="2" min="2" style="1" width="31.5"/>
    <col collapsed="false" customWidth="true" hidden="false" outlineLevel="0" max="3" min="3" style="1" width="23.38"/>
    <col collapsed="false" customWidth="true" hidden="false" outlineLevel="0" max="4" min="4" style="1" width="53.76"/>
    <col collapsed="false" customWidth="true" hidden="false" outlineLevel="0" max="5" min="5" style="1" width="45.12"/>
    <col collapsed="false" customWidth="true" hidden="false" outlineLevel="0" max="6" min="6" style="1" width="27.39"/>
    <col collapsed="false" customWidth="false" hidden="false" outlineLevel="0" max="16384" min="7" style="1" width="8.5"/>
  </cols>
  <sheetData>
    <row r="1" customFormat="false" ht="14" hidden="false" customHeight="false" outlineLevel="0" collapsed="false">
      <c r="A1" s="2" t="s">
        <v>0</v>
      </c>
      <c r="B1" s="2" t="s">
        <v>1</v>
      </c>
      <c r="C1" s="2" t="s">
        <v>2</v>
      </c>
      <c r="D1" s="2" t="s">
        <v>3</v>
      </c>
      <c r="E1" s="2" t="s">
        <v>4</v>
      </c>
      <c r="F1" s="2" t="s">
        <v>5</v>
      </c>
      <c r="G1" s="1" t="s">
        <v>6</v>
      </c>
    </row>
    <row r="2" customFormat="false" ht="14" hidden="false" customHeight="false" outlineLevel="0" collapsed="false">
      <c r="A2" s="2" t="s">
        <v>7</v>
      </c>
      <c r="B2" s="2" t="s">
        <v>8</v>
      </c>
      <c r="C2" s="2" t="s">
        <v>9</v>
      </c>
      <c r="D2" s="2" t="s">
        <v>10</v>
      </c>
      <c r="E2" s="2" t="s">
        <v>11</v>
      </c>
      <c r="F2" s="2"/>
    </row>
    <row r="3" customFormat="false" ht="14" hidden="false" customHeight="false" outlineLevel="0" collapsed="false">
      <c r="A3" s="2" t="s">
        <v>7</v>
      </c>
      <c r="B3" s="2" t="s">
        <v>8</v>
      </c>
      <c r="C3" s="2" t="s">
        <v>12</v>
      </c>
      <c r="D3" s="2" t="s">
        <v>13</v>
      </c>
      <c r="E3" s="2" t="s">
        <v>14</v>
      </c>
      <c r="F3" s="3" t="s">
        <v>15</v>
      </c>
    </row>
    <row r="4" customFormat="false" ht="14" hidden="false" customHeight="false" outlineLevel="0" collapsed="false">
      <c r="A4" s="2" t="s">
        <v>7</v>
      </c>
      <c r="B4" s="2" t="s">
        <v>8</v>
      </c>
      <c r="C4" s="2" t="s">
        <v>16</v>
      </c>
      <c r="D4" s="2" t="s">
        <v>17</v>
      </c>
      <c r="E4" s="2" t="s">
        <v>18</v>
      </c>
      <c r="F4" s="3" t="s">
        <v>19</v>
      </c>
      <c r="G4" s="1" t="s">
        <v>20</v>
      </c>
    </row>
    <row r="5" customFormat="false" ht="14" hidden="false" customHeight="false" outlineLevel="0" collapsed="false">
      <c r="A5" s="2" t="s">
        <v>7</v>
      </c>
      <c r="B5" s="2" t="s">
        <v>8</v>
      </c>
      <c r="C5" s="2" t="s">
        <v>21</v>
      </c>
      <c r="D5" s="2" t="s">
        <v>22</v>
      </c>
      <c r="E5" s="2" t="s">
        <v>23</v>
      </c>
      <c r="F5" s="3" t="s">
        <v>24</v>
      </c>
      <c r="G5" s="1" t="s">
        <v>25</v>
      </c>
    </row>
    <row r="6" customFormat="false" ht="27.2" hidden="false" customHeight="false" outlineLevel="0" collapsed="false">
      <c r="A6" s="2" t="s">
        <v>7</v>
      </c>
      <c r="B6" s="2" t="s">
        <v>26</v>
      </c>
      <c r="C6" s="2" t="s">
        <v>9</v>
      </c>
      <c r="D6" s="2" t="s">
        <v>27</v>
      </c>
      <c r="E6" s="2" t="s">
        <v>28</v>
      </c>
      <c r="F6" s="2"/>
    </row>
    <row r="7" customFormat="false" ht="27.2" hidden="false" customHeight="false" outlineLevel="0" collapsed="false">
      <c r="A7" s="2" t="s">
        <v>7</v>
      </c>
      <c r="B7" s="2" t="s">
        <v>26</v>
      </c>
      <c r="C7" s="2" t="s">
        <v>29</v>
      </c>
      <c r="D7" s="2" t="s">
        <v>30</v>
      </c>
      <c r="E7" s="2" t="s">
        <v>31</v>
      </c>
      <c r="F7" s="2"/>
    </row>
    <row r="8" customFormat="false" ht="27.2" hidden="false" customHeight="false" outlineLevel="0" collapsed="false">
      <c r="A8" s="2" t="s">
        <v>7</v>
      </c>
      <c r="B8" s="2" t="s">
        <v>26</v>
      </c>
      <c r="C8" s="2" t="s">
        <v>32</v>
      </c>
      <c r="D8" s="2" t="s">
        <v>33</v>
      </c>
      <c r="E8" s="2" t="s">
        <v>34</v>
      </c>
      <c r="F8" s="2"/>
    </row>
    <row r="9" customFormat="false" ht="14" hidden="false" customHeight="false" outlineLevel="0" collapsed="false">
      <c r="A9" s="2" t="s">
        <v>7</v>
      </c>
      <c r="B9" s="2" t="s">
        <v>26</v>
      </c>
      <c r="C9" s="2" t="s">
        <v>35</v>
      </c>
      <c r="D9" s="2" t="s">
        <v>36</v>
      </c>
      <c r="E9" s="2" t="s">
        <v>37</v>
      </c>
      <c r="F9" s="2"/>
    </row>
    <row r="10" customFormat="false" ht="13.8" hidden="false" customHeight="false" outlineLevel="0" collapsed="false">
      <c r="A10" s="2"/>
      <c r="B10" s="2"/>
      <c r="C10" s="2"/>
      <c r="D10" s="2"/>
      <c r="E10" s="2"/>
      <c r="F10" s="2"/>
    </row>
    <row r="11" customFormat="false" ht="13.8" hidden="false" customHeight="false" outlineLevel="0" collapsed="false">
      <c r="A11" s="2"/>
      <c r="B11" s="2"/>
      <c r="C11" s="2"/>
      <c r="D11" s="2"/>
      <c r="E11" s="2"/>
      <c r="F11" s="2"/>
    </row>
    <row r="12" customFormat="false" ht="13.8" hidden="false" customHeight="false" outlineLevel="0" collapsed="false">
      <c r="A12" s="2"/>
      <c r="B12" s="2"/>
      <c r="C12" s="2"/>
      <c r="D12" s="2"/>
      <c r="E12" s="2"/>
      <c r="F12" s="2"/>
    </row>
    <row r="13" customFormat="false" ht="13.8" hidden="false" customHeight="false" outlineLevel="0" collapsed="false">
      <c r="A13" s="2"/>
      <c r="B13" s="2"/>
      <c r="C13" s="2"/>
      <c r="D13" s="2"/>
      <c r="E13" s="2"/>
      <c r="F13" s="2"/>
    </row>
    <row r="14" customFormat="false" ht="14" hidden="false" customHeight="false" outlineLevel="0" collapsed="false">
      <c r="A14" s="2" t="s">
        <v>7</v>
      </c>
      <c r="B14" s="2" t="s">
        <v>38</v>
      </c>
      <c r="C14" s="2" t="s">
        <v>9</v>
      </c>
      <c r="D14" s="2" t="s">
        <v>39</v>
      </c>
      <c r="E14" s="4" t="s">
        <v>40</v>
      </c>
      <c r="F14" s="2"/>
    </row>
    <row r="15" customFormat="false" ht="14" hidden="false" customHeight="false" outlineLevel="0" collapsed="false">
      <c r="A15" s="2" t="s">
        <v>7</v>
      </c>
      <c r="B15" s="2" t="s">
        <v>38</v>
      </c>
      <c r="C15" s="2" t="s">
        <v>41</v>
      </c>
      <c r="D15" s="5" t="s">
        <v>42</v>
      </c>
      <c r="E15" s="2"/>
      <c r="F15" s="2"/>
    </row>
    <row r="16" customFormat="false" ht="14" hidden="false" customHeight="false" outlineLevel="0" collapsed="false">
      <c r="A16" s="2" t="s">
        <v>7</v>
      </c>
      <c r="B16" s="2" t="s">
        <v>38</v>
      </c>
      <c r="C16" s="2" t="s">
        <v>43</v>
      </c>
      <c r="D16" s="2" t="s">
        <v>44</v>
      </c>
      <c r="E16" s="2" t="s">
        <v>45</v>
      </c>
      <c r="F16" s="3" t="s">
        <v>46</v>
      </c>
    </row>
    <row r="17" customFormat="false" ht="14" hidden="false" customHeight="false" outlineLevel="0" collapsed="false">
      <c r="A17" s="2" t="s">
        <v>7</v>
      </c>
      <c r="B17" s="2" t="s">
        <v>38</v>
      </c>
      <c r="C17" s="2" t="s">
        <v>47</v>
      </c>
      <c r="D17" s="2" t="s">
        <v>48</v>
      </c>
      <c r="E17" s="2" t="s">
        <v>49</v>
      </c>
      <c r="F17" s="3" t="s">
        <v>50</v>
      </c>
    </row>
    <row r="18" customFormat="false" ht="14" hidden="false" customHeight="false" outlineLevel="0" collapsed="false">
      <c r="A18" s="2" t="s">
        <v>7</v>
      </c>
      <c r="B18" s="2" t="s">
        <v>38</v>
      </c>
      <c r="C18" s="2" t="s">
        <v>51</v>
      </c>
      <c r="D18" s="2" t="s">
        <v>52</v>
      </c>
      <c r="E18" s="2" t="s">
        <v>53</v>
      </c>
      <c r="F18" s="3" t="s">
        <v>54</v>
      </c>
    </row>
    <row r="19" customFormat="false" ht="14" hidden="false" customHeight="false" outlineLevel="0" collapsed="false">
      <c r="A19" s="2" t="s">
        <v>7</v>
      </c>
      <c r="B19" s="2" t="s">
        <v>38</v>
      </c>
      <c r="C19" s="2" t="s">
        <v>55</v>
      </c>
      <c r="D19" s="2" t="s">
        <v>56</v>
      </c>
      <c r="E19" s="2" t="s">
        <v>57</v>
      </c>
      <c r="F19" s="3" t="s">
        <v>58</v>
      </c>
    </row>
    <row r="20" customFormat="false" ht="14" hidden="false" customHeight="false" outlineLevel="0" collapsed="false">
      <c r="A20" s="2" t="s">
        <v>7</v>
      </c>
      <c r="B20" s="2" t="s">
        <v>38</v>
      </c>
      <c r="C20" s="2" t="s">
        <v>59</v>
      </c>
      <c r="D20" s="2" t="s">
        <v>60</v>
      </c>
      <c r="E20" s="2" t="s">
        <v>61</v>
      </c>
      <c r="F20" s="3" t="s">
        <v>62</v>
      </c>
    </row>
    <row r="21" customFormat="false" ht="14" hidden="false" customHeight="false" outlineLevel="0" collapsed="false">
      <c r="A21" s="2" t="s">
        <v>7</v>
      </c>
      <c r="B21" s="2" t="s">
        <v>38</v>
      </c>
      <c r="C21" s="2" t="s">
        <v>63</v>
      </c>
      <c r="D21" s="2" t="s">
        <v>64</v>
      </c>
      <c r="E21" s="2" t="s">
        <v>65</v>
      </c>
      <c r="F21" s="3" t="s">
        <v>66</v>
      </c>
    </row>
    <row r="22" customFormat="false" ht="27" hidden="false" customHeight="true" outlineLevel="0" collapsed="false">
      <c r="A22" s="2" t="s">
        <v>7</v>
      </c>
      <c r="B22" s="2" t="s">
        <v>67</v>
      </c>
      <c r="C22" s="2" t="s">
        <v>9</v>
      </c>
      <c r="D22" s="2" t="s">
        <v>68</v>
      </c>
      <c r="E22" s="2"/>
      <c r="F22" s="2"/>
    </row>
    <row r="23" customFormat="false" ht="14" hidden="false" customHeight="false" outlineLevel="0" collapsed="false">
      <c r="A23" s="2" t="s">
        <v>7</v>
      </c>
      <c r="B23" s="2" t="s">
        <v>67</v>
      </c>
      <c r="C23" s="2" t="s">
        <v>69</v>
      </c>
      <c r="D23" s="2" t="s">
        <v>70</v>
      </c>
      <c r="E23" s="2" t="s">
        <v>71</v>
      </c>
      <c r="F23" s="2"/>
      <c r="J23" s="1" t="n">
        <f aca="false">IF(LEFT(C23,2)="{{","",COUNTIFS($C$2:$C$266,C23))</f>
        <v>1</v>
      </c>
    </row>
    <row r="24" customFormat="false" ht="14" hidden="false" customHeight="false" outlineLevel="0" collapsed="false">
      <c r="A24" s="2" t="s">
        <v>7</v>
      </c>
      <c r="B24" s="2" t="s">
        <v>67</v>
      </c>
      <c r="C24" s="2" t="s">
        <v>72</v>
      </c>
      <c r="D24" s="2" t="s">
        <v>73</v>
      </c>
      <c r="E24" s="2" t="s">
        <v>74</v>
      </c>
      <c r="F24" s="2"/>
      <c r="J24" s="1" t="n">
        <f aca="false">IF(LEFT(C24,2)="{{","",COUNTIFS($C$2:$C$266,C24))</f>
        <v>1</v>
      </c>
    </row>
    <row r="25" customFormat="false" ht="14" hidden="false" customHeight="false" outlineLevel="0" collapsed="false">
      <c r="A25" s="2" t="s">
        <v>7</v>
      </c>
      <c r="B25" s="2" t="s">
        <v>67</v>
      </c>
      <c r="C25" s="2" t="s">
        <v>75</v>
      </c>
      <c r="D25" s="2" t="s">
        <v>76</v>
      </c>
      <c r="E25" s="2" t="s">
        <v>77</v>
      </c>
      <c r="F25" s="2"/>
      <c r="J25" s="1" t="n">
        <f aca="false">IF(LEFT(C25,2)="{{","",COUNTIFS($C$2:$C$267,C25))</f>
        <v>2</v>
      </c>
    </row>
    <row r="26" customFormat="false" ht="13.8" hidden="false" customHeight="false" outlineLevel="0" collapsed="false"/>
    <row r="27" customFormat="false" ht="13.8" hidden="false" customHeight="false" outlineLevel="0" collapsed="false"/>
    <row r="28" s="7" customFormat="true" ht="14" hidden="false" customHeight="false" outlineLevel="0" collapsed="false">
      <c r="A28" s="6" t="s">
        <v>7</v>
      </c>
      <c r="B28" s="6" t="s">
        <v>78</v>
      </c>
      <c r="C28" s="6" t="s">
        <v>79</v>
      </c>
      <c r="D28" s="6" t="s">
        <v>80</v>
      </c>
      <c r="E28" s="6" t="s">
        <v>81</v>
      </c>
      <c r="F28" s="6"/>
    </row>
    <row r="29" s="7" customFormat="true" ht="14" hidden="false" customHeight="false" outlineLevel="0" collapsed="false">
      <c r="A29" s="6" t="s">
        <v>7</v>
      </c>
      <c r="B29" s="6" t="s">
        <v>78</v>
      </c>
      <c r="C29" s="6" t="s">
        <v>82</v>
      </c>
      <c r="D29" s="6" t="s">
        <v>83</v>
      </c>
      <c r="E29" s="6" t="s">
        <v>84</v>
      </c>
      <c r="F29" s="6"/>
    </row>
    <row r="30" customFormat="false" ht="14" hidden="false" customHeight="false" outlineLevel="0" collapsed="false">
      <c r="A30" s="2" t="s">
        <v>7</v>
      </c>
      <c r="B30" s="2" t="s">
        <v>85</v>
      </c>
      <c r="C30" s="2" t="s">
        <v>9</v>
      </c>
      <c r="D30" s="2" t="s">
        <v>86</v>
      </c>
      <c r="E30" s="2"/>
      <c r="F30" s="2"/>
    </row>
    <row r="31" customFormat="false" ht="13.8" hidden="false" customHeight="false" outlineLevel="0" collapsed="false">
      <c r="A31" s="2"/>
      <c r="B31" s="2"/>
      <c r="C31" s="2"/>
      <c r="D31" s="2"/>
      <c r="E31" s="2"/>
      <c r="F31" s="2"/>
    </row>
    <row r="32" s="8" customFormat="true" ht="14" hidden="false" customHeight="false" outlineLevel="0" collapsed="false">
      <c r="A32" s="2" t="s">
        <v>7</v>
      </c>
      <c r="B32" s="2" t="s">
        <v>85</v>
      </c>
      <c r="C32" s="2" t="s">
        <v>87</v>
      </c>
      <c r="D32" s="2" t="s">
        <v>88</v>
      </c>
      <c r="E32" s="2" t="s">
        <v>89</v>
      </c>
      <c r="F32" s="2"/>
    </row>
    <row r="33" s="8" customFormat="true" ht="14" hidden="false" customHeight="false" outlineLevel="0" collapsed="false">
      <c r="A33" s="2" t="s">
        <v>7</v>
      </c>
      <c r="B33" s="2" t="s">
        <v>85</v>
      </c>
      <c r="C33" s="2" t="s">
        <v>90</v>
      </c>
      <c r="D33" s="2" t="s">
        <v>91</v>
      </c>
      <c r="E33" s="2" t="s">
        <v>92</v>
      </c>
      <c r="F33" s="2"/>
    </row>
    <row r="34" customFormat="false" ht="14" hidden="false" customHeight="false" outlineLevel="0" collapsed="false">
      <c r="A34" s="2" t="s">
        <v>7</v>
      </c>
      <c r="B34" s="2" t="s">
        <v>93</v>
      </c>
      <c r="C34" s="2" t="s">
        <v>94</v>
      </c>
      <c r="D34" s="2" t="s">
        <v>95</v>
      </c>
      <c r="E34" s="2" t="s">
        <v>95</v>
      </c>
      <c r="F34" s="2"/>
    </row>
    <row r="35" customFormat="false" ht="14" hidden="false" customHeight="false" outlineLevel="0" collapsed="false">
      <c r="A35" s="2" t="s">
        <v>7</v>
      </c>
      <c r="B35" s="2" t="s">
        <v>93</v>
      </c>
      <c r="C35" s="2" t="s">
        <v>96</v>
      </c>
      <c r="D35" s="2" t="s">
        <v>97</v>
      </c>
      <c r="E35" s="2" t="s">
        <v>97</v>
      </c>
      <c r="F35" s="2"/>
    </row>
    <row r="36" customFormat="false" ht="14" hidden="false" customHeight="false" outlineLevel="0" collapsed="false">
      <c r="A36" s="2" t="s">
        <v>7</v>
      </c>
      <c r="B36" s="2" t="s">
        <v>98</v>
      </c>
      <c r="C36" s="2" t="s">
        <v>94</v>
      </c>
      <c r="D36" s="2" t="s">
        <v>95</v>
      </c>
      <c r="E36" s="2" t="s">
        <v>95</v>
      </c>
      <c r="F36" s="2"/>
    </row>
    <row r="37" customFormat="false" ht="14" hidden="false" customHeight="false" outlineLevel="0" collapsed="false">
      <c r="A37" s="2" t="s">
        <v>7</v>
      </c>
      <c r="B37" s="2" t="s">
        <v>98</v>
      </c>
      <c r="C37" s="2" t="s">
        <v>96</v>
      </c>
      <c r="D37" s="2" t="s">
        <v>97</v>
      </c>
      <c r="E37" s="2" t="s">
        <v>97</v>
      </c>
      <c r="F37" s="2"/>
    </row>
    <row r="38" customFormat="false" ht="14" hidden="false" customHeight="false" outlineLevel="0" collapsed="false">
      <c r="A38" s="2" t="s">
        <v>7</v>
      </c>
      <c r="B38" s="2" t="s">
        <v>98</v>
      </c>
      <c r="C38" s="2" t="s">
        <v>75</v>
      </c>
      <c r="D38" s="2" t="s">
        <v>99</v>
      </c>
      <c r="E38" s="2" t="s">
        <v>76</v>
      </c>
      <c r="F38" s="2"/>
    </row>
    <row r="39" s="7" customFormat="true" ht="14" hidden="false" customHeight="false" outlineLevel="0" collapsed="false">
      <c r="A39" s="6" t="s">
        <v>7</v>
      </c>
      <c r="B39" s="6" t="s">
        <v>100</v>
      </c>
      <c r="C39" s="6" t="s">
        <v>101</v>
      </c>
      <c r="D39" s="6" t="s">
        <v>102</v>
      </c>
      <c r="E39" s="6" t="s">
        <v>102</v>
      </c>
      <c r="F39" s="6"/>
    </row>
    <row r="40" s="7" customFormat="true" ht="14" hidden="false" customHeight="false" outlineLevel="0" collapsed="false">
      <c r="A40" s="6" t="s">
        <v>7</v>
      </c>
      <c r="B40" s="6" t="s">
        <v>100</v>
      </c>
      <c r="C40" s="6" t="s">
        <v>103</v>
      </c>
      <c r="D40" s="6" t="s">
        <v>104</v>
      </c>
      <c r="E40" s="6" t="s">
        <v>104</v>
      </c>
      <c r="F40" s="6"/>
    </row>
    <row r="41" customFormat="false" ht="14" hidden="false" customHeight="false" outlineLevel="0" collapsed="false">
      <c r="A41" s="2" t="s">
        <v>7</v>
      </c>
      <c r="B41" s="2" t="s">
        <v>105</v>
      </c>
      <c r="C41" s="2" t="s">
        <v>106</v>
      </c>
      <c r="D41" s="2" t="s">
        <v>107</v>
      </c>
      <c r="E41" s="2" t="s">
        <v>108</v>
      </c>
      <c r="F41" s="2"/>
      <c r="H41" s="1" t="s">
        <v>109</v>
      </c>
    </row>
    <row r="42" customFormat="false" ht="14" hidden="false" customHeight="false" outlineLevel="0" collapsed="false">
      <c r="A42" s="2" t="s">
        <v>7</v>
      </c>
      <c r="B42" s="2" t="s">
        <v>105</v>
      </c>
      <c r="C42" s="2" t="s">
        <v>110</v>
      </c>
      <c r="D42" s="2" t="s">
        <v>111</v>
      </c>
      <c r="E42" s="2" t="s">
        <v>112</v>
      </c>
      <c r="F42" s="2"/>
    </row>
    <row r="43" customFormat="false" ht="14" hidden="false" customHeight="false" outlineLevel="0" collapsed="false">
      <c r="A43" s="2" t="s">
        <v>7</v>
      </c>
      <c r="B43" s="2" t="s">
        <v>113</v>
      </c>
      <c r="C43" s="2" t="s">
        <v>114</v>
      </c>
      <c r="D43" s="2" t="s">
        <v>115</v>
      </c>
      <c r="E43" s="2" t="s">
        <v>116</v>
      </c>
      <c r="F43" s="2" t="s">
        <v>117</v>
      </c>
    </row>
    <row r="44" customFormat="false" ht="14" hidden="false" customHeight="false" outlineLevel="0" collapsed="false">
      <c r="A44" s="2" t="s">
        <v>7</v>
      </c>
      <c r="B44" s="2" t="s">
        <v>113</v>
      </c>
      <c r="C44" s="2" t="s">
        <v>114</v>
      </c>
      <c r="D44" s="2" t="s">
        <v>118</v>
      </c>
      <c r="E44" s="2" t="s">
        <v>119</v>
      </c>
      <c r="F44" s="2"/>
    </row>
    <row r="45" customFormat="false" ht="14" hidden="false" customHeight="false" outlineLevel="0" collapsed="false">
      <c r="A45" s="2" t="s">
        <v>7</v>
      </c>
      <c r="B45" s="2" t="s">
        <v>113</v>
      </c>
      <c r="C45" s="2" t="s">
        <v>120</v>
      </c>
      <c r="D45" s="2" t="s">
        <v>121</v>
      </c>
      <c r="E45" s="2"/>
      <c r="F45" s="2"/>
    </row>
    <row r="46" s="7" customFormat="true" ht="14" hidden="false" customHeight="false" outlineLevel="0" collapsed="false">
      <c r="A46" s="6" t="s">
        <v>7</v>
      </c>
      <c r="B46" s="6" t="s">
        <v>122</v>
      </c>
      <c r="C46" s="9" t="s">
        <v>123</v>
      </c>
      <c r="D46" s="9" t="s">
        <v>124</v>
      </c>
      <c r="E46" s="9" t="s">
        <v>125</v>
      </c>
      <c r="F46" s="10"/>
    </row>
    <row r="47" s="7" customFormat="true" ht="14" hidden="false" customHeight="false" outlineLevel="0" collapsed="false">
      <c r="A47" s="6" t="s">
        <v>7</v>
      </c>
      <c r="B47" s="6" t="s">
        <v>122</v>
      </c>
      <c r="C47" s="9" t="s">
        <v>126</v>
      </c>
      <c r="D47" s="9" t="s">
        <v>127</v>
      </c>
      <c r="E47" s="9" t="s">
        <v>128</v>
      </c>
      <c r="F47" s="6"/>
    </row>
    <row r="48" s="7" customFormat="true" ht="14" hidden="false" customHeight="false" outlineLevel="0" collapsed="false">
      <c r="A48" s="6" t="s">
        <v>7</v>
      </c>
      <c r="B48" s="6" t="s">
        <v>129</v>
      </c>
      <c r="C48" s="9" t="s">
        <v>130</v>
      </c>
      <c r="D48" s="9" t="s">
        <v>131</v>
      </c>
      <c r="E48" s="9" t="s">
        <v>132</v>
      </c>
      <c r="F48" s="6"/>
    </row>
    <row r="49" s="7" customFormat="true" ht="14" hidden="false" customHeight="false" outlineLevel="0" collapsed="false">
      <c r="A49" s="6" t="s">
        <v>7</v>
      </c>
      <c r="B49" s="6" t="s">
        <v>129</v>
      </c>
      <c r="C49" s="9" t="s">
        <v>133</v>
      </c>
      <c r="D49" s="9" t="s">
        <v>134</v>
      </c>
      <c r="E49" s="9" t="s">
        <v>135</v>
      </c>
      <c r="F49" s="6"/>
    </row>
    <row r="50" s="12" customFormat="true" ht="14" hidden="false" customHeight="false" outlineLevel="0" collapsed="false">
      <c r="A50" s="11" t="s">
        <v>7</v>
      </c>
      <c r="B50" s="12" t="s">
        <v>136</v>
      </c>
      <c r="C50" s="13" t="s">
        <v>126</v>
      </c>
      <c r="D50" s="12" t="s">
        <v>127</v>
      </c>
      <c r="E50" s="13" t="s">
        <v>137</v>
      </c>
      <c r="F50" s="11"/>
    </row>
    <row r="51" s="12" customFormat="true" ht="14" hidden="false" customHeight="false" outlineLevel="0" collapsed="false">
      <c r="A51" s="11" t="s">
        <v>7</v>
      </c>
      <c r="B51" s="12" t="s">
        <v>136</v>
      </c>
      <c r="C51" s="13" t="s">
        <v>138</v>
      </c>
      <c r="D51" s="12" t="s">
        <v>139</v>
      </c>
      <c r="E51" s="13" t="s">
        <v>140</v>
      </c>
      <c r="F51" s="11"/>
    </row>
    <row r="52" s="12" customFormat="true" ht="14" hidden="false" customHeight="false" outlineLevel="0" collapsed="false">
      <c r="A52" s="11" t="s">
        <v>7</v>
      </c>
      <c r="B52" s="12" t="s">
        <v>136</v>
      </c>
      <c r="C52" s="13" t="s">
        <v>130</v>
      </c>
      <c r="D52" s="12" t="s">
        <v>131</v>
      </c>
      <c r="E52" s="13" t="s">
        <v>141</v>
      </c>
      <c r="F52" s="11"/>
    </row>
    <row r="53" s="12" customFormat="true" ht="13.8" hidden="false" customHeight="false" outlineLevel="0" collapsed="false">
      <c r="A53" s="11"/>
      <c r="C53" s="13"/>
      <c r="E53" s="13"/>
      <c r="F53" s="11"/>
    </row>
    <row r="54" s="12" customFormat="true" ht="14" hidden="false" customHeight="false" outlineLevel="0" collapsed="false">
      <c r="A54" s="11" t="s">
        <v>7</v>
      </c>
      <c r="B54" s="12" t="s">
        <v>142</v>
      </c>
      <c r="C54" s="13" t="s">
        <v>126</v>
      </c>
      <c r="D54" s="12" t="s">
        <v>143</v>
      </c>
      <c r="E54" s="13" t="s">
        <v>144</v>
      </c>
      <c r="F54" s="11"/>
    </row>
    <row r="55" s="12" customFormat="true" ht="14" hidden="false" customHeight="false" outlineLevel="0" collapsed="false">
      <c r="A55" s="11" t="s">
        <v>7</v>
      </c>
      <c r="B55" s="12" t="s">
        <v>142</v>
      </c>
      <c r="C55" s="13" t="s">
        <v>145</v>
      </c>
      <c r="D55" s="12" t="s">
        <v>146</v>
      </c>
      <c r="E55" s="13" t="s">
        <v>147</v>
      </c>
      <c r="F55" s="11"/>
    </row>
    <row r="56" s="12" customFormat="true" ht="14" hidden="false" customHeight="false" outlineLevel="0" collapsed="false">
      <c r="A56" s="11" t="s">
        <v>7</v>
      </c>
      <c r="B56" s="12" t="s">
        <v>142</v>
      </c>
      <c r="C56" s="13" t="s">
        <v>123</v>
      </c>
      <c r="D56" s="12" t="s">
        <v>148</v>
      </c>
      <c r="E56" s="13" t="s">
        <v>149</v>
      </c>
      <c r="F56" s="11"/>
    </row>
    <row r="57" s="12" customFormat="true" ht="13.8" hidden="false" customHeight="false" outlineLevel="0" collapsed="false">
      <c r="A57" s="11"/>
      <c r="C57" s="13"/>
      <c r="E57" s="13"/>
      <c r="F57" s="11"/>
    </row>
    <row r="58" s="12" customFormat="true" ht="27.2" hidden="false" customHeight="false" outlineLevel="0" collapsed="false">
      <c r="A58" s="11" t="s">
        <v>7</v>
      </c>
      <c r="B58" s="12" t="s">
        <v>150</v>
      </c>
      <c r="C58" s="13" t="s">
        <v>9</v>
      </c>
      <c r="D58" s="13" t="s">
        <v>151</v>
      </c>
      <c r="E58" s="13" t="s">
        <v>152</v>
      </c>
      <c r="F58" s="11"/>
    </row>
    <row r="59" s="12" customFormat="true" ht="27.2" hidden="false" customHeight="false" outlineLevel="0" collapsed="false">
      <c r="A59" s="11" t="s">
        <v>7</v>
      </c>
      <c r="B59" s="12" t="s">
        <v>150</v>
      </c>
      <c r="C59" s="13" t="s">
        <v>153</v>
      </c>
      <c r="D59" s="12" t="s">
        <v>154</v>
      </c>
      <c r="E59" s="13" t="s">
        <v>155</v>
      </c>
      <c r="F59" s="11"/>
    </row>
    <row r="60" s="12" customFormat="true" ht="27.2" hidden="false" customHeight="false" outlineLevel="0" collapsed="false">
      <c r="A60" s="11" t="s">
        <v>7</v>
      </c>
      <c r="B60" s="12" t="s">
        <v>150</v>
      </c>
      <c r="C60" s="13" t="s">
        <v>156</v>
      </c>
      <c r="D60" s="12" t="s">
        <v>157</v>
      </c>
      <c r="E60" s="13" t="s">
        <v>158</v>
      </c>
      <c r="F60" s="11"/>
    </row>
    <row r="61" s="12" customFormat="true" ht="27.2" hidden="false" customHeight="false" outlineLevel="0" collapsed="false">
      <c r="A61" s="11" t="s">
        <v>7</v>
      </c>
      <c r="B61" s="12" t="s">
        <v>150</v>
      </c>
      <c r="C61" s="13" t="s">
        <v>159</v>
      </c>
      <c r="D61" s="12" t="s">
        <v>160</v>
      </c>
      <c r="E61" s="13" t="s">
        <v>161</v>
      </c>
      <c r="F61" s="11"/>
    </row>
    <row r="62" s="12" customFormat="true" ht="27.2" hidden="false" customHeight="false" outlineLevel="0" collapsed="false">
      <c r="A62" s="11" t="s">
        <v>7</v>
      </c>
      <c r="B62" s="12" t="s">
        <v>150</v>
      </c>
      <c r="C62" s="13" t="s">
        <v>162</v>
      </c>
      <c r="D62" s="12" t="s">
        <v>163</v>
      </c>
      <c r="E62" s="13" t="s">
        <v>164</v>
      </c>
      <c r="F62" s="11"/>
    </row>
    <row r="63" s="12" customFormat="true" ht="27.2" hidden="false" customHeight="false" outlineLevel="0" collapsed="false">
      <c r="A63" s="11" t="s">
        <v>7</v>
      </c>
      <c r="B63" s="12" t="s">
        <v>150</v>
      </c>
      <c r="C63" s="13" t="s">
        <v>165</v>
      </c>
      <c r="D63" s="12" t="s">
        <v>166</v>
      </c>
      <c r="E63" s="13" t="s">
        <v>167</v>
      </c>
      <c r="F63" s="11"/>
    </row>
    <row r="64" s="12" customFormat="true" ht="27.2" hidden="false" customHeight="false" outlineLevel="0" collapsed="false">
      <c r="A64" s="11" t="s">
        <v>7</v>
      </c>
      <c r="B64" s="12" t="s">
        <v>150</v>
      </c>
      <c r="C64" s="13" t="s">
        <v>168</v>
      </c>
      <c r="D64" s="12" t="s">
        <v>169</v>
      </c>
      <c r="E64" s="13" t="s">
        <v>170</v>
      </c>
      <c r="F64" s="11"/>
    </row>
    <row r="65" s="12" customFormat="true" ht="13.8" hidden="false" customHeight="false" outlineLevel="0" collapsed="false">
      <c r="A65" s="11"/>
      <c r="C65" s="13"/>
      <c r="E65" s="13"/>
      <c r="F65" s="11"/>
    </row>
    <row r="66" s="12" customFormat="true" ht="26.85" hidden="false" customHeight="false" outlineLevel="0" collapsed="false">
      <c r="A66" s="11" t="s">
        <v>7</v>
      </c>
      <c r="B66" s="12" t="s">
        <v>171</v>
      </c>
      <c r="C66" s="13" t="s">
        <v>9</v>
      </c>
      <c r="D66" s="12" t="s">
        <v>172</v>
      </c>
      <c r="E66" s="13" t="s">
        <v>173</v>
      </c>
      <c r="F66" s="11"/>
    </row>
    <row r="67" s="12" customFormat="true" ht="14" hidden="false" customHeight="false" outlineLevel="0" collapsed="false">
      <c r="A67" s="11" t="s">
        <v>7</v>
      </c>
      <c r="B67" s="12" t="s">
        <v>171</v>
      </c>
      <c r="C67" s="13" t="s">
        <v>174</v>
      </c>
      <c r="D67" s="13" t="s">
        <v>175</v>
      </c>
      <c r="E67" s="12" t="s">
        <v>176</v>
      </c>
      <c r="F67" s="11"/>
    </row>
    <row r="68" s="12" customFormat="true" ht="14" hidden="false" customHeight="false" outlineLevel="0" collapsed="false">
      <c r="A68" s="11" t="s">
        <v>7</v>
      </c>
      <c r="B68" s="12" t="s">
        <v>171</v>
      </c>
      <c r="C68" s="13" t="s">
        <v>177</v>
      </c>
      <c r="D68" s="13" t="s">
        <v>178</v>
      </c>
      <c r="E68" s="12" t="s">
        <v>179</v>
      </c>
      <c r="F68" s="11"/>
    </row>
    <row r="69" s="12" customFormat="true" ht="14" hidden="false" customHeight="false" outlineLevel="0" collapsed="false">
      <c r="A69" s="11" t="s">
        <v>7</v>
      </c>
      <c r="B69" s="12" t="s">
        <v>171</v>
      </c>
      <c r="C69" s="13" t="s">
        <v>180</v>
      </c>
      <c r="D69" s="13" t="s">
        <v>181</v>
      </c>
      <c r="E69" s="12" t="s">
        <v>182</v>
      </c>
      <c r="F69" s="11"/>
    </row>
    <row r="70" s="12" customFormat="true" ht="13.8" hidden="false" customHeight="false" outlineLevel="0" collapsed="false">
      <c r="A70" s="11"/>
      <c r="C70" s="13"/>
      <c r="E70" s="13"/>
      <c r="F70" s="11"/>
    </row>
    <row r="71" s="12" customFormat="true" ht="14" hidden="false" customHeight="false" outlineLevel="0" collapsed="false">
      <c r="A71" s="11" t="s">
        <v>7</v>
      </c>
      <c r="B71" s="12" t="s">
        <v>183</v>
      </c>
      <c r="C71" s="13" t="s">
        <v>9</v>
      </c>
      <c r="D71" s="11" t="s">
        <v>184</v>
      </c>
      <c r="E71" s="13" t="s">
        <v>185</v>
      </c>
      <c r="F71" s="11"/>
    </row>
    <row r="72" s="12" customFormat="true" ht="14" hidden="false" customHeight="false" outlineLevel="0" collapsed="false">
      <c r="A72" s="11" t="s">
        <v>7</v>
      </c>
      <c r="B72" s="12" t="s">
        <v>183</v>
      </c>
      <c r="C72" s="11" t="s">
        <v>126</v>
      </c>
      <c r="D72" s="13" t="s">
        <v>127</v>
      </c>
      <c r="E72" s="11" t="s">
        <v>186</v>
      </c>
      <c r="F72" s="11"/>
    </row>
    <row r="73" s="12" customFormat="true" ht="14" hidden="false" customHeight="false" outlineLevel="0" collapsed="false">
      <c r="A73" s="11" t="s">
        <v>7</v>
      </c>
      <c r="B73" s="12" t="s">
        <v>183</v>
      </c>
      <c r="C73" s="11" t="s">
        <v>187</v>
      </c>
      <c r="D73" s="13" t="s">
        <v>124</v>
      </c>
      <c r="E73" s="11" t="s">
        <v>188</v>
      </c>
      <c r="F73" s="11"/>
    </row>
    <row r="74" s="12" customFormat="true" ht="13.8" hidden="false" customHeight="false" outlineLevel="0" collapsed="false">
      <c r="A74" s="11"/>
      <c r="C74" s="13"/>
      <c r="D74" s="13"/>
      <c r="F74" s="11"/>
    </row>
    <row r="75" s="12" customFormat="true" ht="13.8" hidden="false" customHeight="false" outlineLevel="0" collapsed="false">
      <c r="A75" s="14" t="s">
        <v>7</v>
      </c>
      <c r="B75" s="12" t="s">
        <v>189</v>
      </c>
      <c r="C75" s="12" t="s">
        <v>9</v>
      </c>
      <c r="D75" s="12" t="s">
        <v>190</v>
      </c>
      <c r="E75" s="12" t="s">
        <v>191</v>
      </c>
      <c r="F75" s="14"/>
    </row>
    <row r="76" s="12" customFormat="true" ht="13.8" hidden="false" customHeight="false" outlineLevel="0" collapsed="false">
      <c r="A76" s="14" t="s">
        <v>7</v>
      </c>
      <c r="B76" s="12" t="s">
        <v>189</v>
      </c>
      <c r="C76" s="12" t="s">
        <v>192</v>
      </c>
      <c r="D76" s="12" t="s">
        <v>193</v>
      </c>
      <c r="E76" s="12" t="s">
        <v>194</v>
      </c>
      <c r="F76" s="14"/>
    </row>
    <row r="77" s="12" customFormat="true" ht="13.8" hidden="false" customHeight="false" outlineLevel="0" collapsed="false">
      <c r="A77" s="14" t="s">
        <v>7</v>
      </c>
      <c r="B77" s="12" t="s">
        <v>189</v>
      </c>
      <c r="C77" s="12" t="s">
        <v>195</v>
      </c>
      <c r="D77" s="12" t="s">
        <v>196</v>
      </c>
      <c r="E77" s="12" t="s">
        <v>197</v>
      </c>
      <c r="F77" s="14"/>
    </row>
    <row r="78" s="7" customFormat="true" ht="27.2" hidden="false" customHeight="false" outlineLevel="0" collapsed="false">
      <c r="A78" s="6" t="s">
        <v>7</v>
      </c>
      <c r="B78" s="6" t="s">
        <v>198</v>
      </c>
      <c r="C78" s="9" t="s">
        <v>9</v>
      </c>
      <c r="D78" s="15" t="s">
        <v>199</v>
      </c>
      <c r="E78" s="9" t="s">
        <v>200</v>
      </c>
      <c r="F78" s="6"/>
    </row>
    <row r="79" s="7" customFormat="true" ht="14" hidden="false" customHeight="false" outlineLevel="0" collapsed="false">
      <c r="A79" s="6" t="s">
        <v>7</v>
      </c>
      <c r="B79" s="6" t="s">
        <v>198</v>
      </c>
      <c r="C79" s="6" t="s">
        <v>201</v>
      </c>
      <c r="D79" s="6" t="s">
        <v>202</v>
      </c>
      <c r="E79" s="9" t="s">
        <v>203</v>
      </c>
      <c r="F79" s="6"/>
    </row>
    <row r="80" s="7" customFormat="true" ht="27.2" hidden="false" customHeight="false" outlineLevel="0" collapsed="false">
      <c r="A80" s="6" t="s">
        <v>7</v>
      </c>
      <c r="B80" s="6" t="s">
        <v>204</v>
      </c>
      <c r="C80" s="16" t="s">
        <v>205</v>
      </c>
      <c r="D80" s="16" t="s">
        <v>206</v>
      </c>
      <c r="E80" s="16" t="s">
        <v>207</v>
      </c>
      <c r="F80" s="6"/>
    </row>
    <row r="81" s="7" customFormat="true" ht="27.2" hidden="false" customHeight="false" outlineLevel="0" collapsed="false">
      <c r="A81" s="6" t="s">
        <v>7</v>
      </c>
      <c r="B81" s="6" t="s">
        <v>204</v>
      </c>
      <c r="C81" s="16" t="s">
        <v>208</v>
      </c>
      <c r="D81" s="16" t="s">
        <v>209</v>
      </c>
      <c r="E81" s="16" t="s">
        <v>210</v>
      </c>
      <c r="F81" s="6"/>
    </row>
    <row r="82" s="7" customFormat="true" ht="13.8" hidden="false" customHeight="false" outlineLevel="0" collapsed="false"/>
    <row r="83" s="7" customFormat="true" ht="14" hidden="false" customHeight="false" outlineLevel="0" collapsed="false">
      <c r="A83" s="6" t="s">
        <v>7</v>
      </c>
      <c r="B83" s="6" t="s">
        <v>211</v>
      </c>
      <c r="C83" s="6" t="s">
        <v>9</v>
      </c>
      <c r="D83" s="16" t="s">
        <v>212</v>
      </c>
      <c r="E83" s="16"/>
      <c r="F83" s="6"/>
    </row>
    <row r="84" s="7" customFormat="true" ht="27.2" hidden="false" customHeight="false" outlineLevel="0" collapsed="false">
      <c r="A84" s="6" t="s">
        <v>7</v>
      </c>
      <c r="B84" s="6" t="s">
        <v>211</v>
      </c>
      <c r="C84" s="16" t="s">
        <v>213</v>
      </c>
      <c r="D84" s="16" t="s">
        <v>213</v>
      </c>
      <c r="E84" s="16" t="s">
        <v>214</v>
      </c>
      <c r="F84" s="6"/>
    </row>
    <row r="85" s="7" customFormat="true" ht="14" hidden="false" customHeight="false" outlineLevel="0" collapsed="false">
      <c r="A85" s="6" t="s">
        <v>7</v>
      </c>
      <c r="B85" s="6" t="s">
        <v>211</v>
      </c>
      <c r="C85" s="16" t="s">
        <v>215</v>
      </c>
      <c r="D85" s="16" t="s">
        <v>215</v>
      </c>
      <c r="E85" s="16"/>
      <c r="F85" s="6"/>
    </row>
    <row r="86" s="7" customFormat="true" ht="14" hidden="false" customHeight="false" outlineLevel="0" collapsed="false">
      <c r="A86" s="6" t="s">
        <v>7</v>
      </c>
      <c r="B86" s="6" t="s">
        <v>211</v>
      </c>
      <c r="C86" s="16" t="s">
        <v>216</v>
      </c>
      <c r="D86" s="16" t="s">
        <v>216</v>
      </c>
      <c r="E86" s="16"/>
      <c r="F86" s="6"/>
    </row>
    <row r="87" s="7" customFormat="true" ht="14" hidden="false" customHeight="false" outlineLevel="0" collapsed="false">
      <c r="A87" s="6" t="s">
        <v>7</v>
      </c>
      <c r="B87" s="6" t="s">
        <v>211</v>
      </c>
      <c r="C87" s="16" t="n">
        <v>2</v>
      </c>
      <c r="D87" s="16" t="s">
        <v>217</v>
      </c>
      <c r="E87" s="16"/>
      <c r="F87" s="6"/>
    </row>
    <row r="88" s="7" customFormat="true" ht="13.8" hidden="false" customHeight="false" outlineLevel="0" collapsed="false">
      <c r="A88" s="6"/>
      <c r="B88" s="6"/>
      <c r="C88" s="16"/>
      <c r="D88" s="16"/>
      <c r="E88" s="16"/>
      <c r="F88" s="6"/>
    </row>
    <row r="89" s="7" customFormat="true" ht="13.8" hidden="false" customHeight="false" outlineLevel="0" collapsed="false">
      <c r="A89" s="6"/>
      <c r="B89" s="6"/>
      <c r="C89" s="6"/>
      <c r="D89" s="6"/>
      <c r="E89" s="6"/>
      <c r="F89" s="6"/>
    </row>
    <row r="90" customFormat="false" ht="14" hidden="false" customHeight="false" outlineLevel="0" collapsed="false">
      <c r="A90" s="2" t="s">
        <v>7</v>
      </c>
      <c r="B90" s="2" t="s">
        <v>218</v>
      </c>
      <c r="C90" s="2" t="s">
        <v>9</v>
      </c>
      <c r="D90" s="2" t="s">
        <v>219</v>
      </c>
      <c r="E90" s="2" t="s">
        <v>220</v>
      </c>
      <c r="F90" s="2"/>
    </row>
    <row r="91" customFormat="false" ht="27.2" hidden="false" customHeight="false" outlineLevel="0" collapsed="false">
      <c r="A91" s="2" t="s">
        <v>7</v>
      </c>
      <c r="B91" s="2" t="s">
        <v>218</v>
      </c>
      <c r="C91" s="8" t="s">
        <v>221</v>
      </c>
      <c r="D91" s="2" t="s">
        <v>222</v>
      </c>
      <c r="E91" s="8" t="s">
        <v>223</v>
      </c>
      <c r="F91" s="2"/>
    </row>
    <row r="92" customFormat="false" ht="27.2" hidden="false" customHeight="false" outlineLevel="0" collapsed="false">
      <c r="A92" s="2" t="s">
        <v>7</v>
      </c>
      <c r="B92" s="2" t="s">
        <v>218</v>
      </c>
      <c r="C92" s="8" t="s">
        <v>224</v>
      </c>
      <c r="D92" s="2" t="s">
        <v>225</v>
      </c>
      <c r="E92" s="8" t="s">
        <v>226</v>
      </c>
      <c r="F92" s="2"/>
    </row>
    <row r="93" customFormat="false" ht="27.2" hidden="false" customHeight="false" outlineLevel="0" collapsed="false">
      <c r="A93" s="2" t="s">
        <v>7</v>
      </c>
      <c r="B93" s="2" t="s">
        <v>218</v>
      </c>
      <c r="C93" s="8" t="s">
        <v>227</v>
      </c>
      <c r="D93" s="3" t="s">
        <v>228</v>
      </c>
      <c r="E93" s="8" t="s">
        <v>229</v>
      </c>
      <c r="F93" s="2"/>
    </row>
    <row r="94" s="7" customFormat="true" ht="14" hidden="false" customHeight="false" outlineLevel="0" collapsed="false">
      <c r="A94" s="6" t="s">
        <v>7</v>
      </c>
      <c r="B94" s="6" t="s">
        <v>230</v>
      </c>
      <c r="C94" s="6" t="s">
        <v>9</v>
      </c>
      <c r="D94" s="9" t="s">
        <v>231</v>
      </c>
      <c r="E94" s="9" t="s">
        <v>232</v>
      </c>
      <c r="F94" s="6"/>
    </row>
    <row r="95" s="7" customFormat="true" ht="14" hidden="false" customHeight="false" outlineLevel="0" collapsed="false">
      <c r="A95" s="6" t="s">
        <v>7</v>
      </c>
      <c r="B95" s="6" t="s">
        <v>230</v>
      </c>
      <c r="C95" s="9" t="s">
        <v>233</v>
      </c>
      <c r="D95" s="6" t="s">
        <v>234</v>
      </c>
      <c r="E95" s="9" t="s">
        <v>235</v>
      </c>
      <c r="F95" s="7" t="s">
        <v>236</v>
      </c>
    </row>
    <row r="96" s="7" customFormat="true" ht="14" hidden="false" customHeight="false" outlineLevel="0" collapsed="false">
      <c r="A96" s="6" t="s">
        <v>7</v>
      </c>
      <c r="B96" s="6" t="s">
        <v>230</v>
      </c>
      <c r="C96" s="9" t="s">
        <v>237</v>
      </c>
      <c r="D96" s="6" t="s">
        <v>238</v>
      </c>
      <c r="E96" s="9" t="s">
        <v>239</v>
      </c>
      <c r="F96" s="7" t="s">
        <v>236</v>
      </c>
    </row>
    <row r="97" s="7" customFormat="true" ht="27.2" hidden="false" customHeight="false" outlineLevel="0" collapsed="false">
      <c r="A97" s="6" t="s">
        <v>7</v>
      </c>
      <c r="B97" s="6" t="s">
        <v>230</v>
      </c>
      <c r="C97" s="9" t="s">
        <v>240</v>
      </c>
      <c r="D97" s="6" t="s">
        <v>241</v>
      </c>
      <c r="E97" s="9" t="s">
        <v>242</v>
      </c>
      <c r="F97" s="7" t="s">
        <v>236</v>
      </c>
    </row>
    <row r="98" s="7" customFormat="true" ht="14" hidden="false" customHeight="false" outlineLevel="0" collapsed="false">
      <c r="A98" s="6" t="s">
        <v>7</v>
      </c>
      <c r="B98" s="6" t="s">
        <v>243</v>
      </c>
      <c r="C98" s="6" t="s">
        <v>9</v>
      </c>
      <c r="D98" s="9" t="s">
        <v>244</v>
      </c>
      <c r="E98" s="9" t="s">
        <v>245</v>
      </c>
    </row>
    <row r="99" s="7" customFormat="true" ht="90.4" hidden="false" customHeight="false" outlineLevel="0" collapsed="false">
      <c r="A99" s="6" t="s">
        <v>7</v>
      </c>
      <c r="B99" s="6" t="s">
        <v>243</v>
      </c>
      <c r="C99" s="9" t="s">
        <v>246</v>
      </c>
      <c r="D99" s="6" t="s">
        <v>247</v>
      </c>
      <c r="E99" s="9" t="s">
        <v>248</v>
      </c>
      <c r="F99" s="7" t="s">
        <v>236</v>
      </c>
    </row>
    <row r="100" s="7" customFormat="true" ht="52.65" hidden="false" customHeight="false" outlineLevel="0" collapsed="false">
      <c r="A100" s="6" t="s">
        <v>7</v>
      </c>
      <c r="B100" s="6" t="s">
        <v>243</v>
      </c>
      <c r="C100" s="9" t="s">
        <v>249</v>
      </c>
      <c r="D100" s="6" t="s">
        <v>250</v>
      </c>
      <c r="E100" s="9" t="s">
        <v>251</v>
      </c>
      <c r="F100" s="7" t="s">
        <v>236</v>
      </c>
    </row>
    <row r="101" s="7" customFormat="true" ht="115.85" hidden="false" customHeight="false" outlineLevel="0" collapsed="false">
      <c r="A101" s="6" t="s">
        <v>7</v>
      </c>
      <c r="B101" s="6" t="s">
        <v>243</v>
      </c>
      <c r="C101" s="9" t="s">
        <v>252</v>
      </c>
      <c r="D101" s="6" t="s">
        <v>253</v>
      </c>
      <c r="E101" s="9" t="s">
        <v>254</v>
      </c>
      <c r="F101" s="7" t="s">
        <v>236</v>
      </c>
    </row>
    <row r="102" s="7" customFormat="true" ht="129.05" hidden="false" customHeight="false" outlineLevel="0" collapsed="false">
      <c r="A102" s="6" t="s">
        <v>7</v>
      </c>
      <c r="B102" s="6" t="s">
        <v>243</v>
      </c>
      <c r="C102" s="9" t="s">
        <v>255</v>
      </c>
      <c r="D102" s="6" t="s">
        <v>256</v>
      </c>
      <c r="E102" s="9" t="s">
        <v>257</v>
      </c>
      <c r="F102" s="7" t="s">
        <v>236</v>
      </c>
    </row>
    <row r="103" s="7" customFormat="true" ht="64.95" hidden="false" customHeight="false" outlineLevel="0" collapsed="false">
      <c r="A103" s="6" t="s">
        <v>7</v>
      </c>
      <c r="B103" s="6" t="s">
        <v>243</v>
      </c>
      <c r="C103" s="9" t="s">
        <v>258</v>
      </c>
      <c r="D103" s="6" t="s">
        <v>259</v>
      </c>
      <c r="E103" s="9" t="s">
        <v>260</v>
      </c>
      <c r="F103" s="7" t="s">
        <v>236</v>
      </c>
    </row>
    <row r="104" s="7" customFormat="true" ht="52.65" hidden="false" customHeight="false" outlineLevel="0" collapsed="false">
      <c r="A104" s="6" t="s">
        <v>7</v>
      </c>
      <c r="B104" s="6" t="s">
        <v>243</v>
      </c>
      <c r="C104" s="9" t="s">
        <v>261</v>
      </c>
      <c r="D104" s="6" t="s">
        <v>262</v>
      </c>
      <c r="E104" s="9" t="s">
        <v>263</v>
      </c>
      <c r="F104" s="7" t="s">
        <v>236</v>
      </c>
    </row>
    <row r="105" s="7" customFormat="true" ht="78.1" hidden="false" customHeight="false" outlineLevel="0" collapsed="false">
      <c r="A105" s="6" t="s">
        <v>7</v>
      </c>
      <c r="B105" s="6" t="s">
        <v>243</v>
      </c>
      <c r="C105" s="9" t="s">
        <v>264</v>
      </c>
      <c r="D105" s="6" t="s">
        <v>265</v>
      </c>
      <c r="E105" s="9" t="s">
        <v>266</v>
      </c>
      <c r="F105" s="7" t="s">
        <v>236</v>
      </c>
    </row>
    <row r="106" s="7" customFormat="true" ht="78.1" hidden="false" customHeight="false" outlineLevel="0" collapsed="false">
      <c r="A106" s="6" t="s">
        <v>7</v>
      </c>
      <c r="B106" s="6" t="s">
        <v>243</v>
      </c>
      <c r="C106" s="9" t="s">
        <v>267</v>
      </c>
      <c r="D106" s="6" t="s">
        <v>268</v>
      </c>
      <c r="E106" s="9" t="s">
        <v>269</v>
      </c>
      <c r="F106" s="7" t="s">
        <v>236</v>
      </c>
    </row>
    <row r="107" s="7" customFormat="true" ht="52.65" hidden="false" customHeight="false" outlineLevel="0" collapsed="false">
      <c r="A107" s="6" t="s">
        <v>7</v>
      </c>
      <c r="B107" s="6" t="s">
        <v>243</v>
      </c>
      <c r="C107" s="9" t="s">
        <v>270</v>
      </c>
      <c r="D107" s="6" t="s">
        <v>271</v>
      </c>
      <c r="E107" s="9" t="s">
        <v>272</v>
      </c>
      <c r="F107" s="7" t="s">
        <v>236</v>
      </c>
    </row>
    <row r="108" s="7" customFormat="true" ht="52.65" hidden="false" customHeight="false" outlineLevel="0" collapsed="false">
      <c r="A108" s="6" t="s">
        <v>7</v>
      </c>
      <c r="B108" s="6" t="s">
        <v>243</v>
      </c>
      <c r="C108" s="9" t="s">
        <v>273</v>
      </c>
      <c r="D108" s="6" t="s">
        <v>274</v>
      </c>
      <c r="E108" s="9" t="s">
        <v>275</v>
      </c>
      <c r="F108" s="7" t="s">
        <v>236</v>
      </c>
    </row>
    <row r="109" s="7" customFormat="true" ht="64.95" hidden="false" customHeight="false" outlineLevel="0" collapsed="false">
      <c r="A109" s="6" t="s">
        <v>7</v>
      </c>
      <c r="B109" s="6" t="s">
        <v>243</v>
      </c>
      <c r="C109" s="9" t="s">
        <v>276</v>
      </c>
      <c r="D109" s="6" t="s">
        <v>277</v>
      </c>
      <c r="E109" s="9" t="s">
        <v>278</v>
      </c>
      <c r="F109" s="7" t="s">
        <v>236</v>
      </c>
    </row>
    <row r="110" s="7" customFormat="true" ht="115.85" hidden="false" customHeight="false" outlineLevel="0" collapsed="false">
      <c r="A110" s="6" t="s">
        <v>7</v>
      </c>
      <c r="B110" s="6" t="s">
        <v>243</v>
      </c>
      <c r="C110" s="9" t="s">
        <v>279</v>
      </c>
      <c r="D110" s="6" t="s">
        <v>280</v>
      </c>
      <c r="E110" s="9" t="s">
        <v>281</v>
      </c>
      <c r="F110" s="7" t="s">
        <v>236</v>
      </c>
    </row>
    <row r="111" s="18" customFormat="true" ht="14" hidden="false" customHeight="false" outlineLevel="0" collapsed="false">
      <c r="A111" s="17"/>
      <c r="B111" s="6" t="s">
        <v>243</v>
      </c>
      <c r="C111" s="17" t="s">
        <v>282</v>
      </c>
      <c r="D111" s="17" t="s">
        <v>283</v>
      </c>
      <c r="E111" s="17"/>
      <c r="F111" s="17" t="s">
        <v>282</v>
      </c>
    </row>
    <row r="112" s="7" customFormat="true" ht="14" hidden="false" customHeight="false" outlineLevel="0" collapsed="false">
      <c r="A112" s="6" t="s">
        <v>7</v>
      </c>
      <c r="B112" s="6" t="s">
        <v>284</v>
      </c>
      <c r="C112" s="6" t="s">
        <v>9</v>
      </c>
      <c r="D112" s="9" t="s">
        <v>285</v>
      </c>
      <c r="E112" s="9" t="s">
        <v>286</v>
      </c>
      <c r="F112" s="6"/>
    </row>
    <row r="113" s="7" customFormat="true" ht="27.2" hidden="false" customHeight="false" outlineLevel="0" collapsed="false">
      <c r="A113" s="6" t="s">
        <v>7</v>
      </c>
      <c r="B113" s="6" t="s">
        <v>284</v>
      </c>
      <c r="C113" s="9" t="s">
        <v>287</v>
      </c>
      <c r="D113" s="6" t="s">
        <v>288</v>
      </c>
      <c r="E113" s="9" t="s">
        <v>289</v>
      </c>
      <c r="F113" s="6"/>
    </row>
    <row r="114" s="7" customFormat="true" ht="27.2" hidden="false" customHeight="false" outlineLevel="0" collapsed="false">
      <c r="A114" s="6" t="s">
        <v>7</v>
      </c>
      <c r="B114" s="6" t="s">
        <v>284</v>
      </c>
      <c r="C114" s="9" t="s">
        <v>290</v>
      </c>
      <c r="D114" s="6" t="s">
        <v>291</v>
      </c>
      <c r="E114" s="9" t="s">
        <v>292</v>
      </c>
      <c r="F114" s="6"/>
    </row>
    <row r="115" s="7" customFormat="true" ht="14" hidden="false" customHeight="false" outlineLevel="0" collapsed="false">
      <c r="A115" s="6" t="s">
        <v>7</v>
      </c>
      <c r="B115" s="6" t="s">
        <v>284</v>
      </c>
      <c r="C115" s="9" t="s">
        <v>293</v>
      </c>
      <c r="D115" s="6" t="s">
        <v>294</v>
      </c>
      <c r="E115" s="9" t="s">
        <v>295</v>
      </c>
      <c r="F115" s="6"/>
    </row>
    <row r="116" s="7" customFormat="true" ht="27.2" hidden="false" customHeight="false" outlineLevel="0" collapsed="false">
      <c r="A116" s="6" t="s">
        <v>7</v>
      </c>
      <c r="B116" s="6" t="s">
        <v>284</v>
      </c>
      <c r="C116" s="6" t="s">
        <v>296</v>
      </c>
      <c r="D116" s="9" t="s">
        <v>297</v>
      </c>
      <c r="E116" s="9" t="s">
        <v>298</v>
      </c>
      <c r="F116" s="6"/>
    </row>
    <row r="117" s="7" customFormat="true" ht="14" hidden="false" customHeight="false" outlineLevel="0" collapsed="false">
      <c r="A117" s="6" t="s">
        <v>7</v>
      </c>
      <c r="B117" s="6" t="s">
        <v>299</v>
      </c>
      <c r="C117" s="6" t="s">
        <v>9</v>
      </c>
      <c r="D117" s="9" t="s">
        <v>300</v>
      </c>
      <c r="E117" s="9" t="s">
        <v>301</v>
      </c>
    </row>
    <row r="118" s="7" customFormat="true" ht="27.2" hidden="false" customHeight="false" outlineLevel="0" collapsed="false">
      <c r="A118" s="6" t="s">
        <v>7</v>
      </c>
      <c r="B118" s="6" t="s">
        <v>299</v>
      </c>
      <c r="C118" s="9" t="s">
        <v>302</v>
      </c>
      <c r="D118" s="6" t="s">
        <v>303</v>
      </c>
      <c r="E118" s="9" t="s">
        <v>304</v>
      </c>
      <c r="F118" s="7" t="s">
        <v>236</v>
      </c>
    </row>
    <row r="119" s="7" customFormat="true" ht="27.2" hidden="false" customHeight="false" outlineLevel="0" collapsed="false">
      <c r="A119" s="6" t="s">
        <v>7</v>
      </c>
      <c r="B119" s="6" t="s">
        <v>299</v>
      </c>
      <c r="C119" s="9" t="s">
        <v>305</v>
      </c>
      <c r="D119" s="6" t="s">
        <v>306</v>
      </c>
      <c r="E119" s="9" t="s">
        <v>307</v>
      </c>
      <c r="F119" s="7" t="s">
        <v>236</v>
      </c>
    </row>
    <row r="120" s="7" customFormat="true" ht="27.2" hidden="false" customHeight="false" outlineLevel="0" collapsed="false">
      <c r="A120" s="6" t="s">
        <v>7</v>
      </c>
      <c r="B120" s="6" t="s">
        <v>299</v>
      </c>
      <c r="C120" s="9" t="s">
        <v>308</v>
      </c>
      <c r="D120" s="6" t="s">
        <v>309</v>
      </c>
      <c r="E120" s="9" t="s">
        <v>310</v>
      </c>
      <c r="F120" s="7" t="s">
        <v>236</v>
      </c>
    </row>
    <row r="121" s="7" customFormat="true" ht="27.2" hidden="false" customHeight="false" outlineLevel="0" collapsed="false">
      <c r="A121" s="6" t="s">
        <v>7</v>
      </c>
      <c r="B121" s="6" t="s">
        <v>299</v>
      </c>
      <c r="C121" s="9" t="s">
        <v>311</v>
      </c>
      <c r="D121" s="6" t="s">
        <v>312</v>
      </c>
      <c r="E121" s="9" t="s">
        <v>313</v>
      </c>
      <c r="F121" s="7" t="s">
        <v>236</v>
      </c>
    </row>
    <row r="122" s="7" customFormat="true" ht="14" hidden="false" customHeight="false" outlineLevel="0" collapsed="false">
      <c r="A122" s="6" t="s">
        <v>7</v>
      </c>
      <c r="B122" s="6" t="s">
        <v>314</v>
      </c>
      <c r="C122" s="9" t="s">
        <v>9</v>
      </c>
      <c r="D122" s="9" t="s">
        <v>315</v>
      </c>
      <c r="E122" s="9" t="s">
        <v>316</v>
      </c>
      <c r="F122" s="6"/>
    </row>
    <row r="123" s="7" customFormat="true" ht="14" hidden="false" customHeight="false" outlineLevel="0" collapsed="false">
      <c r="A123" s="6" t="s">
        <v>7</v>
      </c>
      <c r="B123" s="6" t="s">
        <v>314</v>
      </c>
      <c r="C123" s="9" t="s">
        <v>317</v>
      </c>
      <c r="D123" s="6" t="s">
        <v>318</v>
      </c>
      <c r="E123" s="6" t="s">
        <v>319</v>
      </c>
      <c r="F123" s="6"/>
    </row>
    <row r="124" s="7" customFormat="true" ht="14" hidden="false" customHeight="false" outlineLevel="0" collapsed="false">
      <c r="A124" s="6" t="s">
        <v>7</v>
      </c>
      <c r="B124" s="6" t="s">
        <v>314</v>
      </c>
      <c r="C124" s="9" t="s">
        <v>320</v>
      </c>
      <c r="D124" s="6" t="s">
        <v>321</v>
      </c>
      <c r="E124" s="9" t="s">
        <v>322</v>
      </c>
      <c r="F124" s="6"/>
    </row>
    <row r="125" s="7" customFormat="true" ht="14" hidden="false" customHeight="false" outlineLevel="0" collapsed="false">
      <c r="A125" s="6" t="s">
        <v>7</v>
      </c>
      <c r="B125" s="6" t="s">
        <v>314</v>
      </c>
      <c r="C125" s="9" t="s">
        <v>323</v>
      </c>
      <c r="D125" s="6" t="s">
        <v>324</v>
      </c>
      <c r="E125" s="9" t="s">
        <v>325</v>
      </c>
      <c r="F125" s="6"/>
    </row>
    <row r="126" s="7" customFormat="true" ht="13.8" hidden="false" customHeight="false" outlineLevel="0" collapsed="false">
      <c r="A126" s="6"/>
      <c r="B126" s="6"/>
      <c r="C126" s="6"/>
      <c r="D126" s="9"/>
      <c r="E126" s="6"/>
      <c r="F126" s="6"/>
    </row>
    <row r="127" s="7" customFormat="true" ht="13.8" hidden="false" customHeight="false" outlineLevel="0" collapsed="false">
      <c r="A127" s="6"/>
      <c r="B127" s="6"/>
      <c r="C127" s="9"/>
      <c r="D127" s="6"/>
      <c r="E127" s="9"/>
      <c r="F127" s="6"/>
    </row>
    <row r="128" s="7" customFormat="true" ht="13.8" hidden="false" customHeight="false" outlineLevel="0" collapsed="false">
      <c r="A128" s="6"/>
      <c r="B128" s="6"/>
      <c r="C128" s="9"/>
      <c r="D128" s="6"/>
      <c r="E128" s="9"/>
      <c r="F128" s="6"/>
    </row>
    <row r="129" s="7" customFormat="true" ht="13.8" hidden="false" customHeight="false" outlineLevel="0" collapsed="false">
      <c r="A129" s="6"/>
      <c r="B129" s="6"/>
      <c r="C129" s="9"/>
      <c r="D129" s="6"/>
      <c r="E129" s="9"/>
      <c r="F129" s="6"/>
    </row>
    <row r="130" customFormat="false" ht="14" hidden="false" customHeight="false" outlineLevel="0" collapsed="false">
      <c r="A130" s="2" t="s">
        <v>7</v>
      </c>
      <c r="B130" s="2" t="s">
        <v>326</v>
      </c>
      <c r="C130" s="2" t="s">
        <v>9</v>
      </c>
      <c r="D130" s="8" t="s">
        <v>327</v>
      </c>
      <c r="E130" s="2" t="s">
        <v>328</v>
      </c>
      <c r="F130" s="2"/>
    </row>
    <row r="131" customFormat="false" ht="14" hidden="false" customHeight="false" outlineLevel="0" collapsed="false">
      <c r="A131" s="2" t="s">
        <v>329</v>
      </c>
      <c r="B131" s="2" t="s">
        <v>326</v>
      </c>
      <c r="C131" s="2" t="s">
        <v>330</v>
      </c>
      <c r="D131" s="8" t="s">
        <v>331</v>
      </c>
      <c r="E131" s="2" t="s">
        <v>332</v>
      </c>
      <c r="F131" s="2"/>
    </row>
    <row r="132" customFormat="false" ht="14" hidden="false" customHeight="false" outlineLevel="0" collapsed="false">
      <c r="A132" s="2" t="s">
        <v>329</v>
      </c>
      <c r="B132" s="2" t="s">
        <v>326</v>
      </c>
      <c r="C132" s="2" t="s">
        <v>333</v>
      </c>
      <c r="D132" s="8" t="s">
        <v>334</v>
      </c>
      <c r="E132" s="2" t="s">
        <v>335</v>
      </c>
      <c r="F132" s="2"/>
    </row>
    <row r="133" customFormat="false" ht="14" hidden="false" customHeight="false" outlineLevel="0" collapsed="false">
      <c r="A133" s="2" t="s">
        <v>329</v>
      </c>
      <c r="B133" s="2" t="s">
        <v>326</v>
      </c>
      <c r="C133" s="2" t="s">
        <v>336</v>
      </c>
      <c r="D133" s="8" t="s">
        <v>337</v>
      </c>
      <c r="E133" s="8" t="s">
        <v>338</v>
      </c>
      <c r="F133" s="2"/>
    </row>
    <row r="134" s="19" customFormat="true" ht="14" hidden="false" customHeight="false" outlineLevel="0" collapsed="false">
      <c r="A134" s="2"/>
      <c r="B134" s="2"/>
      <c r="C134" s="2"/>
      <c r="D134" s="8"/>
      <c r="E134" s="2"/>
      <c r="F134" s="2"/>
      <c r="G134" s="1"/>
      <c r="H134" s="1"/>
      <c r="I134" s="1"/>
      <c r="J134" s="1"/>
    </row>
    <row r="135" s="19" customFormat="true" ht="14" hidden="false" customHeight="false" outlineLevel="0" collapsed="false">
      <c r="A135" s="2" t="s">
        <v>7</v>
      </c>
      <c r="B135" s="2" t="s">
        <v>339</v>
      </c>
      <c r="C135" s="2" t="s">
        <v>9</v>
      </c>
      <c r="D135" s="1" t="s">
        <v>340</v>
      </c>
      <c r="E135" s="2"/>
      <c r="F135" s="2"/>
      <c r="G135" s="1"/>
      <c r="H135" s="1"/>
      <c r="I135" s="1"/>
      <c r="J135" s="1"/>
    </row>
    <row r="136" s="19" customFormat="true" ht="13.8" hidden="false" customHeight="false" outlineLevel="0" collapsed="false">
      <c r="A136" s="3" t="s">
        <v>7</v>
      </c>
      <c r="B136" s="3" t="s">
        <v>339</v>
      </c>
      <c r="C136" s="3" t="s">
        <v>341</v>
      </c>
      <c r="D136" s="1" t="s">
        <v>342</v>
      </c>
      <c r="E136" s="3" t="s">
        <v>343</v>
      </c>
      <c r="F136" s="3"/>
      <c r="G136" s="1"/>
      <c r="H136" s="1"/>
      <c r="I136" s="1"/>
      <c r="J136" s="1"/>
    </row>
    <row r="137" s="19" customFormat="true" ht="13.8" hidden="false" customHeight="false" outlineLevel="0" collapsed="false">
      <c r="A137" s="3" t="s">
        <v>7</v>
      </c>
      <c r="B137" s="3" t="s">
        <v>339</v>
      </c>
      <c r="C137" s="3" t="s">
        <v>344</v>
      </c>
      <c r="D137" s="1" t="s">
        <v>345</v>
      </c>
      <c r="E137" s="1" t="s">
        <v>346</v>
      </c>
      <c r="F137" s="3"/>
      <c r="G137" s="1"/>
      <c r="H137" s="1"/>
      <c r="I137" s="1"/>
      <c r="J137" s="1"/>
    </row>
    <row r="138" s="19" customFormat="true" ht="13.8" hidden="false" customHeight="false" outlineLevel="0" collapsed="false">
      <c r="A138" s="3" t="s">
        <v>7</v>
      </c>
      <c r="B138" s="3" t="s">
        <v>339</v>
      </c>
      <c r="C138" s="3" t="s">
        <v>347</v>
      </c>
      <c r="D138" s="1" t="s">
        <v>348</v>
      </c>
      <c r="E138" s="3" t="s">
        <v>349</v>
      </c>
      <c r="F138" s="3"/>
      <c r="G138" s="1"/>
      <c r="H138" s="1"/>
      <c r="I138" s="1"/>
      <c r="J138" s="1"/>
    </row>
    <row r="139" s="19" customFormat="true" ht="13.8" hidden="false" customHeight="false" outlineLevel="0" collapsed="false">
      <c r="A139" s="3" t="s">
        <v>7</v>
      </c>
      <c r="B139" s="3" t="s">
        <v>339</v>
      </c>
      <c r="C139" s="3" t="s">
        <v>350</v>
      </c>
      <c r="D139" s="1" t="s">
        <v>76</v>
      </c>
      <c r="E139" s="3" t="s">
        <v>351</v>
      </c>
      <c r="F139" s="3"/>
      <c r="G139" s="1"/>
      <c r="H139" s="1"/>
      <c r="I139" s="1"/>
      <c r="J139" s="1"/>
    </row>
    <row r="140" s="19" customFormat="true" ht="14" hidden="false" customHeight="false" outlineLevel="0" collapsed="false">
      <c r="A140" s="2"/>
      <c r="B140" s="2"/>
      <c r="C140" s="2"/>
      <c r="D140" s="8"/>
      <c r="E140" s="2"/>
      <c r="F140" s="2"/>
      <c r="G140" s="1"/>
      <c r="H140" s="1"/>
      <c r="I140" s="1"/>
      <c r="J140" s="1"/>
    </row>
    <row r="141" s="12" customFormat="true" ht="14" hidden="false" customHeight="false" outlineLevel="0" collapsed="false">
      <c r="A141" s="11" t="s">
        <v>7</v>
      </c>
      <c r="B141" s="12" t="s">
        <v>352</v>
      </c>
      <c r="C141" s="13" t="s">
        <v>9</v>
      </c>
      <c r="D141" s="13" t="s">
        <v>353</v>
      </c>
      <c r="E141" s="13" t="s">
        <v>354</v>
      </c>
      <c r="F141" s="11"/>
    </row>
    <row r="142" s="12" customFormat="true" ht="14" hidden="false" customHeight="false" outlineLevel="0" collapsed="false">
      <c r="A142" s="11" t="s">
        <v>7</v>
      </c>
      <c r="B142" s="12" t="s">
        <v>352</v>
      </c>
      <c r="C142" s="11" t="s">
        <v>355</v>
      </c>
      <c r="D142" s="13" t="s">
        <v>356</v>
      </c>
      <c r="E142" s="11" t="s">
        <v>357</v>
      </c>
      <c r="F142" s="11"/>
    </row>
    <row r="143" s="12" customFormat="true" ht="14" hidden="false" customHeight="false" outlineLevel="0" collapsed="false">
      <c r="A143" s="11" t="s">
        <v>7</v>
      </c>
      <c r="B143" s="12" t="s">
        <v>352</v>
      </c>
      <c r="C143" s="11" t="s">
        <v>358</v>
      </c>
      <c r="D143" s="13" t="s">
        <v>359</v>
      </c>
      <c r="E143" s="11" t="s">
        <v>360</v>
      </c>
      <c r="F143" s="11"/>
    </row>
    <row r="144" s="12" customFormat="true" ht="13.8" hidden="false" customHeight="false" outlineLevel="0" collapsed="false">
      <c r="A144" s="14" t="s">
        <v>7</v>
      </c>
      <c r="B144" s="12" t="s">
        <v>352</v>
      </c>
      <c r="C144" s="12" t="s">
        <v>361</v>
      </c>
      <c r="D144" s="14" t="s">
        <v>362</v>
      </c>
      <c r="E144" s="12" t="s">
        <v>363</v>
      </c>
      <c r="F144" s="14"/>
    </row>
    <row r="145" s="19" customFormat="true" ht="14" hidden="false" customHeight="false" outlineLevel="0" collapsed="false">
      <c r="A145" s="2"/>
      <c r="B145" s="2"/>
      <c r="C145" s="2"/>
      <c r="D145" s="8"/>
      <c r="E145" s="8"/>
      <c r="F145" s="2"/>
      <c r="G145" s="1"/>
      <c r="H145" s="1"/>
      <c r="I145" s="1"/>
      <c r="J145" s="1"/>
    </row>
    <row r="146" customFormat="false" ht="13.8" hidden="false" customHeight="false" outlineLevel="0" collapsed="false">
      <c r="A146" s="2"/>
      <c r="B146" s="2"/>
      <c r="C146" s="2"/>
      <c r="D146" s="2"/>
      <c r="E146" s="2"/>
      <c r="F146" s="2"/>
    </row>
    <row r="147" customFormat="false" ht="14" hidden="false" customHeight="false" outlineLevel="0" collapsed="false">
      <c r="A147" s="2" t="s">
        <v>7</v>
      </c>
      <c r="B147" s="2" t="s">
        <v>364</v>
      </c>
      <c r="C147" s="2" t="s">
        <v>9</v>
      </c>
      <c r="D147" s="1" t="s">
        <v>365</v>
      </c>
      <c r="E147" s="1" t="s">
        <v>366</v>
      </c>
      <c r="F147" s="2"/>
    </row>
    <row r="148" customFormat="false" ht="14" hidden="false" customHeight="false" outlineLevel="0" collapsed="false">
      <c r="A148" s="2" t="s">
        <v>329</v>
      </c>
      <c r="B148" s="2" t="s">
        <v>364</v>
      </c>
      <c r="C148" s="2" t="s">
        <v>367</v>
      </c>
      <c r="D148" s="1" t="s">
        <v>368</v>
      </c>
      <c r="E148" s="1" t="s">
        <v>369</v>
      </c>
      <c r="F148" s="2"/>
    </row>
    <row r="149" customFormat="false" ht="14" hidden="false" customHeight="false" outlineLevel="0" collapsed="false">
      <c r="A149" s="2" t="s">
        <v>329</v>
      </c>
      <c r="B149" s="2" t="s">
        <v>364</v>
      </c>
      <c r="C149" s="2" t="s">
        <v>370</v>
      </c>
      <c r="D149" s="1" t="s">
        <v>371</v>
      </c>
      <c r="E149" s="1" t="s">
        <v>372</v>
      </c>
      <c r="F149" s="2"/>
    </row>
    <row r="150" customFormat="false" ht="14" hidden="false" customHeight="false" outlineLevel="0" collapsed="false">
      <c r="A150" s="2" t="s">
        <v>329</v>
      </c>
      <c r="B150" s="2" t="s">
        <v>364</v>
      </c>
      <c r="C150" s="2" t="s">
        <v>373</v>
      </c>
      <c r="D150" s="1" t="s">
        <v>374</v>
      </c>
      <c r="E150" s="1" t="s">
        <v>375</v>
      </c>
      <c r="F150" s="2"/>
    </row>
    <row r="151" customFormat="false" ht="13.8" hidden="false" customHeight="false" outlineLevel="0" collapsed="false">
      <c r="A151" s="2"/>
      <c r="B151" s="2"/>
      <c r="C151" s="2"/>
      <c r="F151" s="2"/>
    </row>
    <row r="152" customFormat="false" ht="14" hidden="false" customHeight="false" outlineLevel="0" collapsed="false">
      <c r="A152" s="2" t="s">
        <v>329</v>
      </c>
      <c r="B152" s="2" t="s">
        <v>376</v>
      </c>
      <c r="C152" s="2" t="s">
        <v>9</v>
      </c>
      <c r="D152" s="2" t="s">
        <v>377</v>
      </c>
      <c r="E152" s="2" t="s">
        <v>378</v>
      </c>
      <c r="F152" s="2"/>
    </row>
    <row r="153" customFormat="false" ht="27.2" hidden="false" customHeight="false" outlineLevel="0" collapsed="false">
      <c r="A153" s="2" t="s">
        <v>329</v>
      </c>
      <c r="B153" s="2" t="s">
        <v>376</v>
      </c>
      <c r="C153" s="2" t="s">
        <v>379</v>
      </c>
      <c r="D153" s="2" t="s">
        <v>380</v>
      </c>
      <c r="E153" s="2" t="s">
        <v>381</v>
      </c>
      <c r="F153" s="2"/>
    </row>
    <row r="154" customFormat="false" ht="27.2" hidden="false" customHeight="false" outlineLevel="0" collapsed="false">
      <c r="A154" s="2" t="s">
        <v>329</v>
      </c>
      <c r="B154" s="2" t="s">
        <v>376</v>
      </c>
      <c r="C154" s="2" t="s">
        <v>382</v>
      </c>
      <c r="D154" s="2" t="s">
        <v>383</v>
      </c>
      <c r="E154" s="2" t="s">
        <v>384</v>
      </c>
      <c r="F154" s="2"/>
    </row>
    <row r="155" customFormat="false" ht="39.5" hidden="false" customHeight="false" outlineLevel="0" collapsed="false">
      <c r="A155" s="2" t="s">
        <v>329</v>
      </c>
      <c r="B155" s="2" t="s">
        <v>376</v>
      </c>
      <c r="C155" s="2" t="s">
        <v>385</v>
      </c>
      <c r="D155" s="2" t="s">
        <v>386</v>
      </c>
      <c r="E155" s="2" t="s">
        <v>387</v>
      </c>
      <c r="F155" s="2"/>
    </row>
    <row r="156" s="7" customFormat="true" ht="14" hidden="false" customHeight="false" outlineLevel="0" collapsed="false">
      <c r="A156" s="6" t="s">
        <v>7</v>
      </c>
      <c r="B156" s="6" t="s">
        <v>388</v>
      </c>
      <c r="C156" s="6" t="s">
        <v>9</v>
      </c>
      <c r="D156" s="6" t="s">
        <v>389</v>
      </c>
      <c r="E156" s="6" t="s">
        <v>390</v>
      </c>
      <c r="F156" s="6"/>
    </row>
    <row r="157" s="7" customFormat="true" ht="27.2" hidden="false" customHeight="false" outlineLevel="0" collapsed="false">
      <c r="A157" s="6" t="s">
        <v>7</v>
      </c>
      <c r="B157" s="6" t="s">
        <v>388</v>
      </c>
      <c r="C157" s="6" t="s">
        <v>391</v>
      </c>
      <c r="D157" s="6" t="s">
        <v>392</v>
      </c>
      <c r="E157" s="6" t="s">
        <v>393</v>
      </c>
      <c r="F157" s="6"/>
    </row>
    <row r="158" s="7" customFormat="true" ht="27.2" hidden="false" customHeight="false" outlineLevel="0" collapsed="false">
      <c r="A158" s="6" t="s">
        <v>7</v>
      </c>
      <c r="B158" s="6" t="s">
        <v>388</v>
      </c>
      <c r="C158" s="6" t="s">
        <v>394</v>
      </c>
      <c r="D158" s="6" t="s">
        <v>395</v>
      </c>
      <c r="E158" s="6" t="s">
        <v>396</v>
      </c>
      <c r="F158" s="6"/>
    </row>
    <row r="159" s="7" customFormat="true" ht="27.2" hidden="false" customHeight="false" outlineLevel="0" collapsed="false">
      <c r="A159" s="6" t="s">
        <v>7</v>
      </c>
      <c r="B159" s="6" t="s">
        <v>388</v>
      </c>
      <c r="C159" s="6" t="s">
        <v>397</v>
      </c>
      <c r="D159" s="6" t="s">
        <v>398</v>
      </c>
      <c r="E159" s="6" t="s">
        <v>399</v>
      </c>
      <c r="F159" s="6"/>
    </row>
    <row r="160" customFormat="false" ht="39" hidden="false" customHeight="true" outlineLevel="0" collapsed="false">
      <c r="A160" s="2" t="s">
        <v>7</v>
      </c>
      <c r="B160" s="2" t="s">
        <v>400</v>
      </c>
      <c r="C160" s="2" t="s">
        <v>9</v>
      </c>
      <c r="D160" s="2" t="s">
        <v>401</v>
      </c>
      <c r="E160" s="2" t="s">
        <v>402</v>
      </c>
      <c r="F160" s="2"/>
    </row>
    <row r="161" customFormat="false" ht="14" hidden="false" customHeight="false" outlineLevel="0" collapsed="false">
      <c r="A161" s="2" t="s">
        <v>7</v>
      </c>
      <c r="B161" s="2" t="s">
        <v>400</v>
      </c>
      <c r="C161" s="2" t="s">
        <v>403</v>
      </c>
      <c r="D161" s="2" t="s">
        <v>404</v>
      </c>
      <c r="E161" s="2" t="s">
        <v>405</v>
      </c>
      <c r="F161" s="2"/>
    </row>
    <row r="162" customFormat="false" ht="27.2" hidden="false" customHeight="false" outlineLevel="0" collapsed="false">
      <c r="A162" s="2" t="s">
        <v>7</v>
      </c>
      <c r="B162" s="2" t="s">
        <v>400</v>
      </c>
      <c r="C162" s="2" t="s">
        <v>406</v>
      </c>
      <c r="D162" s="2" t="s">
        <v>407</v>
      </c>
      <c r="E162" s="2" t="s">
        <v>408</v>
      </c>
      <c r="F162" s="1" t="s">
        <v>236</v>
      </c>
    </row>
    <row r="163" customFormat="false" ht="14" hidden="false" customHeight="false" outlineLevel="0" collapsed="false">
      <c r="A163" s="2" t="s">
        <v>7</v>
      </c>
      <c r="B163" s="2" t="s">
        <v>409</v>
      </c>
      <c r="C163" s="2" t="s">
        <v>9</v>
      </c>
      <c r="D163" s="2" t="s">
        <v>410</v>
      </c>
      <c r="E163" s="2" t="s">
        <v>411</v>
      </c>
      <c r="F163" s="1" t="s">
        <v>236</v>
      </c>
    </row>
    <row r="164" customFormat="false" ht="14" hidden="false" customHeight="false" outlineLevel="0" collapsed="false">
      <c r="A164" s="2" t="s">
        <v>7</v>
      </c>
      <c r="B164" s="2" t="s">
        <v>409</v>
      </c>
      <c r="C164" s="2" t="s">
        <v>412</v>
      </c>
      <c r="D164" s="2" t="s">
        <v>413</v>
      </c>
      <c r="E164" s="2" t="s">
        <v>414</v>
      </c>
      <c r="F164" s="1" t="s">
        <v>236</v>
      </c>
    </row>
    <row r="165" customFormat="false" ht="14" hidden="false" customHeight="false" outlineLevel="0" collapsed="false">
      <c r="A165" s="2" t="s">
        <v>7</v>
      </c>
      <c r="B165" s="2" t="s">
        <v>409</v>
      </c>
      <c r="C165" s="2" t="s">
        <v>415</v>
      </c>
      <c r="D165" s="1" t="s">
        <v>416</v>
      </c>
      <c r="E165" s="2" t="s">
        <v>417</v>
      </c>
      <c r="F165" s="1" t="s">
        <v>236</v>
      </c>
    </row>
    <row r="166" customFormat="false" ht="13.8" hidden="false" customHeight="false" outlineLevel="0" collapsed="false">
      <c r="A166" s="2"/>
      <c r="B166" s="2"/>
      <c r="C166" s="2"/>
      <c r="E166" s="2"/>
    </row>
    <row r="167" customFormat="false" ht="14" hidden="false" customHeight="false" outlineLevel="0" collapsed="false">
      <c r="A167" s="2" t="s">
        <v>329</v>
      </c>
      <c r="B167" s="2" t="s">
        <v>418</v>
      </c>
      <c r="C167" s="2" t="s">
        <v>9</v>
      </c>
      <c r="D167" s="2" t="s">
        <v>419</v>
      </c>
      <c r="E167" s="2" t="s">
        <v>420</v>
      </c>
    </row>
    <row r="168" customFormat="false" ht="64.95" hidden="false" customHeight="false" outlineLevel="0" collapsed="false">
      <c r="A168" s="2" t="s">
        <v>329</v>
      </c>
      <c r="B168" s="2" t="s">
        <v>418</v>
      </c>
      <c r="C168" s="2" t="s">
        <v>421</v>
      </c>
      <c r="D168" s="2" t="s">
        <v>422</v>
      </c>
      <c r="E168" s="2" t="s">
        <v>423</v>
      </c>
    </row>
    <row r="169" customFormat="false" ht="64.95" hidden="false" customHeight="false" outlineLevel="0" collapsed="false">
      <c r="A169" s="2" t="s">
        <v>329</v>
      </c>
      <c r="B169" s="2" t="s">
        <v>418</v>
      </c>
      <c r="C169" s="2" t="s">
        <v>424</v>
      </c>
      <c r="D169" s="2" t="s">
        <v>425</v>
      </c>
      <c r="E169" s="2" t="s">
        <v>426</v>
      </c>
    </row>
    <row r="170" customFormat="false" ht="15" hidden="false" customHeight="true" outlineLevel="0" collapsed="false">
      <c r="B170" s="2"/>
      <c r="C170" s="2"/>
      <c r="D170" s="2"/>
      <c r="E170" s="2"/>
    </row>
    <row r="171" customFormat="false" ht="14" hidden="false" customHeight="false" outlineLevel="0" collapsed="false">
      <c r="A171" s="2" t="s">
        <v>7</v>
      </c>
      <c r="B171" s="2" t="s">
        <v>427</v>
      </c>
      <c r="C171" s="2" t="s">
        <v>9</v>
      </c>
      <c r="D171" s="2" t="s">
        <v>428</v>
      </c>
      <c r="E171" s="2"/>
      <c r="F171" s="2"/>
    </row>
    <row r="172" customFormat="false" ht="27.2" hidden="false" customHeight="false" outlineLevel="0" collapsed="false">
      <c r="A172" s="2" t="s">
        <v>7</v>
      </c>
      <c r="B172" s="2" t="s">
        <v>427</v>
      </c>
      <c r="C172" s="2" t="s">
        <v>429</v>
      </c>
      <c r="D172" s="2" t="s">
        <v>430</v>
      </c>
      <c r="E172" s="2" t="s">
        <v>431</v>
      </c>
    </row>
    <row r="173" customFormat="false" ht="27.2" hidden="false" customHeight="false" outlineLevel="0" collapsed="false">
      <c r="A173" s="2" t="s">
        <v>7</v>
      </c>
      <c r="B173" s="2" t="s">
        <v>427</v>
      </c>
      <c r="C173" s="2" t="s">
        <v>432</v>
      </c>
      <c r="D173" s="2" t="s">
        <v>433</v>
      </c>
      <c r="E173" s="2" t="s">
        <v>434</v>
      </c>
      <c r="F173" s="2"/>
    </row>
    <row r="174" customFormat="false" ht="27.2" hidden="false" customHeight="false" outlineLevel="0" collapsed="false">
      <c r="A174" s="2" t="s">
        <v>7</v>
      </c>
      <c r="B174" s="2" t="s">
        <v>427</v>
      </c>
      <c r="C174" s="2" t="s">
        <v>435</v>
      </c>
      <c r="D174" s="2" t="s">
        <v>436</v>
      </c>
      <c r="E174" s="2" t="s">
        <v>437</v>
      </c>
      <c r="F174" s="2"/>
    </row>
    <row r="175" customFormat="false" ht="13.8" hidden="false" customHeight="false" outlineLevel="0" collapsed="false">
      <c r="A175" s="2"/>
      <c r="B175" s="2"/>
      <c r="C175" s="2"/>
      <c r="D175" s="2"/>
      <c r="E175" s="2"/>
      <c r="F175" s="2"/>
    </row>
    <row r="176" customFormat="false" ht="14" hidden="false" customHeight="false" outlineLevel="0" collapsed="false">
      <c r="A176" s="2" t="s">
        <v>7</v>
      </c>
      <c r="B176" s="2" t="s">
        <v>438</v>
      </c>
      <c r="C176" s="2" t="s">
        <v>9</v>
      </c>
      <c r="D176" s="2" t="s">
        <v>439</v>
      </c>
      <c r="E176" s="2"/>
      <c r="F176" s="2"/>
    </row>
    <row r="177" customFormat="false" ht="14" hidden="false" customHeight="false" outlineLevel="0" collapsed="false">
      <c r="A177" s="2" t="s">
        <v>7</v>
      </c>
      <c r="B177" s="2" t="s">
        <v>438</v>
      </c>
      <c r="C177" s="2" t="s">
        <v>440</v>
      </c>
      <c r="D177" s="2" t="s">
        <v>441</v>
      </c>
      <c r="E177" s="2" t="s">
        <v>442</v>
      </c>
    </row>
    <row r="178" customFormat="false" ht="27.2" hidden="false" customHeight="false" outlineLevel="0" collapsed="false">
      <c r="A178" s="2" t="s">
        <v>7</v>
      </c>
      <c r="B178" s="2" t="s">
        <v>438</v>
      </c>
      <c r="C178" s="2" t="s">
        <v>443</v>
      </c>
      <c r="D178" s="2" t="s">
        <v>444</v>
      </c>
      <c r="E178" s="2" t="s">
        <v>445</v>
      </c>
      <c r="F178" s="2"/>
    </row>
    <row r="179" customFormat="false" ht="14" hidden="false" customHeight="false" outlineLevel="0" collapsed="false">
      <c r="A179" s="2" t="s">
        <v>7</v>
      </c>
      <c r="B179" s="2" t="s">
        <v>438</v>
      </c>
      <c r="C179" s="2" t="s">
        <v>446</v>
      </c>
      <c r="D179" s="2" t="s">
        <v>447</v>
      </c>
      <c r="E179" s="2" t="s">
        <v>448</v>
      </c>
      <c r="F179" s="2"/>
    </row>
    <row r="180" customFormat="false" ht="13.8" hidden="false" customHeight="false" outlineLevel="0" collapsed="false">
      <c r="A180" s="2"/>
      <c r="B180" s="2"/>
      <c r="C180" s="2"/>
      <c r="D180" s="2"/>
      <c r="E180" s="2"/>
      <c r="F180" s="2"/>
    </row>
    <row r="181" customFormat="false" ht="14" hidden="false" customHeight="false" outlineLevel="0" collapsed="false">
      <c r="A181" s="2" t="s">
        <v>7</v>
      </c>
      <c r="B181" s="2" t="s">
        <v>449</v>
      </c>
      <c r="C181" s="2" t="s">
        <v>9</v>
      </c>
      <c r="D181" s="2" t="s">
        <v>450</v>
      </c>
      <c r="E181" s="2"/>
      <c r="F181" s="2"/>
    </row>
    <row r="182" customFormat="false" ht="14" hidden="false" customHeight="false" outlineLevel="0" collapsed="false">
      <c r="A182" s="2" t="s">
        <v>7</v>
      </c>
      <c r="B182" s="2" t="s">
        <v>449</v>
      </c>
      <c r="C182" s="2" t="s">
        <v>451</v>
      </c>
      <c r="D182" s="2" t="s">
        <v>452</v>
      </c>
      <c r="E182" s="2" t="s">
        <v>453</v>
      </c>
    </row>
    <row r="183" customFormat="false" ht="14" hidden="false" customHeight="false" outlineLevel="0" collapsed="false">
      <c r="A183" s="2" t="s">
        <v>7</v>
      </c>
      <c r="B183" s="2" t="s">
        <v>449</v>
      </c>
      <c r="C183" s="2" t="s">
        <v>454</v>
      </c>
      <c r="D183" s="2" t="s">
        <v>455</v>
      </c>
      <c r="E183" s="2" t="s">
        <v>456</v>
      </c>
      <c r="F183" s="2"/>
    </row>
    <row r="184" customFormat="false" ht="14" hidden="false" customHeight="false" outlineLevel="0" collapsed="false">
      <c r="A184" s="2" t="s">
        <v>7</v>
      </c>
      <c r="B184" s="2" t="s">
        <v>449</v>
      </c>
      <c r="C184" s="2" t="s">
        <v>457</v>
      </c>
      <c r="D184" s="2" t="s">
        <v>458</v>
      </c>
      <c r="E184" s="2" t="s">
        <v>459</v>
      </c>
      <c r="F184" s="2"/>
    </row>
    <row r="185" customFormat="false" ht="13.8" hidden="false" customHeight="false" outlineLevel="0" collapsed="false">
      <c r="A185" s="2"/>
      <c r="B185" s="2"/>
      <c r="C185" s="2"/>
      <c r="D185" s="2"/>
      <c r="E185" s="2"/>
      <c r="F185" s="2"/>
    </row>
    <row r="186" customFormat="false" ht="14" hidden="false" customHeight="false" outlineLevel="0" collapsed="false">
      <c r="A186" s="2" t="s">
        <v>7</v>
      </c>
      <c r="B186" s="2" t="s">
        <v>460</v>
      </c>
      <c r="C186" s="2" t="s">
        <v>9</v>
      </c>
      <c r="D186" s="2" t="s">
        <v>461</v>
      </c>
      <c r="E186" s="2"/>
      <c r="F186" s="2"/>
    </row>
    <row r="187" customFormat="false" ht="14" hidden="false" customHeight="false" outlineLevel="0" collapsed="false">
      <c r="A187" s="2" t="s">
        <v>7</v>
      </c>
      <c r="B187" s="2" t="s">
        <v>460</v>
      </c>
      <c r="C187" s="2" t="s">
        <v>462</v>
      </c>
      <c r="D187" s="2" t="s">
        <v>463</v>
      </c>
      <c r="E187" s="2" t="s">
        <v>464</v>
      </c>
      <c r="F187" s="2"/>
    </row>
    <row r="188" customFormat="false" ht="14" hidden="false" customHeight="false" outlineLevel="0" collapsed="false">
      <c r="A188" s="2" t="s">
        <v>7</v>
      </c>
      <c r="B188" s="2" t="s">
        <v>460</v>
      </c>
      <c r="C188" s="2" t="s">
        <v>465</v>
      </c>
      <c r="D188" s="2" t="s">
        <v>466</v>
      </c>
      <c r="E188" s="2" t="s">
        <v>467</v>
      </c>
      <c r="F188" s="2"/>
    </row>
    <row r="189" customFormat="false" ht="14" hidden="false" customHeight="false" outlineLevel="0" collapsed="false">
      <c r="A189" s="2" t="s">
        <v>7</v>
      </c>
      <c r="B189" s="2" t="s">
        <v>460</v>
      </c>
      <c r="C189" s="2" t="s">
        <v>468</v>
      </c>
      <c r="D189" s="2" t="s">
        <v>469</v>
      </c>
      <c r="E189" s="2" t="s">
        <v>470</v>
      </c>
      <c r="F189" s="2"/>
    </row>
    <row r="190" customFormat="false" ht="14" hidden="false" customHeight="false" outlineLevel="0" collapsed="false">
      <c r="A190" s="2" t="s">
        <v>7</v>
      </c>
      <c r="B190" s="2" t="s">
        <v>460</v>
      </c>
      <c r="C190" s="2" t="s">
        <v>471</v>
      </c>
      <c r="D190" s="2" t="s">
        <v>169</v>
      </c>
      <c r="E190" s="2" t="s">
        <v>472</v>
      </c>
      <c r="F190" s="2"/>
    </row>
    <row r="191" customFormat="false" ht="13.8" hidden="false" customHeight="false" outlineLevel="0" collapsed="false">
      <c r="A191" s="2"/>
      <c r="B191" s="2"/>
      <c r="C191" s="2"/>
      <c r="D191" s="2"/>
      <c r="E191" s="2"/>
      <c r="F191" s="2"/>
    </row>
    <row r="192" customFormat="false" ht="14" hidden="false" customHeight="false" outlineLevel="0" collapsed="false">
      <c r="A192" s="2" t="s">
        <v>7</v>
      </c>
      <c r="B192" s="2" t="s">
        <v>473</v>
      </c>
      <c r="C192" s="2" t="s">
        <v>9</v>
      </c>
      <c r="D192" s="2" t="s">
        <v>474</v>
      </c>
      <c r="E192" s="2"/>
      <c r="F192" s="2"/>
    </row>
    <row r="193" customFormat="false" ht="14" hidden="false" customHeight="false" outlineLevel="0" collapsed="false">
      <c r="A193" s="2" t="s">
        <v>7</v>
      </c>
      <c r="B193" s="2" t="s">
        <v>473</v>
      </c>
      <c r="C193" s="2" t="s">
        <v>475</v>
      </c>
      <c r="D193" s="2" t="s">
        <v>476</v>
      </c>
      <c r="E193" s="2" t="s">
        <v>476</v>
      </c>
      <c r="F193" s="2"/>
    </row>
    <row r="194" customFormat="false" ht="14" hidden="false" customHeight="false" outlineLevel="0" collapsed="false">
      <c r="A194" s="2" t="s">
        <v>7</v>
      </c>
      <c r="B194" s="2" t="s">
        <v>473</v>
      </c>
      <c r="C194" s="2" t="s">
        <v>477</v>
      </c>
      <c r="D194" s="2" t="s">
        <v>466</v>
      </c>
      <c r="E194" s="2" t="s">
        <v>467</v>
      </c>
      <c r="F194" s="2"/>
    </row>
    <row r="195" customFormat="false" ht="14" hidden="false" customHeight="false" outlineLevel="0" collapsed="false">
      <c r="A195" s="2" t="s">
        <v>7</v>
      </c>
      <c r="B195" s="2" t="s">
        <v>473</v>
      </c>
      <c r="C195" s="2" t="s">
        <v>478</v>
      </c>
      <c r="D195" s="2" t="s">
        <v>469</v>
      </c>
      <c r="E195" s="2" t="s">
        <v>470</v>
      </c>
      <c r="F195" s="2"/>
    </row>
    <row r="196" customFormat="false" ht="14" hidden="false" customHeight="false" outlineLevel="0" collapsed="false">
      <c r="A196" s="2" t="s">
        <v>7</v>
      </c>
      <c r="B196" s="2" t="s">
        <v>473</v>
      </c>
      <c r="C196" s="2" t="s">
        <v>479</v>
      </c>
      <c r="D196" s="2" t="s">
        <v>169</v>
      </c>
      <c r="E196" s="2" t="s">
        <v>472</v>
      </c>
      <c r="F196" s="2"/>
    </row>
    <row r="197" customFormat="false" ht="13.8" hidden="false" customHeight="false" outlineLevel="0" collapsed="false">
      <c r="A197" s="2"/>
      <c r="B197" s="2"/>
      <c r="C197" s="2"/>
      <c r="D197" s="2"/>
      <c r="E197" s="2"/>
      <c r="F197" s="2"/>
    </row>
    <row r="198" customFormat="false" ht="13.8" hidden="false" customHeight="false" outlineLevel="0" collapsed="false">
      <c r="A198" s="2"/>
      <c r="B198" s="2"/>
      <c r="C198" s="2"/>
      <c r="D198" s="2"/>
      <c r="E198" s="2"/>
      <c r="F198" s="2"/>
    </row>
    <row r="199" s="7" customFormat="true" ht="13.8" hidden="false" customHeight="false" outlineLevel="0" collapsed="false"/>
    <row r="200" s="7" customFormat="true" ht="13.8" hidden="false" customHeight="false" outlineLevel="0" collapsed="false">
      <c r="A200" s="6"/>
      <c r="B200" s="6"/>
      <c r="C200" s="6"/>
      <c r="D200" s="6"/>
      <c r="E200" s="6"/>
    </row>
    <row r="201" s="7" customFormat="true" ht="14" hidden="false" customHeight="false" outlineLevel="0" collapsed="false">
      <c r="A201" s="6" t="s">
        <v>7</v>
      </c>
      <c r="B201" s="6" t="s">
        <v>480</v>
      </c>
      <c r="C201" s="6" t="s">
        <v>9</v>
      </c>
      <c r="D201" s="6" t="s">
        <v>481</v>
      </c>
      <c r="E201" s="6" t="s">
        <v>482</v>
      </c>
    </row>
    <row r="202" s="7" customFormat="true" ht="14" hidden="false" customHeight="false" outlineLevel="0" collapsed="false">
      <c r="A202" s="6" t="s">
        <v>7</v>
      </c>
      <c r="B202" s="6" t="s">
        <v>480</v>
      </c>
      <c r="C202" s="6" t="s">
        <v>483</v>
      </c>
      <c r="D202" s="6" t="s">
        <v>484</v>
      </c>
      <c r="E202" s="6" t="s">
        <v>485</v>
      </c>
    </row>
    <row r="203" s="7" customFormat="true" ht="14" hidden="false" customHeight="false" outlineLevel="0" collapsed="false">
      <c r="A203" s="6" t="s">
        <v>7</v>
      </c>
      <c r="B203" s="6" t="s">
        <v>480</v>
      </c>
      <c r="C203" s="6" t="s">
        <v>486</v>
      </c>
      <c r="D203" s="6" t="s">
        <v>487</v>
      </c>
      <c r="E203" s="6" t="s">
        <v>488</v>
      </c>
    </row>
    <row r="204" s="7" customFormat="true" ht="27.2" hidden="false" customHeight="false" outlineLevel="0" collapsed="false">
      <c r="A204" s="6" t="s">
        <v>7</v>
      </c>
      <c r="B204" s="6" t="s">
        <v>480</v>
      </c>
      <c r="C204" s="6" t="s">
        <v>489</v>
      </c>
      <c r="D204" s="6" t="s">
        <v>490</v>
      </c>
      <c r="E204" s="6" t="s">
        <v>491</v>
      </c>
      <c r="F204" s="6"/>
    </row>
    <row r="205" s="7" customFormat="true" ht="27.2" hidden="false" customHeight="false" outlineLevel="0" collapsed="false">
      <c r="A205" s="6" t="s">
        <v>7</v>
      </c>
      <c r="B205" s="6" t="s">
        <v>480</v>
      </c>
      <c r="C205" s="6" t="s">
        <v>492</v>
      </c>
      <c r="D205" s="6" t="s">
        <v>493</v>
      </c>
      <c r="E205" s="6" t="s">
        <v>494</v>
      </c>
      <c r="F205" s="6"/>
    </row>
    <row r="206" customFormat="false" ht="14" hidden="false" customHeight="false" outlineLevel="0" collapsed="false">
      <c r="A206" s="2" t="s">
        <v>7</v>
      </c>
      <c r="B206" s="2" t="s">
        <v>495</v>
      </c>
      <c r="C206" s="2" t="s">
        <v>9</v>
      </c>
      <c r="D206" s="2" t="s">
        <v>496</v>
      </c>
      <c r="E206" s="2" t="s">
        <v>420</v>
      </c>
      <c r="F206" s="2"/>
    </row>
    <row r="207" customFormat="false" ht="27.2" hidden="false" customHeight="false" outlineLevel="0" collapsed="false">
      <c r="A207" s="2" t="s">
        <v>7</v>
      </c>
      <c r="B207" s="2" t="s">
        <v>495</v>
      </c>
      <c r="C207" s="2" t="s">
        <v>497</v>
      </c>
      <c r="D207" s="2" t="s">
        <v>498</v>
      </c>
      <c r="E207" s="2" t="s">
        <v>499</v>
      </c>
    </row>
    <row r="208" customFormat="false" ht="27.2" hidden="false" customHeight="false" outlineLevel="0" collapsed="false">
      <c r="A208" s="2" t="s">
        <v>7</v>
      </c>
      <c r="B208" s="2" t="s">
        <v>495</v>
      </c>
      <c r="C208" s="2" t="s">
        <v>500</v>
      </c>
      <c r="D208" s="2" t="s">
        <v>501</v>
      </c>
      <c r="E208" s="2" t="s">
        <v>502</v>
      </c>
    </row>
    <row r="209" customFormat="false" ht="14" hidden="false" customHeight="false" outlineLevel="0" collapsed="false">
      <c r="A209" s="2" t="s">
        <v>7</v>
      </c>
      <c r="B209" s="1" t="s">
        <v>503</v>
      </c>
      <c r="C209" s="2" t="s">
        <v>9</v>
      </c>
      <c r="D209" s="2" t="s">
        <v>504</v>
      </c>
      <c r="E209" s="1" t="s">
        <v>505</v>
      </c>
    </row>
    <row r="210" customFormat="false" ht="14" hidden="false" customHeight="false" outlineLevel="0" collapsed="false">
      <c r="A210" s="2" t="s">
        <v>7</v>
      </c>
      <c r="B210" s="1" t="s">
        <v>503</v>
      </c>
      <c r="C210" s="2" t="s">
        <v>506</v>
      </c>
      <c r="D210" s="1" t="s">
        <v>507</v>
      </c>
      <c r="E210" s="1" t="s">
        <v>508</v>
      </c>
    </row>
    <row r="211" customFormat="false" ht="14" hidden="false" customHeight="false" outlineLevel="0" collapsed="false">
      <c r="A211" s="2" t="s">
        <v>7</v>
      </c>
      <c r="B211" s="1" t="s">
        <v>503</v>
      </c>
      <c r="C211" s="2" t="s">
        <v>509</v>
      </c>
      <c r="D211" s="1" t="s">
        <v>510</v>
      </c>
      <c r="E211" s="1" t="s">
        <v>511</v>
      </c>
    </row>
    <row r="212" customFormat="false" ht="15.75" hidden="false" customHeight="true" outlineLevel="0" collapsed="false"/>
    <row r="213" s="7" customFormat="true" ht="14" hidden="false" customHeight="false" outlineLevel="0" collapsed="false">
      <c r="A213" s="6" t="s">
        <v>7</v>
      </c>
      <c r="B213" s="7" t="s">
        <v>512</v>
      </c>
      <c r="C213" s="6" t="s">
        <v>9</v>
      </c>
      <c r="D213" s="7" t="s">
        <v>513</v>
      </c>
      <c r="E213" s="7" t="s">
        <v>514</v>
      </c>
    </row>
    <row r="214" s="7" customFormat="true" ht="14" hidden="false" customHeight="false" outlineLevel="0" collapsed="false">
      <c r="A214" s="6" t="s">
        <v>7</v>
      </c>
      <c r="B214" s="7" t="s">
        <v>512</v>
      </c>
      <c r="C214" s="7" t="s">
        <v>515</v>
      </c>
      <c r="D214" s="7" t="s">
        <v>516</v>
      </c>
      <c r="E214" s="7" t="s">
        <v>517</v>
      </c>
    </row>
    <row r="215" s="7" customFormat="true" ht="14" hidden="false" customHeight="false" outlineLevel="0" collapsed="false">
      <c r="A215" s="6" t="s">
        <v>7</v>
      </c>
      <c r="B215" s="7" t="s">
        <v>512</v>
      </c>
      <c r="C215" s="7" t="s">
        <v>518</v>
      </c>
      <c r="D215" s="7" t="s">
        <v>519</v>
      </c>
      <c r="E215" s="7" t="s">
        <v>520</v>
      </c>
    </row>
    <row r="216" s="7" customFormat="true" ht="14" hidden="false" customHeight="false" outlineLevel="0" collapsed="false">
      <c r="A216" s="6" t="s">
        <v>7</v>
      </c>
      <c r="B216" s="7" t="s">
        <v>512</v>
      </c>
      <c r="C216" s="7" t="s">
        <v>521</v>
      </c>
      <c r="D216" s="7" t="s">
        <v>522</v>
      </c>
      <c r="E216" s="7" t="s">
        <v>523</v>
      </c>
    </row>
    <row r="217" s="7" customFormat="true" ht="14" hidden="false" customHeight="false" outlineLevel="0" collapsed="false">
      <c r="A217" s="6" t="s">
        <v>7</v>
      </c>
      <c r="B217" s="7" t="s">
        <v>512</v>
      </c>
      <c r="C217" s="7" t="s">
        <v>524</v>
      </c>
      <c r="D217" s="7" t="s">
        <v>525</v>
      </c>
      <c r="E217" s="7" t="s">
        <v>526</v>
      </c>
    </row>
    <row r="218" s="7" customFormat="true" ht="14" hidden="false" customHeight="false" outlineLevel="0" collapsed="false">
      <c r="A218" s="6" t="s">
        <v>7</v>
      </c>
      <c r="B218" s="7" t="s">
        <v>512</v>
      </c>
      <c r="C218" s="7" t="s">
        <v>527</v>
      </c>
      <c r="D218" s="7" t="s">
        <v>528</v>
      </c>
      <c r="E218" s="7" t="s">
        <v>529</v>
      </c>
    </row>
    <row r="219" s="7" customFormat="true" ht="13.8" hidden="false" customHeight="false" outlineLevel="0" collapsed="false">
      <c r="A219" s="6"/>
    </row>
    <row r="220" s="7" customFormat="true" ht="13.8" hidden="false" customHeight="false" outlineLevel="0" collapsed="false">
      <c r="A220" s="6"/>
    </row>
    <row r="221" s="7" customFormat="true" ht="13.8" hidden="false" customHeight="false" outlineLevel="0" collapsed="false">
      <c r="A221" s="6"/>
    </row>
    <row r="222" s="7" customFormat="true" ht="13.8" hidden="false" customHeight="false" outlineLevel="0" collapsed="false">
      <c r="A222" s="6"/>
    </row>
    <row r="223" s="7" customFormat="true" ht="13.8" hidden="false" customHeight="false" outlineLevel="0" collapsed="false">
      <c r="A223" s="6"/>
    </row>
    <row r="224" s="7" customFormat="true" ht="13.8" hidden="false" customHeight="false" outlineLevel="0" collapsed="false">
      <c r="A224" s="6"/>
    </row>
    <row r="225" s="7" customFormat="true" ht="14" hidden="false" customHeight="false" outlineLevel="0" collapsed="false">
      <c r="A225" s="6" t="s">
        <v>7</v>
      </c>
      <c r="B225" s="7" t="s">
        <v>530</v>
      </c>
      <c r="C225" s="7" t="s">
        <v>9</v>
      </c>
      <c r="D225" s="7" t="s">
        <v>531</v>
      </c>
      <c r="E225" s="7" t="s">
        <v>532</v>
      </c>
    </row>
    <row r="226" s="7" customFormat="true" ht="14" hidden="false" customHeight="false" outlineLevel="0" collapsed="false">
      <c r="A226" s="6" t="s">
        <v>7</v>
      </c>
      <c r="B226" s="7" t="s">
        <v>530</v>
      </c>
      <c r="C226" s="7" t="s">
        <v>533</v>
      </c>
      <c r="D226" s="7" t="s">
        <v>534</v>
      </c>
      <c r="E226" s="7" t="s">
        <v>535</v>
      </c>
    </row>
    <row r="227" s="7" customFormat="true" ht="14" hidden="false" customHeight="false" outlineLevel="0" collapsed="false">
      <c r="A227" s="6" t="s">
        <v>7</v>
      </c>
      <c r="B227" s="7" t="s">
        <v>530</v>
      </c>
      <c r="C227" s="7" t="s">
        <v>536</v>
      </c>
      <c r="D227" s="7" t="s">
        <v>537</v>
      </c>
      <c r="E227" s="7" t="s">
        <v>538</v>
      </c>
    </row>
    <row r="228" s="7" customFormat="true" ht="14" hidden="false" customHeight="false" outlineLevel="0" collapsed="false">
      <c r="A228" s="6" t="s">
        <v>7</v>
      </c>
      <c r="B228" s="7" t="s">
        <v>539</v>
      </c>
      <c r="C228" s="7" t="s">
        <v>9</v>
      </c>
      <c r="D228" s="7" t="s">
        <v>540</v>
      </c>
      <c r="E228" s="7" t="s">
        <v>541</v>
      </c>
    </row>
    <row r="229" s="7" customFormat="true" ht="14" hidden="false" customHeight="false" outlineLevel="0" collapsed="false">
      <c r="A229" s="6" t="s">
        <v>7</v>
      </c>
      <c r="B229" s="7" t="s">
        <v>539</v>
      </c>
      <c r="C229" s="7" t="s">
        <v>542</v>
      </c>
      <c r="D229" s="7" t="s">
        <v>543</v>
      </c>
      <c r="E229" s="7" t="s">
        <v>544</v>
      </c>
    </row>
    <row r="230" s="7" customFormat="true" ht="14" hidden="false" customHeight="false" outlineLevel="0" collapsed="false">
      <c r="A230" s="6" t="s">
        <v>7</v>
      </c>
      <c r="B230" s="7" t="s">
        <v>539</v>
      </c>
      <c r="C230" s="7" t="s">
        <v>545</v>
      </c>
      <c r="D230" s="7" t="s">
        <v>546</v>
      </c>
      <c r="E230" s="7" t="s">
        <v>547</v>
      </c>
    </row>
    <row r="231" s="7" customFormat="true" ht="14" hidden="false" customHeight="false" outlineLevel="0" collapsed="false">
      <c r="A231" s="6" t="s">
        <v>7</v>
      </c>
      <c r="B231" s="7" t="s">
        <v>539</v>
      </c>
      <c r="C231" s="7" t="s">
        <v>548</v>
      </c>
      <c r="D231" s="7" t="s">
        <v>549</v>
      </c>
      <c r="E231" s="7" t="s">
        <v>550</v>
      </c>
    </row>
    <row r="232" s="7" customFormat="true" ht="14" hidden="false" customHeight="false" outlineLevel="0" collapsed="false">
      <c r="A232" s="6" t="s">
        <v>7</v>
      </c>
      <c r="B232" s="7" t="s">
        <v>539</v>
      </c>
      <c r="C232" s="7" t="s">
        <v>551</v>
      </c>
      <c r="D232" s="7" t="s">
        <v>552</v>
      </c>
      <c r="E232" s="7" t="s">
        <v>553</v>
      </c>
    </row>
    <row r="233" s="7" customFormat="true" ht="14" hidden="false" customHeight="false" outlineLevel="0" collapsed="false">
      <c r="A233" s="6" t="s">
        <v>7</v>
      </c>
      <c r="B233" s="7" t="s">
        <v>539</v>
      </c>
      <c r="C233" s="7" t="s">
        <v>554</v>
      </c>
      <c r="D233" s="7" t="s">
        <v>555</v>
      </c>
      <c r="E233" s="7" t="s">
        <v>556</v>
      </c>
    </row>
    <row r="234" s="7" customFormat="true" ht="14" hidden="false" customHeight="false" outlineLevel="0" collapsed="false">
      <c r="A234" s="6" t="s">
        <v>7</v>
      </c>
      <c r="B234" s="7" t="s">
        <v>539</v>
      </c>
      <c r="C234" s="7" t="s">
        <v>557</v>
      </c>
      <c r="D234" s="7" t="s">
        <v>558</v>
      </c>
      <c r="E234" s="7" t="s">
        <v>559</v>
      </c>
    </row>
    <row r="235" s="7" customFormat="true" ht="14" hidden="false" customHeight="false" outlineLevel="0" collapsed="false">
      <c r="A235" s="6" t="s">
        <v>7</v>
      </c>
      <c r="B235" s="7" t="s">
        <v>560</v>
      </c>
      <c r="C235" s="7" t="s">
        <v>9</v>
      </c>
      <c r="D235" s="7" t="s">
        <v>561</v>
      </c>
      <c r="E235" s="7" t="s">
        <v>562</v>
      </c>
    </row>
    <row r="236" s="7" customFormat="true" ht="14" hidden="false" customHeight="false" outlineLevel="0" collapsed="false">
      <c r="A236" s="6" t="s">
        <v>7</v>
      </c>
      <c r="B236" s="7" t="s">
        <v>560</v>
      </c>
      <c r="C236" s="7" t="s">
        <v>563</v>
      </c>
      <c r="D236" s="7" t="s">
        <v>95</v>
      </c>
      <c r="E236" s="7" t="s">
        <v>564</v>
      </c>
    </row>
    <row r="237" s="7" customFormat="true" ht="14" hidden="false" customHeight="false" outlineLevel="0" collapsed="false">
      <c r="A237" s="6" t="s">
        <v>7</v>
      </c>
      <c r="B237" s="7" t="s">
        <v>560</v>
      </c>
      <c r="C237" s="7" t="s">
        <v>565</v>
      </c>
      <c r="D237" s="7" t="s">
        <v>566</v>
      </c>
      <c r="E237" s="7" t="s">
        <v>567</v>
      </c>
    </row>
    <row r="238" s="7" customFormat="true" ht="14" hidden="false" customHeight="false" outlineLevel="0" collapsed="false">
      <c r="A238" s="6" t="s">
        <v>7</v>
      </c>
      <c r="B238" s="7" t="s">
        <v>560</v>
      </c>
      <c r="C238" s="7" t="s">
        <v>568</v>
      </c>
      <c r="D238" s="7" t="s">
        <v>569</v>
      </c>
      <c r="E238" s="7" t="s">
        <v>570</v>
      </c>
    </row>
    <row r="239" s="7" customFormat="true" ht="14" hidden="false" customHeight="false" outlineLevel="0" collapsed="false">
      <c r="A239" s="6" t="s">
        <v>7</v>
      </c>
      <c r="B239" s="7" t="s">
        <v>560</v>
      </c>
      <c r="C239" s="7" t="s">
        <v>571</v>
      </c>
      <c r="D239" s="7" t="s">
        <v>76</v>
      </c>
      <c r="E239" s="7" t="s">
        <v>572</v>
      </c>
    </row>
    <row r="240" s="7" customFormat="true" ht="14" hidden="false" customHeight="false" outlineLevel="0" collapsed="false">
      <c r="A240" s="6" t="s">
        <v>7</v>
      </c>
      <c r="B240" s="7" t="s">
        <v>573</v>
      </c>
      <c r="C240" s="7" t="s">
        <v>9</v>
      </c>
      <c r="D240" s="7" t="s">
        <v>574</v>
      </c>
      <c r="E240" s="7" t="s">
        <v>575</v>
      </c>
    </row>
    <row r="241" s="7" customFormat="true" ht="14" hidden="false" customHeight="false" outlineLevel="0" collapsed="false">
      <c r="A241" s="6" t="s">
        <v>7</v>
      </c>
      <c r="B241" s="7" t="s">
        <v>573</v>
      </c>
      <c r="C241" s="7" t="s">
        <v>576</v>
      </c>
      <c r="D241" s="7" t="s">
        <v>577</v>
      </c>
      <c r="E241" s="7" t="s">
        <v>578</v>
      </c>
    </row>
    <row r="242" s="7" customFormat="true" ht="14" hidden="false" customHeight="false" outlineLevel="0" collapsed="false">
      <c r="A242" s="6" t="s">
        <v>7</v>
      </c>
      <c r="B242" s="7" t="s">
        <v>573</v>
      </c>
      <c r="C242" s="7" t="s">
        <v>579</v>
      </c>
      <c r="D242" s="7" t="s">
        <v>580</v>
      </c>
      <c r="E242" s="7" t="s">
        <v>578</v>
      </c>
    </row>
    <row r="243" s="7" customFormat="true" ht="14" hidden="false" customHeight="false" outlineLevel="0" collapsed="false">
      <c r="A243" s="6" t="s">
        <v>7</v>
      </c>
      <c r="B243" s="7" t="s">
        <v>573</v>
      </c>
      <c r="C243" s="7" t="s">
        <v>581</v>
      </c>
      <c r="D243" s="7" t="s">
        <v>582</v>
      </c>
      <c r="E243" s="7" t="s">
        <v>578</v>
      </c>
    </row>
    <row r="244" s="7" customFormat="true" ht="14" hidden="false" customHeight="false" outlineLevel="0" collapsed="false">
      <c r="A244" s="6" t="s">
        <v>7</v>
      </c>
      <c r="B244" s="7" t="s">
        <v>573</v>
      </c>
      <c r="C244" s="7" t="s">
        <v>583</v>
      </c>
      <c r="D244" s="7" t="s">
        <v>584</v>
      </c>
      <c r="E244" s="7" t="s">
        <v>578</v>
      </c>
    </row>
    <row r="245" s="7" customFormat="true" ht="14" hidden="false" customHeight="false" outlineLevel="0" collapsed="false">
      <c r="A245" s="6" t="s">
        <v>7</v>
      </c>
      <c r="B245" s="7" t="s">
        <v>573</v>
      </c>
      <c r="C245" s="7" t="s">
        <v>585</v>
      </c>
      <c r="D245" s="7" t="s">
        <v>586</v>
      </c>
      <c r="E245" s="7" t="s">
        <v>578</v>
      </c>
    </row>
    <row r="246" s="7" customFormat="true" ht="14" hidden="false" customHeight="false" outlineLevel="0" collapsed="false">
      <c r="A246" s="6" t="s">
        <v>7</v>
      </c>
      <c r="B246" s="7" t="s">
        <v>573</v>
      </c>
      <c r="C246" s="7" t="s">
        <v>587</v>
      </c>
      <c r="D246" s="7" t="s">
        <v>588</v>
      </c>
      <c r="E246" s="7" t="s">
        <v>578</v>
      </c>
    </row>
    <row r="247" s="7" customFormat="true" ht="14" hidden="false" customHeight="false" outlineLevel="0" collapsed="false">
      <c r="A247" s="6" t="s">
        <v>7</v>
      </c>
      <c r="B247" s="7" t="s">
        <v>573</v>
      </c>
      <c r="C247" s="7" t="s">
        <v>589</v>
      </c>
      <c r="D247" s="7" t="s">
        <v>590</v>
      </c>
      <c r="E247" s="7" t="s">
        <v>578</v>
      </c>
    </row>
    <row r="248" s="7" customFormat="true" ht="14" hidden="false" customHeight="false" outlineLevel="0" collapsed="false">
      <c r="A248" s="6" t="s">
        <v>7</v>
      </c>
      <c r="B248" s="7" t="s">
        <v>573</v>
      </c>
      <c r="C248" s="7" t="s">
        <v>591</v>
      </c>
      <c r="D248" s="7" t="s">
        <v>592</v>
      </c>
      <c r="E248" s="7" t="s">
        <v>578</v>
      </c>
    </row>
    <row r="249" s="7" customFormat="true" ht="14" hidden="false" customHeight="false" outlineLevel="0" collapsed="false">
      <c r="A249" s="6" t="s">
        <v>7</v>
      </c>
      <c r="B249" s="7" t="s">
        <v>573</v>
      </c>
      <c r="C249" s="7" t="s">
        <v>593</v>
      </c>
      <c r="D249" s="7" t="s">
        <v>594</v>
      </c>
      <c r="E249" s="7" t="s">
        <v>578</v>
      </c>
    </row>
    <row r="250" s="7" customFormat="true" ht="14" hidden="false" customHeight="false" outlineLevel="0" collapsed="false">
      <c r="A250" s="6" t="s">
        <v>7</v>
      </c>
      <c r="B250" s="7" t="s">
        <v>573</v>
      </c>
      <c r="C250" s="7" t="s">
        <v>595</v>
      </c>
      <c r="D250" s="7" t="s">
        <v>596</v>
      </c>
      <c r="E250" s="7" t="s">
        <v>578</v>
      </c>
    </row>
    <row r="251" s="7" customFormat="true" ht="14" hidden="false" customHeight="false" outlineLevel="0" collapsed="false">
      <c r="A251" s="6" t="s">
        <v>7</v>
      </c>
      <c r="B251" s="7" t="s">
        <v>573</v>
      </c>
      <c r="C251" s="7" t="s">
        <v>597</v>
      </c>
      <c r="D251" s="7" t="s">
        <v>598</v>
      </c>
      <c r="E251" s="7" t="s">
        <v>578</v>
      </c>
    </row>
    <row r="252" s="7" customFormat="true" ht="14" hidden="false" customHeight="false" outlineLevel="0" collapsed="false">
      <c r="A252" s="6" t="s">
        <v>7</v>
      </c>
      <c r="B252" s="7" t="s">
        <v>599</v>
      </c>
      <c r="C252" s="7" t="s">
        <v>9</v>
      </c>
      <c r="D252" s="7" t="s">
        <v>600</v>
      </c>
      <c r="E252" s="7" t="s">
        <v>601</v>
      </c>
    </row>
    <row r="253" s="7" customFormat="true" ht="14" hidden="false" customHeight="false" outlineLevel="0" collapsed="false">
      <c r="A253" s="6" t="s">
        <v>7</v>
      </c>
      <c r="B253" s="7" t="s">
        <v>599</v>
      </c>
      <c r="C253" s="7" t="s">
        <v>602</v>
      </c>
      <c r="D253" s="7" t="s">
        <v>603</v>
      </c>
      <c r="E253" s="7" t="s">
        <v>604</v>
      </c>
    </row>
    <row r="254" s="7" customFormat="true" ht="14" hidden="false" customHeight="false" outlineLevel="0" collapsed="false">
      <c r="A254" s="6" t="s">
        <v>7</v>
      </c>
      <c r="B254" s="7" t="s">
        <v>599</v>
      </c>
      <c r="C254" s="7" t="s">
        <v>605</v>
      </c>
      <c r="D254" s="7" t="s">
        <v>606</v>
      </c>
      <c r="E254" s="7" t="s">
        <v>607</v>
      </c>
    </row>
    <row r="255" s="7" customFormat="true" ht="14" hidden="false" customHeight="false" outlineLevel="0" collapsed="false">
      <c r="A255" s="6" t="s">
        <v>7</v>
      </c>
      <c r="B255" s="7" t="s">
        <v>599</v>
      </c>
      <c r="C255" s="7" t="s">
        <v>608</v>
      </c>
      <c r="D255" s="7" t="s">
        <v>609</v>
      </c>
      <c r="E255" s="7" t="s">
        <v>610</v>
      </c>
    </row>
    <row r="256" s="7" customFormat="true" ht="14" hidden="false" customHeight="false" outlineLevel="0" collapsed="false">
      <c r="A256" s="6" t="s">
        <v>7</v>
      </c>
      <c r="B256" s="7" t="s">
        <v>599</v>
      </c>
      <c r="C256" s="7" t="s">
        <v>611</v>
      </c>
      <c r="D256" s="7" t="s">
        <v>612</v>
      </c>
      <c r="E256" s="7" t="s">
        <v>613</v>
      </c>
    </row>
    <row r="257" s="7" customFormat="true" ht="14" hidden="false" customHeight="false" outlineLevel="0" collapsed="false">
      <c r="A257" s="6" t="s">
        <v>7</v>
      </c>
      <c r="B257" s="7" t="s">
        <v>599</v>
      </c>
      <c r="C257" s="7" t="s">
        <v>614</v>
      </c>
      <c r="D257" s="7" t="s">
        <v>615</v>
      </c>
      <c r="E257" s="7" t="s">
        <v>616</v>
      </c>
    </row>
    <row r="258" s="7" customFormat="true" ht="13.8" hidden="false" customHeight="false" outlineLevel="0" collapsed="false">
      <c r="A258" s="6"/>
    </row>
    <row r="259" s="7" customFormat="true" ht="14" hidden="false" customHeight="false" outlineLevel="0" collapsed="false">
      <c r="A259" s="6" t="s">
        <v>7</v>
      </c>
      <c r="B259" s="6" t="s">
        <v>617</v>
      </c>
      <c r="C259" s="7" t="s">
        <v>9</v>
      </c>
      <c r="D259" s="7" t="s">
        <v>618</v>
      </c>
      <c r="E259" s="7" t="s">
        <v>619</v>
      </c>
    </row>
    <row r="260" s="7" customFormat="true" ht="14" hidden="false" customHeight="false" outlineLevel="0" collapsed="false">
      <c r="A260" s="6" t="s">
        <v>7</v>
      </c>
      <c r="B260" s="6" t="s">
        <v>617</v>
      </c>
      <c r="C260" s="7" t="s">
        <v>620</v>
      </c>
      <c r="D260" s="7" t="s">
        <v>621</v>
      </c>
      <c r="E260" s="7" t="s">
        <v>622</v>
      </c>
    </row>
    <row r="261" s="7" customFormat="true" ht="14" hidden="false" customHeight="false" outlineLevel="0" collapsed="false">
      <c r="A261" s="6" t="s">
        <v>7</v>
      </c>
      <c r="B261" s="6" t="s">
        <v>617</v>
      </c>
      <c r="C261" s="7" t="s">
        <v>623</v>
      </c>
      <c r="D261" s="7" t="s">
        <v>624</v>
      </c>
      <c r="E261" s="7" t="s">
        <v>625</v>
      </c>
    </row>
    <row r="262" s="7" customFormat="true" ht="14" hidden="false" customHeight="false" outlineLevel="0" collapsed="false">
      <c r="A262" s="6" t="s">
        <v>7</v>
      </c>
      <c r="B262" s="6" t="s">
        <v>617</v>
      </c>
      <c r="C262" s="7" t="s">
        <v>626</v>
      </c>
      <c r="D262" s="7" t="s">
        <v>627</v>
      </c>
      <c r="E262" s="7" t="s">
        <v>628</v>
      </c>
    </row>
    <row r="263" s="7" customFormat="true" ht="14" hidden="false" customHeight="false" outlineLevel="0" collapsed="false">
      <c r="A263" s="6" t="s">
        <v>7</v>
      </c>
      <c r="B263" s="6" t="s">
        <v>629</v>
      </c>
      <c r="C263" s="7" t="s">
        <v>9</v>
      </c>
      <c r="D263" s="7" t="s">
        <v>630</v>
      </c>
      <c r="E263" s="7" t="s">
        <v>631</v>
      </c>
    </row>
    <row r="264" s="7" customFormat="true" ht="14" hidden="false" customHeight="false" outlineLevel="0" collapsed="false">
      <c r="A264" s="6" t="s">
        <v>7</v>
      </c>
      <c r="B264" s="6" t="s">
        <v>629</v>
      </c>
      <c r="C264" s="7" t="s">
        <v>632</v>
      </c>
      <c r="D264" s="7" t="s">
        <v>633</v>
      </c>
      <c r="E264" s="7" t="s">
        <v>634</v>
      </c>
    </row>
    <row r="265" s="7" customFormat="true" ht="14" hidden="false" customHeight="false" outlineLevel="0" collapsed="false">
      <c r="A265" s="6" t="s">
        <v>7</v>
      </c>
      <c r="B265" s="6" t="s">
        <v>629</v>
      </c>
      <c r="C265" s="7" t="s">
        <v>635</v>
      </c>
      <c r="D265" s="7" t="s">
        <v>636</v>
      </c>
      <c r="E265" s="7" t="s">
        <v>637</v>
      </c>
    </row>
    <row r="266" s="7" customFormat="true" ht="14" hidden="false" customHeight="false" outlineLevel="0" collapsed="false">
      <c r="A266" s="6" t="s">
        <v>7</v>
      </c>
      <c r="B266" s="6" t="s">
        <v>629</v>
      </c>
      <c r="C266" s="7" t="s">
        <v>638</v>
      </c>
      <c r="D266" s="7" t="s">
        <v>639</v>
      </c>
      <c r="E266" s="7" t="s">
        <v>640</v>
      </c>
    </row>
    <row r="267" s="7" customFormat="true" ht="14" hidden="false" customHeight="false" outlineLevel="0" collapsed="false">
      <c r="A267" s="6" t="s">
        <v>7</v>
      </c>
      <c r="B267" s="6" t="s">
        <v>629</v>
      </c>
      <c r="C267" s="7" t="s">
        <v>641</v>
      </c>
      <c r="D267" s="7" t="s">
        <v>642</v>
      </c>
      <c r="E267" s="7" t="s">
        <v>643</v>
      </c>
    </row>
    <row r="268" s="7" customFormat="true" ht="14" hidden="false" customHeight="false" outlineLevel="0" collapsed="false">
      <c r="A268" s="6" t="s">
        <v>7</v>
      </c>
      <c r="B268" s="7" t="s">
        <v>644</v>
      </c>
      <c r="C268" s="7" t="s">
        <v>645</v>
      </c>
      <c r="D268" s="7" t="s">
        <v>646</v>
      </c>
      <c r="E268" s="7" t="s">
        <v>647</v>
      </c>
    </row>
    <row r="269" s="7" customFormat="true" ht="13.8" hidden="false" customHeight="false" outlineLevel="0" collapsed="false">
      <c r="A269" s="6"/>
    </row>
    <row r="270" s="7" customFormat="true" ht="13.8" hidden="false" customHeight="false" outlineLevel="0" collapsed="false">
      <c r="A270" s="6"/>
    </row>
    <row r="271" s="7" customFormat="true" ht="14" hidden="false" customHeight="false" outlineLevel="0" collapsed="false">
      <c r="A271" s="6" t="s">
        <v>7</v>
      </c>
      <c r="B271" s="20" t="s">
        <v>648</v>
      </c>
      <c r="C271" s="21" t="s">
        <v>649</v>
      </c>
      <c r="D271" s="22" t="s">
        <v>650</v>
      </c>
      <c r="E271" s="21" t="s">
        <v>651</v>
      </c>
    </row>
    <row r="272" s="7" customFormat="true" ht="14" hidden="false" customHeight="false" outlineLevel="0" collapsed="false">
      <c r="A272" s="6" t="s">
        <v>7</v>
      </c>
      <c r="B272" s="20" t="s">
        <v>648</v>
      </c>
      <c r="C272" s="21" t="s">
        <v>652</v>
      </c>
      <c r="D272" s="22" t="s">
        <v>653</v>
      </c>
      <c r="E272" s="21" t="s">
        <v>654</v>
      </c>
    </row>
    <row r="273" s="7" customFormat="true" ht="14" hidden="false" customHeight="false" outlineLevel="0" collapsed="false">
      <c r="A273" s="6" t="s">
        <v>7</v>
      </c>
      <c r="B273" s="20" t="s">
        <v>648</v>
      </c>
      <c r="C273" s="21" t="s">
        <v>655</v>
      </c>
      <c r="D273" s="22" t="s">
        <v>656</v>
      </c>
      <c r="E273" s="21" t="s">
        <v>657</v>
      </c>
    </row>
    <row r="274" customFormat="false" ht="14" hidden="false" customHeight="false" outlineLevel="0" collapsed="false">
      <c r="A274" s="2" t="s">
        <v>7</v>
      </c>
      <c r="B274" s="23" t="s">
        <v>658</v>
      </c>
      <c r="C274" s="1" t="s">
        <v>659</v>
      </c>
      <c r="D274" s="1" t="s">
        <v>660</v>
      </c>
      <c r="E274" s="1" t="s">
        <v>661</v>
      </c>
    </row>
    <row r="275" customFormat="false" ht="14" hidden="false" customHeight="false" outlineLevel="0" collapsed="false">
      <c r="A275" s="2" t="s">
        <v>7</v>
      </c>
      <c r="B275" s="23" t="s">
        <v>658</v>
      </c>
      <c r="C275" s="1" t="s">
        <v>662</v>
      </c>
      <c r="D275" s="1" t="s">
        <v>663</v>
      </c>
      <c r="E275" s="1" t="s">
        <v>664</v>
      </c>
    </row>
    <row r="276" customFormat="false" ht="14" hidden="false" customHeight="false" outlineLevel="0" collapsed="false">
      <c r="A276" s="2" t="s">
        <v>7</v>
      </c>
      <c r="B276" s="23" t="s">
        <v>658</v>
      </c>
      <c r="C276" s="1" t="s">
        <v>665</v>
      </c>
      <c r="D276" s="1" t="s">
        <v>666</v>
      </c>
      <c r="E276" s="1" t="s">
        <v>667</v>
      </c>
    </row>
    <row r="277" s="7" customFormat="true" ht="14" hidden="false" customHeight="false" outlineLevel="0" collapsed="false">
      <c r="A277" s="6" t="s">
        <v>7</v>
      </c>
      <c r="B277" s="7" t="s">
        <v>668</v>
      </c>
      <c r="C277" s="7" t="s">
        <v>9</v>
      </c>
      <c r="D277" s="7" t="s">
        <v>669</v>
      </c>
      <c r="E277" s="7" t="s">
        <v>670</v>
      </c>
    </row>
    <row r="278" s="7" customFormat="true" ht="14" hidden="false" customHeight="false" outlineLevel="0" collapsed="false">
      <c r="A278" s="6" t="s">
        <v>7</v>
      </c>
      <c r="B278" s="7" t="s">
        <v>668</v>
      </c>
      <c r="C278" s="7" t="s">
        <v>671</v>
      </c>
      <c r="D278" s="7" t="s">
        <v>672</v>
      </c>
      <c r="E278" s="7" t="s">
        <v>673</v>
      </c>
    </row>
    <row r="279" s="7" customFormat="true" ht="14" hidden="false" customHeight="false" outlineLevel="0" collapsed="false">
      <c r="A279" s="6" t="s">
        <v>7</v>
      </c>
      <c r="B279" s="7" t="s">
        <v>668</v>
      </c>
      <c r="C279" s="7" t="s">
        <v>674</v>
      </c>
      <c r="D279" s="7" t="s">
        <v>675</v>
      </c>
      <c r="E279" s="7" t="s">
        <v>676</v>
      </c>
    </row>
    <row r="280" s="7" customFormat="true" ht="14" hidden="false" customHeight="false" outlineLevel="0" collapsed="false">
      <c r="A280" s="6" t="s">
        <v>7</v>
      </c>
      <c r="B280" s="7" t="s">
        <v>668</v>
      </c>
      <c r="C280" s="7" t="s">
        <v>677</v>
      </c>
      <c r="D280" s="7" t="s">
        <v>678</v>
      </c>
      <c r="E280" s="7" t="s">
        <v>679</v>
      </c>
    </row>
    <row r="281" s="7" customFormat="true" ht="14" hidden="false" customHeight="false" outlineLevel="0" collapsed="false">
      <c r="A281" s="6" t="s">
        <v>7</v>
      </c>
      <c r="B281" s="7" t="s">
        <v>680</v>
      </c>
      <c r="C281" s="7" t="s">
        <v>681</v>
      </c>
      <c r="D281" s="7" t="s">
        <v>682</v>
      </c>
      <c r="F281" s="7" t="s">
        <v>236</v>
      </c>
    </row>
    <row r="282" s="7" customFormat="true" ht="14" hidden="false" customHeight="false" outlineLevel="0" collapsed="false">
      <c r="A282" s="6" t="s">
        <v>7</v>
      </c>
      <c r="B282" s="7" t="s">
        <v>680</v>
      </c>
      <c r="C282" s="7" t="s">
        <v>683</v>
      </c>
      <c r="D282" s="7" t="s">
        <v>684</v>
      </c>
      <c r="F282" s="7" t="s">
        <v>236</v>
      </c>
    </row>
    <row r="283" s="7" customFormat="true" ht="14" hidden="false" customHeight="false" outlineLevel="0" collapsed="false">
      <c r="A283" s="6" t="s">
        <v>7</v>
      </c>
      <c r="B283" s="7" t="s">
        <v>680</v>
      </c>
      <c r="C283" s="7" t="s">
        <v>685</v>
      </c>
      <c r="D283" s="7" t="s">
        <v>686</v>
      </c>
      <c r="F283" s="7" t="s">
        <v>236</v>
      </c>
    </row>
    <row r="284" s="7" customFormat="true" ht="14" hidden="false" customHeight="false" outlineLevel="0" collapsed="false">
      <c r="A284" s="6" t="s">
        <v>7</v>
      </c>
      <c r="B284" s="7" t="s">
        <v>680</v>
      </c>
      <c r="C284" s="7" t="s">
        <v>687</v>
      </c>
      <c r="D284" s="7" t="s">
        <v>688</v>
      </c>
      <c r="F284" s="7" t="s">
        <v>236</v>
      </c>
    </row>
    <row r="285" s="7" customFormat="true" ht="14" hidden="false" customHeight="false" outlineLevel="0" collapsed="false">
      <c r="A285" s="6" t="s">
        <v>7</v>
      </c>
      <c r="B285" s="7" t="s">
        <v>680</v>
      </c>
      <c r="C285" s="7" t="s">
        <v>689</v>
      </c>
      <c r="D285" s="7" t="s">
        <v>690</v>
      </c>
      <c r="F285" s="7" t="s">
        <v>236</v>
      </c>
    </row>
    <row r="286" customFormat="false" ht="13.8" hidden="false" customHeight="false" outlineLevel="0" collapsed="false"/>
  </sheetData>
  <hyperlinks>
    <hyperlink ref="D15" r:id="rId2" display="http://hl7.org/fhir/ValueSet/relatedperson-relationshiptyp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4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C17" activeCellId="0" sqref="C17"/>
    </sheetView>
  </sheetViews>
  <sheetFormatPr defaultColWidth="8.50390625" defaultRowHeight="14.25" zeroHeight="false" outlineLevelRow="0" outlineLevelCol="0"/>
  <cols>
    <col collapsed="false" customWidth="true" hidden="false" outlineLevel="0" max="1" min="1" style="1" width="23.38"/>
    <col collapsed="false" customWidth="true" hidden="false" outlineLevel="0" max="2" min="2" style="1" width="20.12"/>
    <col collapsed="false" customWidth="true" hidden="false" outlineLevel="0" max="3" min="3" style="1" width="42.89"/>
    <col collapsed="false" customWidth="false" hidden="false" outlineLevel="0" max="4" min="4" style="1" width="8.5"/>
    <col collapsed="false" customWidth="true" hidden="false" outlineLevel="0" max="5" min="5" style="1" width="15.88"/>
    <col collapsed="false" customWidth="true" hidden="false" outlineLevel="0" max="6" min="6" style="1" width="12.25"/>
    <col collapsed="false" customWidth="true" hidden="false" outlineLevel="0" max="7" min="7" style="1" width="16.88"/>
    <col collapsed="false" customWidth="false" hidden="false" outlineLevel="0" max="8" min="8" style="1" width="8.5"/>
    <col collapsed="false" customWidth="true" hidden="false" outlineLevel="0" max="9" min="9" style="1" width="15.62"/>
    <col collapsed="false" customWidth="false" hidden="false" outlineLevel="0" max="18" min="10" style="1" width="8.5"/>
    <col collapsed="false" customWidth="true" hidden="false" outlineLevel="0" max="19" min="19" style="1" width="18.5"/>
    <col collapsed="false" customWidth="false" hidden="false" outlineLevel="0" max="16384" min="20" style="1" width="8.5"/>
  </cols>
  <sheetData>
    <row r="1" customFormat="false" ht="14.25" hidden="false" customHeight="false" outlineLevel="0" collapsed="false">
      <c r="A1" s="1" t="s">
        <v>691</v>
      </c>
      <c r="B1" s="1" t="s">
        <v>693</v>
      </c>
      <c r="C1" s="1" t="s">
        <v>694</v>
      </c>
      <c r="D1" s="1" t="s">
        <v>695</v>
      </c>
      <c r="E1" s="1" t="s">
        <v>871</v>
      </c>
      <c r="F1" s="1" t="s">
        <v>1117</v>
      </c>
      <c r="G1" s="1" t="s">
        <v>696</v>
      </c>
      <c r="H1" s="1" t="s">
        <v>873</v>
      </c>
      <c r="I1" s="1" t="s">
        <v>874</v>
      </c>
      <c r="J1" s="1" t="s">
        <v>1165</v>
      </c>
      <c r="K1" s="1" t="s">
        <v>877</v>
      </c>
      <c r="L1" s="1" t="s">
        <v>4</v>
      </c>
      <c r="M1" s="1" t="s">
        <v>3</v>
      </c>
      <c r="N1" s="1" t="s">
        <v>878</v>
      </c>
      <c r="O1" s="1" t="s">
        <v>879</v>
      </c>
      <c r="P1" s="1" t="s">
        <v>1076</v>
      </c>
      <c r="Q1" s="1" t="s">
        <v>880</v>
      </c>
      <c r="R1" s="1" t="s">
        <v>881</v>
      </c>
      <c r="S1" s="1" t="s">
        <v>882</v>
      </c>
      <c r="T1" s="1" t="s">
        <v>884</v>
      </c>
      <c r="U1" s="1" t="s">
        <v>885</v>
      </c>
      <c r="V1" s="1" t="s">
        <v>0</v>
      </c>
      <c r="W1" s="1" t="s">
        <v>886</v>
      </c>
      <c r="X1" s="1" t="s">
        <v>887</v>
      </c>
      <c r="Y1" s="1" t="s">
        <v>888</v>
      </c>
    </row>
    <row r="2" customFormat="false" ht="14.25" hidden="false" customHeight="false" outlineLevel="0" collapsed="false">
      <c r="A2" s="1" t="s">
        <v>697</v>
      </c>
      <c r="B2" s="1" t="s">
        <v>814</v>
      </c>
      <c r="D2" s="1" t="s">
        <v>1350</v>
      </c>
    </row>
    <row r="3" customFormat="false" ht="14.25" hidden="false" customHeight="false" outlineLevel="0" collapsed="false">
      <c r="A3" s="1" t="s">
        <v>707</v>
      </c>
      <c r="B3" s="1" t="s">
        <v>724</v>
      </c>
      <c r="G3" s="1" t="s">
        <v>1481</v>
      </c>
      <c r="M3" s="1" t="s">
        <v>1009</v>
      </c>
    </row>
    <row r="4" customFormat="false" ht="14.25" hidden="false" customHeight="false" outlineLevel="0" collapsed="false">
      <c r="A4" s="1" t="s">
        <v>707</v>
      </c>
      <c r="B4" s="1" t="s">
        <v>793</v>
      </c>
      <c r="G4" s="1" t="s">
        <v>1352</v>
      </c>
      <c r="M4" s="1" t="s">
        <v>1009</v>
      </c>
    </row>
    <row r="5" customFormat="false" ht="14.25" hidden="false" customHeight="false" outlineLevel="0" collapsed="false">
      <c r="A5" s="1" t="s">
        <v>707</v>
      </c>
      <c r="B5" s="1" t="s">
        <v>795</v>
      </c>
      <c r="G5" s="1" t="s">
        <v>1482</v>
      </c>
      <c r="M5" s="1" t="s">
        <v>1009</v>
      </c>
    </row>
    <row r="6" customFormat="false" ht="14.25" hidden="false" customHeight="false" outlineLevel="0" collapsed="false">
      <c r="A6" s="35" t="s">
        <v>707</v>
      </c>
      <c r="B6" s="19" t="s">
        <v>438</v>
      </c>
      <c r="C6" s="61"/>
      <c r="D6" s="19"/>
      <c r="G6" s="1" t="s">
        <v>1483</v>
      </c>
      <c r="M6" s="1" t="s">
        <v>1009</v>
      </c>
    </row>
    <row r="7" customFormat="false" ht="14.25" hidden="false" customHeight="false" outlineLevel="0" collapsed="false">
      <c r="A7" s="30" t="s">
        <v>953</v>
      </c>
      <c r="B7" s="30" t="s">
        <v>1167</v>
      </c>
      <c r="C7" s="30" t="s">
        <v>1168</v>
      </c>
      <c r="D7" s="30" t="s">
        <v>1169</v>
      </c>
      <c r="G7" s="1" t="s">
        <v>1484</v>
      </c>
      <c r="M7" s="1" t="s">
        <v>1009</v>
      </c>
    </row>
    <row r="8" customFormat="false" ht="14.25" hidden="false" customHeight="false" outlineLevel="0" collapsed="false">
      <c r="A8" s="1" t="s">
        <v>1118</v>
      </c>
      <c r="B8" s="1" t="s">
        <v>929</v>
      </c>
      <c r="C8" s="1" t="s">
        <v>1485</v>
      </c>
      <c r="D8" s="1" t="s">
        <v>931</v>
      </c>
      <c r="M8" s="1" t="s">
        <v>1009</v>
      </c>
    </row>
    <row r="9" customFormat="false" ht="14.25" hidden="false" customHeight="false" outlineLevel="0" collapsed="false">
      <c r="A9" s="30" t="s">
        <v>707</v>
      </c>
      <c r="B9" s="30" t="s">
        <v>1189</v>
      </c>
      <c r="C9" s="30" t="s">
        <v>1190</v>
      </c>
      <c r="D9" s="30" t="s">
        <v>1191</v>
      </c>
      <c r="G9" s="1" t="s">
        <v>1486</v>
      </c>
      <c r="M9" s="1" t="s">
        <v>1009</v>
      </c>
    </row>
    <row r="12" customFormat="false" ht="14.25" hidden="false" customHeight="false" outlineLevel="0" collapsed="false">
      <c r="A12" s="1" t="s">
        <v>707</v>
      </c>
      <c r="B12" s="1" t="s">
        <v>1487</v>
      </c>
      <c r="C12" s="1" t="s">
        <v>1488</v>
      </c>
      <c r="D12" s="1" t="s">
        <v>1489</v>
      </c>
      <c r="K12" s="1" t="n">
        <v>1</v>
      </c>
      <c r="O12" s="1" t="s">
        <v>1094</v>
      </c>
      <c r="S12" s="1" t="s">
        <v>1096</v>
      </c>
      <c r="V12" s="1" t="s">
        <v>7</v>
      </c>
    </row>
    <row r="13" customFormat="false" ht="14.25" hidden="false" customHeight="false" outlineLevel="0" collapsed="false">
      <c r="A13" s="1" t="s">
        <v>1490</v>
      </c>
      <c r="B13" s="1" t="s">
        <v>1491</v>
      </c>
      <c r="C13" s="1" t="s">
        <v>1492</v>
      </c>
      <c r="D13" s="1" t="s">
        <v>1493</v>
      </c>
      <c r="I13" s="1" t="s">
        <v>1494</v>
      </c>
      <c r="K13" s="1" t="n">
        <v>1</v>
      </c>
      <c r="O13" s="1" t="s">
        <v>1134</v>
      </c>
      <c r="S13" s="1" t="s">
        <v>1096</v>
      </c>
      <c r="V13" s="1" t="s">
        <v>7</v>
      </c>
    </row>
    <row r="16" customFormat="false" ht="14.25" hidden="false" customHeight="false" outlineLevel="0" collapsed="false">
      <c r="A16" s="1" t="s">
        <v>707</v>
      </c>
      <c r="B16" s="1" t="s">
        <v>1495</v>
      </c>
      <c r="C16" s="1" t="s">
        <v>1496</v>
      </c>
      <c r="D16" s="1" t="s">
        <v>1497</v>
      </c>
      <c r="E16" s="8" t="s">
        <v>1498</v>
      </c>
      <c r="K16" s="1" t="n">
        <v>1</v>
      </c>
      <c r="O16" s="1" t="s">
        <v>1094</v>
      </c>
      <c r="S16" s="1" t="s">
        <v>1096</v>
      </c>
      <c r="V16" s="1" t="s">
        <v>7</v>
      </c>
    </row>
    <row r="17" customFormat="false" ht="14.25" hidden="false" customHeight="false" outlineLevel="0" collapsed="false">
      <c r="A17" s="1" t="s">
        <v>1490</v>
      </c>
      <c r="B17" s="1" t="s">
        <v>1499</v>
      </c>
      <c r="C17" s="1" t="s">
        <v>1500</v>
      </c>
      <c r="D17" s="1" t="s">
        <v>1501</v>
      </c>
      <c r="I17" s="1" t="s">
        <v>1502</v>
      </c>
      <c r="K17" s="1" t="n">
        <v>1</v>
      </c>
      <c r="O17" s="1" t="s">
        <v>1134</v>
      </c>
      <c r="S17" s="1" t="s">
        <v>1096</v>
      </c>
      <c r="V17" s="1" t="s">
        <v>7</v>
      </c>
    </row>
    <row r="19" s="12" customFormat="true" ht="14.25" hidden="false" customHeight="false" outlineLevel="0" collapsed="false">
      <c r="A19" s="12" t="s">
        <v>707</v>
      </c>
      <c r="B19" s="12" t="s">
        <v>1503</v>
      </c>
      <c r="C19" s="12" t="s">
        <v>1504</v>
      </c>
      <c r="D19" s="13" t="s">
        <v>1505</v>
      </c>
      <c r="K19" s="12" t="n">
        <v>1</v>
      </c>
      <c r="O19" s="12" t="s">
        <v>1094</v>
      </c>
      <c r="S19" s="12" t="s">
        <v>1096</v>
      </c>
      <c r="V19" s="12" t="s">
        <v>7</v>
      </c>
    </row>
    <row r="21" s="74" customFormat="true" ht="14.25" hidden="false" customHeight="false" outlineLevel="0" collapsed="false">
      <c r="A21" s="74" t="s">
        <v>707</v>
      </c>
      <c r="B21" s="74" t="s">
        <v>1506</v>
      </c>
      <c r="C21" s="74" t="s">
        <v>1317</v>
      </c>
      <c r="D21" s="74" t="s">
        <v>1507</v>
      </c>
      <c r="E21" s="74" t="s">
        <v>1508</v>
      </c>
      <c r="K21" s="74" t="n">
        <v>1</v>
      </c>
      <c r="O21" s="74" t="s">
        <v>1094</v>
      </c>
      <c r="S21" s="74" t="s">
        <v>1096</v>
      </c>
      <c r="V21" s="74" t="s">
        <v>7</v>
      </c>
    </row>
    <row r="22" s="74" customFormat="true" ht="14.25" hidden="false" customHeight="false" outlineLevel="0" collapsed="false">
      <c r="A22" s="74" t="s">
        <v>1490</v>
      </c>
      <c r="B22" s="74" t="s">
        <v>1509</v>
      </c>
      <c r="C22" s="74" t="s">
        <v>1510</v>
      </c>
      <c r="D22" s="74" t="s">
        <v>1511</v>
      </c>
      <c r="I22" s="74" t="s">
        <v>1512</v>
      </c>
      <c r="K22" s="74" t="n">
        <v>1</v>
      </c>
      <c r="O22" s="74" t="s">
        <v>1134</v>
      </c>
      <c r="S22" s="74" t="s">
        <v>1096</v>
      </c>
      <c r="V22" s="74" t="s">
        <v>7</v>
      </c>
    </row>
    <row r="23" s="74" customFormat="true" ht="14.25" hidden="false" customHeight="false" outlineLevel="0" collapsed="false"/>
    <row r="24" s="74" customFormat="true" ht="14.25" hidden="false" customHeight="false" outlineLevel="0" collapsed="false"/>
    <row r="25" s="74" customFormat="true" ht="14.25" hidden="false" customHeight="false" outlineLevel="0" collapsed="false">
      <c r="A25" s="74" t="s">
        <v>707</v>
      </c>
      <c r="B25" s="74" t="s">
        <v>1513</v>
      </c>
      <c r="C25" s="74" t="s">
        <v>1514</v>
      </c>
      <c r="D25" s="74" t="s">
        <v>1515</v>
      </c>
      <c r="E25" s="74" t="s">
        <v>1516</v>
      </c>
      <c r="I25" s="74" t="s">
        <v>1512</v>
      </c>
      <c r="K25" s="74" t="n">
        <v>1</v>
      </c>
      <c r="O25" s="74" t="s">
        <v>1094</v>
      </c>
      <c r="S25" s="74" t="s">
        <v>1096</v>
      </c>
      <c r="V25" s="74" t="s">
        <v>7</v>
      </c>
    </row>
    <row r="26" s="77" customFormat="true" ht="39.8" hidden="false" customHeight="false" outlineLevel="0" collapsed="false">
      <c r="A26" s="75" t="s">
        <v>707</v>
      </c>
      <c r="B26" s="75" t="s">
        <v>1517</v>
      </c>
      <c r="C26" s="75" t="s">
        <v>1518</v>
      </c>
      <c r="D26" s="75" t="s">
        <v>1519</v>
      </c>
      <c r="E26" s="75"/>
      <c r="F26" s="75"/>
      <c r="G26" s="75"/>
      <c r="H26" s="75"/>
      <c r="I26" s="76" t="s">
        <v>1520</v>
      </c>
      <c r="J26" s="75"/>
      <c r="K26" s="75" t="n">
        <v>1</v>
      </c>
      <c r="L26" s="75"/>
      <c r="M26" s="75"/>
      <c r="N26" s="75"/>
      <c r="O26" s="75" t="s">
        <v>1094</v>
      </c>
      <c r="P26" s="75"/>
      <c r="Q26" s="75"/>
      <c r="R26" s="75"/>
      <c r="S26" s="75" t="s">
        <v>1096</v>
      </c>
      <c r="T26" s="75"/>
      <c r="U26" s="75"/>
      <c r="V26" s="75" t="s">
        <v>7</v>
      </c>
      <c r="W26" s="75"/>
      <c r="X26" s="75"/>
      <c r="Y26" s="75"/>
    </row>
    <row r="27" s="77" customFormat="true" ht="39.8" hidden="false" customHeight="false" outlineLevel="0" collapsed="false">
      <c r="A27" s="75" t="s">
        <v>707</v>
      </c>
      <c r="B27" s="75" t="s">
        <v>1521</v>
      </c>
      <c r="C27" s="75" t="s">
        <v>1522</v>
      </c>
      <c r="D27" s="75" t="s">
        <v>1523</v>
      </c>
      <c r="E27" s="75"/>
      <c r="F27" s="75"/>
      <c r="G27" s="75"/>
      <c r="H27" s="75"/>
      <c r="I27" s="76" t="s">
        <v>1520</v>
      </c>
      <c r="J27" s="75"/>
      <c r="K27" s="75" t="n">
        <v>1</v>
      </c>
      <c r="L27" s="75"/>
      <c r="M27" s="75"/>
      <c r="N27" s="75"/>
      <c r="O27" s="75" t="s">
        <v>1094</v>
      </c>
      <c r="P27" s="75"/>
      <c r="Q27" s="75"/>
      <c r="R27" s="75"/>
      <c r="S27" s="75" t="s">
        <v>1096</v>
      </c>
      <c r="T27" s="75"/>
      <c r="U27" s="75"/>
      <c r="V27" s="75" t="s">
        <v>7</v>
      </c>
      <c r="W27" s="75"/>
      <c r="X27" s="75"/>
      <c r="Y27" s="75"/>
    </row>
    <row r="28" s="77" customFormat="true" ht="13.8" hidden="false" customHeight="false" outlineLevel="0" collapsed="false">
      <c r="A28" s="75" t="s">
        <v>707</v>
      </c>
      <c r="B28" s="75" t="s">
        <v>1524</v>
      </c>
      <c r="C28" s="75" t="s">
        <v>1525</v>
      </c>
      <c r="D28" s="75" t="s">
        <v>1526</v>
      </c>
      <c r="E28" s="75"/>
      <c r="F28" s="75"/>
      <c r="G28" s="75"/>
      <c r="H28" s="75"/>
      <c r="I28" s="75"/>
      <c r="J28" s="75"/>
      <c r="K28" s="75" t="n">
        <v>1</v>
      </c>
      <c r="L28" s="75"/>
      <c r="M28" s="75"/>
      <c r="N28" s="75"/>
      <c r="O28" s="75" t="s">
        <v>1094</v>
      </c>
      <c r="P28" s="75"/>
      <c r="Q28" s="75"/>
      <c r="R28" s="75"/>
      <c r="S28" s="75" t="s">
        <v>1096</v>
      </c>
      <c r="T28" s="75"/>
      <c r="U28" s="75"/>
      <c r="V28" s="75" t="s">
        <v>7</v>
      </c>
      <c r="W28" s="75"/>
      <c r="X28" s="75"/>
      <c r="Y28" s="75"/>
    </row>
    <row r="29" s="77" customFormat="true" ht="13.8" hidden="false" customHeight="false" outlineLevel="0" collapsed="false">
      <c r="A29" s="75"/>
      <c r="B29" s="75"/>
      <c r="C29" s="75"/>
      <c r="D29" s="75"/>
      <c r="E29" s="75"/>
      <c r="F29" s="75"/>
      <c r="G29" s="75"/>
      <c r="H29" s="75"/>
      <c r="I29" s="75"/>
      <c r="J29" s="75"/>
      <c r="K29" s="75"/>
      <c r="L29" s="75"/>
      <c r="M29" s="75"/>
      <c r="N29" s="75"/>
      <c r="O29" s="75"/>
      <c r="P29" s="75"/>
      <c r="Q29" s="75"/>
      <c r="R29" s="75"/>
      <c r="S29" s="75"/>
      <c r="T29" s="75"/>
      <c r="U29" s="75"/>
      <c r="V29" s="75"/>
      <c r="W29" s="75"/>
      <c r="X29" s="75"/>
      <c r="Y29" s="75"/>
    </row>
    <row r="30" s="77" customFormat="true" ht="13.8" hidden="false" customHeight="false" outlineLevel="0" collapsed="false">
      <c r="A30" s="75" t="s">
        <v>707</v>
      </c>
      <c r="B30" s="75" t="s">
        <v>1346</v>
      </c>
      <c r="C30" s="75" t="s">
        <v>1347</v>
      </c>
      <c r="D30" s="75" t="s">
        <v>1527</v>
      </c>
      <c r="E30" s="75"/>
      <c r="F30" s="75"/>
      <c r="G30" s="75"/>
      <c r="H30" s="75"/>
      <c r="I30" s="75" t="s">
        <v>1528</v>
      </c>
      <c r="J30" s="75"/>
      <c r="K30" s="75" t="n">
        <v>1</v>
      </c>
      <c r="L30" s="75"/>
      <c r="M30" s="75"/>
      <c r="N30" s="75"/>
      <c r="O30" s="75" t="s">
        <v>1094</v>
      </c>
      <c r="P30" s="75"/>
      <c r="Q30" s="75"/>
      <c r="R30" s="75"/>
      <c r="S30" s="75" t="s">
        <v>1096</v>
      </c>
      <c r="T30" s="75"/>
      <c r="U30" s="75"/>
      <c r="V30" s="75" t="s">
        <v>7</v>
      </c>
      <c r="W30" s="75"/>
      <c r="X30" s="75"/>
      <c r="Y30" s="75"/>
    </row>
    <row r="31" s="77" customFormat="true" ht="65.5" hidden="false" customHeight="false" outlineLevel="0" collapsed="false">
      <c r="A31" s="75" t="s">
        <v>1529</v>
      </c>
      <c r="B31" s="75" t="s">
        <v>1530</v>
      </c>
      <c r="C31" s="75" t="s">
        <v>1531</v>
      </c>
      <c r="D31" s="76" t="s">
        <v>1532</v>
      </c>
      <c r="E31" s="75"/>
      <c r="F31" s="75"/>
      <c r="G31" s="75"/>
      <c r="H31" s="75"/>
      <c r="I31" s="75"/>
      <c r="J31" s="75"/>
      <c r="K31" s="75"/>
      <c r="L31" s="75"/>
      <c r="M31" s="75"/>
      <c r="N31" s="75"/>
      <c r="O31" s="75" t="s">
        <v>1134</v>
      </c>
      <c r="P31" s="75"/>
      <c r="Q31" s="75"/>
      <c r="R31" s="75"/>
      <c r="S31" s="75" t="s">
        <v>1096</v>
      </c>
      <c r="T31" s="75"/>
      <c r="U31" s="75"/>
      <c r="V31" s="75" t="s">
        <v>7</v>
      </c>
      <c r="W31" s="75"/>
      <c r="X31" s="75"/>
      <c r="Y31" s="75"/>
    </row>
    <row r="32" s="77" customFormat="true" ht="13.8" hidden="false" customHeight="false" outlineLevel="0" collapsed="false">
      <c r="A32" s="75"/>
      <c r="B32" s="75"/>
      <c r="C32" s="75"/>
      <c r="D32" s="75"/>
      <c r="E32" s="75"/>
      <c r="F32" s="75"/>
      <c r="G32" s="75"/>
      <c r="H32" s="75"/>
      <c r="I32" s="75"/>
      <c r="J32" s="75"/>
      <c r="K32" s="75"/>
      <c r="L32" s="75"/>
      <c r="M32" s="75"/>
      <c r="N32" s="75"/>
      <c r="O32" s="75"/>
      <c r="P32" s="75"/>
      <c r="Q32" s="75"/>
      <c r="R32" s="75"/>
      <c r="S32" s="75"/>
      <c r="T32" s="75"/>
      <c r="U32" s="75"/>
      <c r="V32" s="75"/>
      <c r="W32" s="75"/>
      <c r="X32" s="75"/>
      <c r="Y32" s="75"/>
    </row>
    <row r="33" s="77" customFormat="true" ht="27.35" hidden="false" customHeight="false" outlineLevel="0" collapsed="false">
      <c r="A33" s="75" t="s">
        <v>707</v>
      </c>
      <c r="B33" s="75" t="s">
        <v>1533</v>
      </c>
      <c r="C33" s="75" t="s">
        <v>1534</v>
      </c>
      <c r="D33" s="76" t="s">
        <v>1535</v>
      </c>
      <c r="E33" s="75"/>
      <c r="F33" s="75"/>
      <c r="G33" s="75"/>
      <c r="H33" s="75"/>
      <c r="I33" s="75" t="s">
        <v>1536</v>
      </c>
      <c r="J33" s="75"/>
      <c r="K33" s="75" t="n">
        <v>1</v>
      </c>
      <c r="L33" s="75"/>
      <c r="M33" s="75"/>
      <c r="N33" s="75"/>
      <c r="O33" s="75" t="s">
        <v>1094</v>
      </c>
      <c r="P33" s="75"/>
      <c r="Q33" s="75"/>
      <c r="R33" s="75"/>
      <c r="S33" s="75" t="s">
        <v>1096</v>
      </c>
      <c r="T33" s="75"/>
      <c r="U33" s="75"/>
      <c r="V33" s="75" t="s">
        <v>7</v>
      </c>
      <c r="W33" s="75"/>
      <c r="X33" s="75"/>
      <c r="Y33" s="75"/>
    </row>
    <row r="34" s="77" customFormat="true" ht="13.8" hidden="false" customHeight="false" outlineLevel="0" collapsed="false">
      <c r="A34" s="75" t="s">
        <v>1537</v>
      </c>
      <c r="B34" s="75" t="s">
        <v>151</v>
      </c>
      <c r="C34" s="75" t="s">
        <v>1538</v>
      </c>
      <c r="D34" s="75" t="s">
        <v>1539</v>
      </c>
      <c r="E34" s="75"/>
      <c r="F34" s="75"/>
      <c r="G34" s="75"/>
      <c r="H34" s="75"/>
      <c r="I34" s="75"/>
      <c r="J34" s="75"/>
      <c r="K34" s="75" t="n">
        <v>1</v>
      </c>
      <c r="L34" s="75"/>
      <c r="M34" s="75"/>
      <c r="N34" s="75"/>
      <c r="O34" s="75" t="str">
        <f aca="false">CONCATENATE("SetObservationMultiple::",RIGHT(A34,LEN(A34)-FIND(" ",A34)))</f>
        <v>SetObservationMultiple::type_of_pain</v>
      </c>
      <c r="P34" s="75"/>
      <c r="Q34" s="75"/>
      <c r="R34" s="75"/>
      <c r="S34" s="75" t="s">
        <v>1096</v>
      </c>
      <c r="T34" s="75"/>
      <c r="U34" s="75"/>
      <c r="V34" s="75" t="s">
        <v>7</v>
      </c>
      <c r="W34" s="75"/>
      <c r="X34" s="75"/>
      <c r="Y34" s="75"/>
    </row>
    <row r="35" s="77" customFormat="true" ht="27.35" hidden="false" customHeight="false" outlineLevel="0" collapsed="false">
      <c r="A35" s="75" t="s">
        <v>1540</v>
      </c>
      <c r="B35" s="75" t="s">
        <v>172</v>
      </c>
      <c r="C35" s="76" t="s">
        <v>1541</v>
      </c>
      <c r="D35" s="75" t="s">
        <v>1542</v>
      </c>
      <c r="E35" s="75"/>
      <c r="F35" s="75"/>
      <c r="G35" s="75"/>
      <c r="H35" s="75"/>
      <c r="I35" s="75" t="s">
        <v>1543</v>
      </c>
      <c r="J35" s="75"/>
      <c r="K35" s="75" t="n">
        <v>1</v>
      </c>
      <c r="L35" s="75"/>
      <c r="M35" s="75"/>
      <c r="N35" s="75"/>
      <c r="O35" s="75" t="s">
        <v>1134</v>
      </c>
      <c r="P35" s="75"/>
      <c r="Q35" s="75"/>
      <c r="R35" s="75"/>
      <c r="S35" s="75" t="s">
        <v>1096</v>
      </c>
      <c r="T35" s="75"/>
      <c r="U35" s="75"/>
      <c r="V35" s="75" t="s">
        <v>7</v>
      </c>
      <c r="W35" s="75"/>
      <c r="X35" s="75"/>
      <c r="Y35" s="75"/>
    </row>
    <row r="36" s="77" customFormat="true" ht="27.35" hidden="false" customHeight="false" outlineLevel="0" collapsed="false">
      <c r="A36" s="75" t="s">
        <v>707</v>
      </c>
      <c r="B36" s="75" t="s">
        <v>1544</v>
      </c>
      <c r="C36" s="75" t="s">
        <v>1545</v>
      </c>
      <c r="D36" s="76" t="s">
        <v>1546</v>
      </c>
      <c r="E36" s="75"/>
      <c r="F36" s="75"/>
      <c r="G36" s="75"/>
      <c r="H36" s="75"/>
      <c r="I36" s="75"/>
      <c r="J36" s="75"/>
      <c r="K36" s="75" t="n">
        <v>1</v>
      </c>
      <c r="L36" s="75"/>
      <c r="M36" s="75"/>
      <c r="N36" s="75"/>
      <c r="O36" s="75" t="s">
        <v>1094</v>
      </c>
      <c r="P36" s="75"/>
      <c r="Q36" s="75"/>
      <c r="R36" s="75"/>
      <c r="S36" s="75" t="s">
        <v>1096</v>
      </c>
      <c r="T36" s="75"/>
      <c r="U36" s="75"/>
      <c r="V36" s="75" t="s">
        <v>7</v>
      </c>
      <c r="W36" s="75"/>
      <c r="X36" s="75"/>
      <c r="Y36" s="75"/>
    </row>
    <row r="37" s="77" customFormat="true" ht="13.8" hidden="false" customHeight="false" outlineLevel="0" collapsed="false">
      <c r="A37" s="75" t="s">
        <v>707</v>
      </c>
      <c r="B37" s="75" t="s">
        <v>1547</v>
      </c>
      <c r="C37" s="75" t="s">
        <v>166</v>
      </c>
      <c r="D37" s="75" t="s">
        <v>1548</v>
      </c>
      <c r="E37" s="75" t="s">
        <v>1549</v>
      </c>
      <c r="F37" s="75"/>
      <c r="G37" s="75"/>
      <c r="H37" s="75"/>
      <c r="I37" s="75" t="s">
        <v>1550</v>
      </c>
      <c r="J37" s="75"/>
      <c r="K37" s="75" t="n">
        <v>1</v>
      </c>
      <c r="L37" s="75"/>
      <c r="M37" s="75"/>
      <c r="N37" s="75"/>
      <c r="O37" s="75" t="s">
        <v>1094</v>
      </c>
      <c r="P37" s="75"/>
      <c r="Q37" s="75"/>
      <c r="R37" s="75"/>
      <c r="S37" s="75" t="s">
        <v>1096</v>
      </c>
      <c r="T37" s="75"/>
      <c r="U37" s="75"/>
      <c r="V37" s="75" t="s">
        <v>7</v>
      </c>
      <c r="W37" s="75"/>
      <c r="X37" s="75"/>
      <c r="Y37" s="75"/>
    </row>
    <row r="38" s="77" customFormat="true" ht="13.8" hidden="false" customHeight="false" outlineLevel="0" collapsed="false">
      <c r="A38" s="75" t="s">
        <v>707</v>
      </c>
      <c r="B38" s="75" t="s">
        <v>1551</v>
      </c>
      <c r="C38" s="75" t="s">
        <v>1552</v>
      </c>
      <c r="D38" s="75" t="s">
        <v>1553</v>
      </c>
      <c r="E38" s="75"/>
      <c r="F38" s="75"/>
      <c r="G38" s="75"/>
      <c r="H38" s="75"/>
      <c r="I38" s="75" t="s">
        <v>1550</v>
      </c>
      <c r="J38" s="75"/>
      <c r="K38" s="75" t="n">
        <v>1</v>
      </c>
      <c r="L38" s="75"/>
      <c r="M38" s="75"/>
      <c r="N38" s="75"/>
      <c r="O38" s="75" t="s">
        <v>1094</v>
      </c>
      <c r="P38" s="75"/>
      <c r="Q38" s="75"/>
      <c r="R38" s="75"/>
      <c r="S38" s="75" t="s">
        <v>1096</v>
      </c>
      <c r="T38" s="75"/>
      <c r="U38" s="75"/>
      <c r="V38" s="75" t="s">
        <v>7</v>
      </c>
      <c r="W38" s="75"/>
      <c r="X38" s="75"/>
      <c r="Y38" s="75"/>
    </row>
    <row r="39" s="77" customFormat="true" ht="39.8" hidden="false" customHeight="false" outlineLevel="0" collapsed="false">
      <c r="A39" s="75" t="s">
        <v>1490</v>
      </c>
      <c r="B39" s="75" t="s">
        <v>1554</v>
      </c>
      <c r="C39" s="75" t="s">
        <v>1555</v>
      </c>
      <c r="D39" s="76" t="s">
        <v>1556</v>
      </c>
      <c r="E39" s="75"/>
      <c r="F39" s="75"/>
      <c r="G39" s="75"/>
      <c r="H39" s="75"/>
      <c r="I39" s="75" t="s">
        <v>1557</v>
      </c>
      <c r="J39" s="75"/>
      <c r="K39" s="75" t="n">
        <v>1</v>
      </c>
      <c r="L39" s="75"/>
      <c r="M39" s="75"/>
      <c r="N39" s="75"/>
      <c r="O39" s="75" t="s">
        <v>1134</v>
      </c>
      <c r="P39" s="75"/>
      <c r="Q39" s="75"/>
      <c r="R39" s="75"/>
      <c r="S39" s="75" t="s">
        <v>1096</v>
      </c>
      <c r="T39" s="75"/>
      <c r="U39" s="75"/>
      <c r="V39" s="75" t="s">
        <v>7</v>
      </c>
      <c r="W39" s="75"/>
      <c r="X39" s="75"/>
      <c r="Y39" s="75"/>
    </row>
    <row r="40" s="77" customFormat="true" ht="13.8" hidden="false" customHeight="false" outlineLevel="0" collapsed="false">
      <c r="A40" s="75"/>
      <c r="B40" s="75"/>
      <c r="C40" s="75"/>
      <c r="D40" s="75"/>
      <c r="E40" s="75"/>
      <c r="F40" s="75"/>
      <c r="G40" s="75"/>
      <c r="H40" s="75"/>
      <c r="I40" s="75"/>
      <c r="J40" s="75"/>
      <c r="K40" s="75"/>
      <c r="L40" s="75"/>
      <c r="M40" s="75"/>
      <c r="N40" s="75"/>
      <c r="O40" s="75"/>
      <c r="P40" s="75"/>
      <c r="Q40" s="75"/>
      <c r="R40" s="75"/>
      <c r="S40" s="75"/>
      <c r="T40" s="75"/>
      <c r="U40" s="75"/>
      <c r="V40" s="75"/>
      <c r="W40" s="75"/>
      <c r="X40" s="75"/>
      <c r="Y40" s="75"/>
    </row>
    <row r="41" s="75" customFormat="true" ht="13.8" hidden="false" customHeight="false" outlineLevel="0" collapsed="false">
      <c r="A41" s="75" t="s">
        <v>707</v>
      </c>
      <c r="B41" s="75" t="s">
        <v>1558</v>
      </c>
      <c r="C41" s="75" t="s">
        <v>309</v>
      </c>
      <c r="D41" s="75" t="s">
        <v>1559</v>
      </c>
      <c r="K41" s="75" t="n">
        <v>1</v>
      </c>
      <c r="O41" s="75" t="s">
        <v>1094</v>
      </c>
      <c r="S41" s="75" t="s">
        <v>1096</v>
      </c>
      <c r="V41" s="75" t="s">
        <v>7</v>
      </c>
    </row>
    <row r="42" s="75" customFormat="true" ht="39.8" hidden="false" customHeight="false" outlineLevel="0" collapsed="false">
      <c r="A42" s="75" t="s">
        <v>707</v>
      </c>
      <c r="B42" s="75" t="s">
        <v>1560</v>
      </c>
      <c r="C42" s="75" t="s">
        <v>303</v>
      </c>
      <c r="D42" s="75" t="s">
        <v>1561</v>
      </c>
      <c r="I42" s="76" t="s">
        <v>1562</v>
      </c>
      <c r="K42" s="75" t="n">
        <v>1</v>
      </c>
      <c r="O42" s="75" t="s">
        <v>1094</v>
      </c>
      <c r="S42" s="75" t="s">
        <v>1096</v>
      </c>
      <c r="V42" s="75" t="s">
        <v>7</v>
      </c>
    </row>
    <row r="43" s="75" customFormat="true" ht="39.8" hidden="false" customHeight="false" outlineLevel="0" collapsed="false">
      <c r="A43" s="75" t="s">
        <v>707</v>
      </c>
      <c r="B43" s="75" t="s">
        <v>1563</v>
      </c>
      <c r="C43" s="75" t="s">
        <v>1564</v>
      </c>
      <c r="D43" s="75" t="s">
        <v>1565</v>
      </c>
      <c r="I43" s="76" t="s">
        <v>1562</v>
      </c>
      <c r="K43" s="75" t="n">
        <v>1</v>
      </c>
      <c r="O43" s="75" t="s">
        <v>1094</v>
      </c>
      <c r="S43" s="75" t="s">
        <v>1096</v>
      </c>
      <c r="V43" s="75" t="s">
        <v>7</v>
      </c>
    </row>
    <row r="44" s="14" customFormat="true" ht="13.8" hidden="false" customHeight="false" outlineLevel="0" collapsed="false">
      <c r="A44" s="14" t="s">
        <v>1302</v>
      </c>
      <c r="B44" s="14" t="s">
        <v>1566</v>
      </c>
      <c r="C44" s="14" t="s">
        <v>1567</v>
      </c>
      <c r="D44" s="14" t="s">
        <v>1568</v>
      </c>
      <c r="K44" s="14" t="n">
        <v>1</v>
      </c>
      <c r="O44" s="14" t="s">
        <v>1134</v>
      </c>
      <c r="S44" s="14" t="s">
        <v>1096</v>
      </c>
      <c r="V44" s="14" t="s">
        <v>7</v>
      </c>
    </row>
    <row r="48" customFormat="false" ht="13.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K13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4" ySplit="1" topLeftCell="E33" activePane="bottomRight" state="frozen"/>
      <selection pane="topLeft" activeCell="A1" activeCellId="0" sqref="A1"/>
      <selection pane="topRight" activeCell="E1" activeCellId="0" sqref="E1"/>
      <selection pane="bottomLeft" activeCell="A33" activeCellId="0" sqref="A33"/>
      <selection pane="bottomRight" activeCell="D66" activeCellId="0" sqref="D66"/>
    </sheetView>
  </sheetViews>
  <sheetFormatPr defaultColWidth="8.50390625" defaultRowHeight="14.25" zeroHeight="false" outlineLevelRow="0" outlineLevelCol="0"/>
  <cols>
    <col collapsed="false" customWidth="true" hidden="false" outlineLevel="0" max="1" min="1" style="35" width="31.75"/>
    <col collapsed="false" customWidth="true" hidden="false" outlineLevel="0" max="2" min="2" style="35" width="26.13"/>
    <col collapsed="false" customWidth="true" hidden="false" outlineLevel="0" max="3" min="3" style="35" width="13.88"/>
    <col collapsed="false" customWidth="true" hidden="false" outlineLevel="0" max="4" min="4" style="35" width="21.62"/>
    <col collapsed="false" customWidth="true" hidden="false" outlineLevel="0" max="5" min="5" style="35" width="24.12"/>
    <col collapsed="false" customWidth="false" hidden="false" outlineLevel="0" max="6" min="6" style="35" width="8.5"/>
    <col collapsed="false" customWidth="true" hidden="false" outlineLevel="0" max="7" min="7" style="35" width="19"/>
    <col collapsed="false" customWidth="false" hidden="false" outlineLevel="0" max="9" min="8" style="35" width="8.5"/>
    <col collapsed="false" customWidth="true" hidden="false" outlineLevel="0" max="10" min="10" style="35" width="19.88"/>
    <col collapsed="false" customWidth="true" hidden="false" outlineLevel="0" max="11" min="11" style="35" width="48.25"/>
    <col collapsed="false" customWidth="false" hidden="false" outlineLevel="0" max="15" min="12" style="35" width="8.5"/>
    <col collapsed="false" customWidth="true" hidden="false" outlineLevel="0" max="16" min="16" style="35" width="16.26"/>
    <col collapsed="false" customWidth="false" hidden="false" outlineLevel="0" max="16384" min="17" style="35" width="8.5"/>
  </cols>
  <sheetData>
    <row r="1" customFormat="false" ht="14.25" hidden="false" customHeight="false" outlineLevel="0" collapsed="false">
      <c r="A1" s="35" t="s">
        <v>691</v>
      </c>
      <c r="B1" s="35" t="s">
        <v>693</v>
      </c>
      <c r="C1" s="35" t="s">
        <v>692</v>
      </c>
      <c r="D1" s="35" t="s">
        <v>694</v>
      </c>
      <c r="E1" s="35" t="s">
        <v>695</v>
      </c>
      <c r="F1" s="35" t="s">
        <v>871</v>
      </c>
      <c r="G1" s="35" t="s">
        <v>1117</v>
      </c>
      <c r="H1" s="41" t="s">
        <v>696</v>
      </c>
      <c r="I1" s="41" t="s">
        <v>873</v>
      </c>
      <c r="J1" s="35" t="s">
        <v>874</v>
      </c>
      <c r="K1" s="35" t="s">
        <v>1569</v>
      </c>
      <c r="L1" s="35" t="s">
        <v>877</v>
      </c>
      <c r="M1" s="35" t="s">
        <v>4</v>
      </c>
      <c r="N1" s="35" t="s">
        <v>3</v>
      </c>
      <c r="O1" s="35" t="s">
        <v>878</v>
      </c>
      <c r="P1" s="35" t="s">
        <v>879</v>
      </c>
      <c r="Q1" s="35" t="s">
        <v>1076</v>
      </c>
      <c r="R1" s="35" t="s">
        <v>880</v>
      </c>
      <c r="S1" s="35" t="s">
        <v>881</v>
      </c>
      <c r="T1" s="35" t="s">
        <v>882</v>
      </c>
      <c r="U1" s="35" t="s">
        <v>884</v>
      </c>
      <c r="V1" s="35" t="s">
        <v>885</v>
      </c>
      <c r="W1" s="35" t="s">
        <v>0</v>
      </c>
      <c r="X1" s="35" t="s">
        <v>886</v>
      </c>
      <c r="Y1" s="35" t="s">
        <v>887</v>
      </c>
      <c r="Z1" s="35" t="s">
        <v>888</v>
      </c>
    </row>
    <row r="2" customFormat="false" ht="14.25" hidden="false" customHeight="false" outlineLevel="0" collapsed="false">
      <c r="A2" s="35" t="s">
        <v>697</v>
      </c>
      <c r="B2" s="41" t="s">
        <v>814</v>
      </c>
      <c r="C2" s="41"/>
      <c r="D2" s="41"/>
      <c r="E2" s="41" t="s">
        <v>815</v>
      </c>
      <c r="H2" s="41"/>
      <c r="I2" s="41"/>
      <c r="AA2" s="41"/>
    </row>
    <row r="3" customFormat="false" ht="14.25" hidden="false" customHeight="false" outlineLevel="0" collapsed="false">
      <c r="A3" s="41" t="s">
        <v>707</v>
      </c>
      <c r="B3" s="41" t="s">
        <v>724</v>
      </c>
      <c r="C3" s="41"/>
      <c r="D3" s="41"/>
      <c r="E3" s="41" t="s">
        <v>1570</v>
      </c>
      <c r="F3" s="41"/>
      <c r="G3" s="41"/>
      <c r="H3" s="41" t="s">
        <v>1571</v>
      </c>
      <c r="I3" s="41"/>
      <c r="K3" s="41"/>
      <c r="L3" s="41"/>
      <c r="M3" s="41"/>
      <c r="N3" s="41" t="s">
        <v>1009</v>
      </c>
      <c r="O3" s="41"/>
      <c r="P3" s="41"/>
      <c r="Q3" s="41"/>
      <c r="R3" s="41"/>
      <c r="S3" s="41"/>
      <c r="T3" s="41"/>
      <c r="U3" s="41"/>
      <c r="V3" s="41"/>
      <c r="W3" s="41"/>
      <c r="X3" s="41"/>
      <c r="Y3" s="41"/>
      <c r="Z3" s="41"/>
    </row>
    <row r="4" customFormat="false" ht="14.25" hidden="false" customHeight="false" outlineLevel="0" collapsed="false">
      <c r="A4" s="36" t="s">
        <v>1118</v>
      </c>
      <c r="B4" s="36" t="s">
        <v>929</v>
      </c>
      <c r="C4" s="36"/>
      <c r="D4" s="36" t="s">
        <v>1485</v>
      </c>
      <c r="E4" s="36" t="s">
        <v>931</v>
      </c>
      <c r="F4" s="36"/>
      <c r="G4" s="41"/>
      <c r="H4" s="41" t="s">
        <v>1120</v>
      </c>
      <c r="I4" s="41"/>
      <c r="J4" s="41"/>
      <c r="K4" s="41"/>
      <c r="L4" s="41"/>
      <c r="N4" s="41" t="s">
        <v>1009</v>
      </c>
      <c r="O4" s="41"/>
      <c r="P4" s="41"/>
      <c r="Q4" s="41"/>
      <c r="R4" s="41"/>
      <c r="S4" s="41"/>
      <c r="T4" s="41"/>
      <c r="U4" s="41"/>
      <c r="V4" s="41"/>
      <c r="W4" s="41"/>
      <c r="X4" s="41"/>
      <c r="Y4" s="41"/>
      <c r="Z4" s="41"/>
    </row>
    <row r="5" customFormat="false" ht="14.25" hidden="false" customHeight="false" outlineLevel="0" collapsed="false">
      <c r="A5" s="35" t="s">
        <v>707</v>
      </c>
      <c r="B5" s="35" t="s">
        <v>1488</v>
      </c>
      <c r="E5" s="35" t="s">
        <v>1489</v>
      </c>
      <c r="F5" s="41"/>
      <c r="G5" s="41"/>
      <c r="H5" s="35" t="s">
        <v>1572</v>
      </c>
      <c r="I5" s="41"/>
      <c r="J5" s="41"/>
      <c r="K5" s="41"/>
      <c r="M5" s="41"/>
      <c r="N5" s="41" t="s">
        <v>1009</v>
      </c>
      <c r="O5" s="41"/>
      <c r="P5" s="41"/>
      <c r="Q5" s="41"/>
      <c r="R5" s="41"/>
      <c r="S5" s="41"/>
      <c r="T5" s="41"/>
      <c r="U5" s="41"/>
      <c r="V5" s="41"/>
      <c r="W5" s="41"/>
      <c r="X5" s="41"/>
      <c r="Y5" s="41"/>
      <c r="Z5" s="41"/>
    </row>
    <row r="6" customFormat="false" ht="14.25" hidden="false" customHeight="false" outlineLevel="0" collapsed="false">
      <c r="A6" s="35" t="s">
        <v>707</v>
      </c>
      <c r="B6" s="35" t="s">
        <v>1496</v>
      </c>
      <c r="E6" s="35" t="s">
        <v>1497</v>
      </c>
      <c r="F6" s="41"/>
      <c r="G6" s="41"/>
      <c r="H6" s="35" t="s">
        <v>1573</v>
      </c>
      <c r="I6" s="41"/>
      <c r="J6" s="41"/>
      <c r="K6" s="41"/>
      <c r="M6" s="41"/>
      <c r="N6" s="41" t="s">
        <v>1009</v>
      </c>
      <c r="O6" s="41"/>
      <c r="P6" s="41"/>
      <c r="Q6" s="41"/>
      <c r="R6" s="41"/>
      <c r="S6" s="41"/>
      <c r="T6" s="41"/>
      <c r="U6" s="41"/>
      <c r="V6" s="41"/>
      <c r="W6" s="41"/>
      <c r="X6" s="41"/>
      <c r="Y6" s="41"/>
      <c r="Z6" s="41"/>
    </row>
    <row r="7" customFormat="false" ht="14.25" hidden="false" customHeight="false" outlineLevel="0" collapsed="false">
      <c r="A7" s="35" t="s">
        <v>707</v>
      </c>
      <c r="B7" s="35" t="s">
        <v>795</v>
      </c>
      <c r="E7" s="35" t="s">
        <v>795</v>
      </c>
      <c r="F7" s="41"/>
      <c r="G7" s="41"/>
      <c r="H7" s="35" t="s">
        <v>1574</v>
      </c>
      <c r="I7" s="41"/>
      <c r="J7" s="41"/>
      <c r="K7" s="41"/>
      <c r="M7" s="41"/>
      <c r="N7" s="41"/>
      <c r="O7" s="41"/>
      <c r="P7" s="41"/>
      <c r="Q7" s="41"/>
      <c r="R7" s="41"/>
      <c r="S7" s="41"/>
      <c r="T7" s="41"/>
      <c r="U7" s="41"/>
      <c r="V7" s="41"/>
      <c r="W7" s="41"/>
      <c r="X7" s="41"/>
      <c r="Y7" s="41"/>
      <c r="Z7" s="41"/>
    </row>
    <row r="8" s="78" customFormat="true" ht="14.25" hidden="false" customHeight="false" outlineLevel="0" collapsed="false">
      <c r="A8" s="78" t="s">
        <v>707</v>
      </c>
      <c r="B8" s="78" t="s">
        <v>1575</v>
      </c>
      <c r="E8" s="78" t="s">
        <v>601</v>
      </c>
      <c r="H8" s="78" t="s">
        <v>1576</v>
      </c>
      <c r="N8" s="79" t="s">
        <v>1009</v>
      </c>
    </row>
    <row r="9" s="29" customFormat="true" ht="14.25" hidden="false" customHeight="false" outlineLevel="0" collapsed="false">
      <c r="A9" s="29" t="s">
        <v>707</v>
      </c>
      <c r="B9" s="29" t="s">
        <v>1317</v>
      </c>
      <c r="E9" s="29" t="s">
        <v>1507</v>
      </c>
      <c r="H9" s="29" t="s">
        <v>1355</v>
      </c>
      <c r="N9" s="37" t="s">
        <v>1009</v>
      </c>
      <c r="W9" s="37"/>
    </row>
    <row r="10" s="29" customFormat="true" ht="14.25" hidden="false" customHeight="false" outlineLevel="0" collapsed="false">
      <c r="A10" s="29" t="s">
        <v>707</v>
      </c>
      <c r="B10" s="29" t="s">
        <v>1156</v>
      </c>
      <c r="E10" s="29" t="s">
        <v>1157</v>
      </c>
      <c r="H10" s="29" t="s">
        <v>1577</v>
      </c>
      <c r="N10" s="37" t="s">
        <v>1009</v>
      </c>
      <c r="W10" s="37"/>
    </row>
    <row r="11" s="29" customFormat="true" ht="14.25" hidden="false" customHeight="false" outlineLevel="0" collapsed="false">
      <c r="A11" s="29" t="s">
        <v>707</v>
      </c>
      <c r="B11" s="29" t="s">
        <v>1143</v>
      </c>
      <c r="E11" s="29" t="s">
        <v>1578</v>
      </c>
      <c r="F11" s="37"/>
      <c r="G11" s="37"/>
      <c r="H11" s="37" t="s">
        <v>1579</v>
      </c>
      <c r="I11" s="37"/>
      <c r="K11" s="37"/>
      <c r="L11" s="37"/>
      <c r="M11" s="37"/>
      <c r="N11" s="37" t="s">
        <v>1009</v>
      </c>
      <c r="O11" s="37"/>
      <c r="P11" s="37"/>
      <c r="Q11" s="37"/>
      <c r="R11" s="37"/>
      <c r="S11" s="37"/>
      <c r="T11" s="37"/>
      <c r="U11" s="37"/>
      <c r="V11" s="37"/>
      <c r="W11" s="37"/>
      <c r="X11" s="37"/>
      <c r="Y11" s="37"/>
      <c r="Z11" s="37"/>
    </row>
    <row r="12" s="29" customFormat="true" ht="14.25" hidden="false" customHeight="false" outlineLevel="0" collapsed="false">
      <c r="A12" s="29" t="s">
        <v>707</v>
      </c>
      <c r="B12" s="29" t="s">
        <v>793</v>
      </c>
      <c r="E12" s="29" t="s">
        <v>1351</v>
      </c>
      <c r="F12" s="37"/>
      <c r="G12" s="37"/>
      <c r="H12" s="37" t="s">
        <v>1580</v>
      </c>
      <c r="I12" s="37"/>
      <c r="K12" s="37"/>
      <c r="M12" s="37"/>
      <c r="N12" s="37" t="s">
        <v>1009</v>
      </c>
      <c r="O12" s="37"/>
      <c r="P12" s="37"/>
      <c r="Q12" s="37"/>
      <c r="R12" s="37"/>
      <c r="S12" s="37"/>
      <c r="T12" s="37"/>
      <c r="U12" s="37"/>
      <c r="V12" s="37"/>
      <c r="W12" s="37"/>
      <c r="X12" s="37"/>
      <c r="Y12" s="37"/>
      <c r="Z12" s="37"/>
    </row>
    <row r="13" s="29" customFormat="true" ht="14.25" hidden="false" customHeight="false" outlineLevel="0" collapsed="false">
      <c r="F13" s="37"/>
      <c r="G13" s="37"/>
      <c r="H13" s="37"/>
      <c r="I13" s="37"/>
      <c r="K13" s="37"/>
      <c r="M13" s="37"/>
      <c r="N13" s="37"/>
      <c r="O13" s="37"/>
      <c r="P13" s="37"/>
      <c r="Q13" s="37"/>
      <c r="R13" s="37"/>
      <c r="S13" s="37"/>
      <c r="T13" s="37"/>
      <c r="U13" s="37"/>
      <c r="V13" s="37"/>
      <c r="W13" s="37"/>
      <c r="X13" s="37"/>
      <c r="Y13" s="37"/>
      <c r="Z13" s="37"/>
    </row>
    <row r="14" s="29" customFormat="true" ht="14.25" hidden="false" customHeight="false" outlineLevel="0" collapsed="false">
      <c r="B14" s="80"/>
      <c r="C14" s="80"/>
      <c r="D14" s="81"/>
      <c r="H14" s="37"/>
    </row>
    <row r="15" s="29" customFormat="true" ht="14.25" hidden="false" customHeight="false" outlineLevel="0" collapsed="false"/>
    <row r="16" s="29" customFormat="true" ht="14.25" hidden="false" customHeight="false" outlineLevel="0" collapsed="false">
      <c r="A16" s="29" t="s">
        <v>707</v>
      </c>
      <c r="B16" s="29" t="s">
        <v>1545</v>
      </c>
      <c r="E16" s="29" t="s">
        <v>1581</v>
      </c>
      <c r="F16" s="37"/>
      <c r="G16" s="37"/>
      <c r="H16" s="29" t="s">
        <v>1582</v>
      </c>
      <c r="I16" s="37"/>
      <c r="K16" s="37"/>
      <c r="L16" s="37"/>
      <c r="M16" s="37"/>
      <c r="N16" s="37" t="s">
        <v>1009</v>
      </c>
      <c r="O16" s="37"/>
      <c r="P16" s="37"/>
      <c r="Q16" s="37"/>
      <c r="R16" s="37"/>
      <c r="S16" s="37"/>
      <c r="T16" s="37"/>
      <c r="U16" s="37"/>
      <c r="V16" s="37"/>
      <c r="W16" s="37"/>
      <c r="X16" s="37"/>
      <c r="Y16" s="37"/>
      <c r="Z16" s="37"/>
    </row>
    <row r="17" s="29" customFormat="true" ht="14.25" hidden="false" customHeight="false" outlineLevel="0" collapsed="false">
      <c r="A17" s="29" t="s">
        <v>707</v>
      </c>
      <c r="B17" s="29" t="s">
        <v>309</v>
      </c>
      <c r="E17" s="29" t="s">
        <v>1583</v>
      </c>
      <c r="F17" s="37"/>
      <c r="G17" s="37"/>
      <c r="H17" s="29" t="s">
        <v>1584</v>
      </c>
      <c r="I17" s="37"/>
      <c r="K17" s="37"/>
      <c r="M17" s="37"/>
      <c r="N17" s="37" t="s">
        <v>1009</v>
      </c>
      <c r="O17" s="37"/>
      <c r="P17" s="37"/>
      <c r="Q17" s="37"/>
      <c r="R17" s="37"/>
      <c r="S17" s="37"/>
      <c r="T17" s="37"/>
      <c r="U17" s="37"/>
      <c r="V17" s="37"/>
      <c r="W17" s="37"/>
      <c r="X17" s="37"/>
      <c r="Y17" s="37"/>
      <c r="Z17" s="37"/>
    </row>
    <row r="18" s="29" customFormat="true" ht="14.25" hidden="false" customHeight="false" outlineLevel="0" collapsed="false">
      <c r="A18" s="29" t="s">
        <v>707</v>
      </c>
      <c r="B18" s="29" t="s">
        <v>303</v>
      </c>
      <c r="E18" s="29" t="s">
        <v>1585</v>
      </c>
      <c r="F18" s="37"/>
      <c r="G18" s="37"/>
      <c r="H18" s="29" t="s">
        <v>1586</v>
      </c>
      <c r="I18" s="37"/>
      <c r="K18" s="37"/>
      <c r="M18" s="37"/>
      <c r="N18" s="37" t="s">
        <v>1009</v>
      </c>
      <c r="O18" s="37"/>
      <c r="P18" s="37"/>
      <c r="Q18" s="37"/>
      <c r="R18" s="37"/>
      <c r="S18" s="37"/>
      <c r="T18" s="37"/>
      <c r="U18" s="37"/>
      <c r="V18" s="37"/>
      <c r="W18" s="37"/>
      <c r="X18" s="37"/>
      <c r="Y18" s="37"/>
      <c r="Z18" s="37"/>
    </row>
    <row r="19" s="29" customFormat="true" ht="14.25" hidden="false" customHeight="false" outlineLevel="0" collapsed="false">
      <c r="A19" s="29" t="s">
        <v>707</v>
      </c>
      <c r="B19" s="29" t="s">
        <v>1552</v>
      </c>
      <c r="E19" s="29" t="s">
        <v>1587</v>
      </c>
      <c r="F19" s="37"/>
      <c r="G19" s="37"/>
      <c r="H19" s="29" t="s">
        <v>1588</v>
      </c>
      <c r="I19" s="37"/>
      <c r="K19" s="37"/>
      <c r="M19" s="37"/>
      <c r="N19" s="37" t="s">
        <v>1009</v>
      </c>
      <c r="O19" s="37"/>
      <c r="P19" s="37"/>
      <c r="Q19" s="37"/>
      <c r="R19" s="37"/>
      <c r="S19" s="37"/>
      <c r="T19" s="37"/>
      <c r="U19" s="37"/>
      <c r="V19" s="37"/>
      <c r="X19" s="37"/>
      <c r="Y19" s="37"/>
      <c r="Z19" s="37"/>
      <c r="AA19" s="37"/>
    </row>
    <row r="20" s="29" customFormat="true" ht="14.25" hidden="false" customHeight="false" outlineLevel="0" collapsed="false">
      <c r="A20" s="29" t="s">
        <v>1589</v>
      </c>
      <c r="B20" s="29" t="s">
        <v>1555</v>
      </c>
      <c r="E20" s="29" t="s">
        <v>1590</v>
      </c>
      <c r="F20" s="37"/>
      <c r="G20" s="37"/>
      <c r="H20" s="37" t="s">
        <v>1591</v>
      </c>
      <c r="I20" s="37"/>
      <c r="K20" s="37"/>
      <c r="M20" s="37"/>
      <c r="N20" s="37" t="s">
        <v>1009</v>
      </c>
      <c r="O20" s="37"/>
      <c r="P20" s="37"/>
      <c r="Q20" s="37"/>
      <c r="R20" s="37"/>
      <c r="S20" s="37"/>
      <c r="T20" s="37"/>
      <c r="U20" s="37"/>
      <c r="V20" s="37"/>
      <c r="X20" s="37"/>
      <c r="Y20" s="37"/>
      <c r="Z20" s="37"/>
      <c r="AA20" s="37"/>
    </row>
    <row r="21" s="29" customFormat="true" ht="14.25" hidden="false" customHeight="false" outlineLevel="0" collapsed="false">
      <c r="A21" s="29" t="s">
        <v>707</v>
      </c>
      <c r="B21" s="29" t="s">
        <v>1564</v>
      </c>
      <c r="E21" s="29" t="s">
        <v>1592</v>
      </c>
      <c r="F21" s="37"/>
      <c r="G21" s="37"/>
      <c r="H21" s="37" t="s">
        <v>1593</v>
      </c>
      <c r="I21" s="37"/>
      <c r="K21" s="37"/>
      <c r="M21" s="37"/>
      <c r="N21" s="37" t="s">
        <v>1009</v>
      </c>
      <c r="O21" s="37"/>
      <c r="P21" s="37"/>
      <c r="Q21" s="37"/>
      <c r="R21" s="37"/>
      <c r="S21" s="37"/>
      <c r="T21" s="37"/>
      <c r="U21" s="37"/>
      <c r="V21" s="37"/>
      <c r="X21" s="37"/>
      <c r="Y21" s="37"/>
      <c r="Z21" s="37"/>
      <c r="AA21" s="37"/>
    </row>
    <row r="22" s="29" customFormat="true" ht="14.25" hidden="false" customHeight="false" outlineLevel="0" collapsed="false">
      <c r="A22" s="29" t="s">
        <v>1365</v>
      </c>
      <c r="B22" s="29" t="s">
        <v>1366</v>
      </c>
      <c r="E22" s="29" t="s">
        <v>1594</v>
      </c>
      <c r="J22" s="29" t="s">
        <v>1595</v>
      </c>
      <c r="P22" s="37"/>
      <c r="Q22" s="37"/>
      <c r="R22" s="37"/>
      <c r="S22" s="37"/>
      <c r="T22" s="38"/>
      <c r="W22" s="37" t="s">
        <v>7</v>
      </c>
    </row>
    <row r="23" s="29" customFormat="true" ht="14.25" hidden="false" customHeight="false" outlineLevel="0" collapsed="false">
      <c r="P23" s="37"/>
      <c r="Q23" s="37"/>
      <c r="R23" s="37"/>
      <c r="S23" s="37"/>
      <c r="T23" s="38"/>
      <c r="W23" s="37"/>
    </row>
    <row r="24" s="29" customFormat="true" ht="14.25" hidden="false" customHeight="false" outlineLevel="0" collapsed="false">
      <c r="P24" s="37"/>
      <c r="T24" s="38"/>
      <c r="W24" s="37"/>
    </row>
    <row r="25" s="32" customFormat="true" ht="14.25" hidden="false" customHeight="false" outlineLevel="0" collapsed="false">
      <c r="A25" s="32" t="s">
        <v>707</v>
      </c>
      <c r="B25" s="32" t="s">
        <v>1596</v>
      </c>
      <c r="D25" s="32" t="s">
        <v>1597</v>
      </c>
      <c r="E25" s="32" t="s">
        <v>1598</v>
      </c>
      <c r="F25" s="82" t="s">
        <v>1599</v>
      </c>
      <c r="J25" s="32" t="s">
        <v>1595</v>
      </c>
      <c r="L25" s="32" t="n">
        <v>1</v>
      </c>
      <c r="P25" s="83" t="s">
        <v>1094</v>
      </c>
      <c r="T25" s="84" t="s">
        <v>1096</v>
      </c>
      <c r="W25" s="83" t="s">
        <v>7</v>
      </c>
    </row>
    <row r="26" s="29" customFormat="true" ht="14.25" hidden="false" customHeight="false" outlineLevel="0" collapsed="false">
      <c r="P26" s="37"/>
    </row>
    <row r="27" s="32" customFormat="true" ht="14.25" hidden="false" customHeight="false" outlineLevel="0" collapsed="false">
      <c r="A27" s="32" t="s">
        <v>707</v>
      </c>
      <c r="B27" s="32" t="s">
        <v>1600</v>
      </c>
      <c r="D27" s="32" t="s">
        <v>1601</v>
      </c>
      <c r="E27" s="32" t="s">
        <v>1602</v>
      </c>
      <c r="F27" s="82" t="s">
        <v>1603</v>
      </c>
      <c r="J27" s="32" t="s">
        <v>1595</v>
      </c>
      <c r="L27" s="32" t="n">
        <v>1</v>
      </c>
      <c r="P27" s="83" t="s">
        <v>1094</v>
      </c>
      <c r="T27" s="84" t="s">
        <v>1096</v>
      </c>
      <c r="W27" s="83" t="s">
        <v>7</v>
      </c>
    </row>
    <row r="28" s="29" customFormat="true" ht="14.25" hidden="false" customHeight="false" outlineLevel="0" collapsed="false">
      <c r="P28" s="37"/>
      <c r="T28" s="38"/>
      <c r="W28" s="37"/>
    </row>
    <row r="29" s="32" customFormat="true" ht="14.25" hidden="false" customHeight="false" outlineLevel="0" collapsed="false">
      <c r="A29" s="32" t="s">
        <v>707</v>
      </c>
      <c r="B29" s="32" t="s">
        <v>1604</v>
      </c>
      <c r="D29" s="32" t="s">
        <v>1605</v>
      </c>
      <c r="E29" s="32" t="s">
        <v>1606</v>
      </c>
      <c r="F29" s="82" t="s">
        <v>1607</v>
      </c>
      <c r="J29" s="12" t="s">
        <v>1595</v>
      </c>
      <c r="K29" s="12"/>
      <c r="L29" s="32" t="n">
        <v>1</v>
      </c>
      <c r="P29" s="83" t="s">
        <v>1094</v>
      </c>
      <c r="T29" s="84" t="s">
        <v>1096</v>
      </c>
      <c r="W29" s="83" t="s">
        <v>7</v>
      </c>
    </row>
    <row r="30" s="32" customFormat="true" ht="14.25" hidden="false" customHeight="false" outlineLevel="0" collapsed="false">
      <c r="A30" s="32" t="s">
        <v>1608</v>
      </c>
      <c r="B30" s="32" t="s">
        <v>184</v>
      </c>
      <c r="D30" s="32" t="s">
        <v>185</v>
      </c>
      <c r="E30" s="12" t="s">
        <v>1609</v>
      </c>
      <c r="J30" s="85" t="s">
        <v>1610</v>
      </c>
      <c r="K30" s="12"/>
      <c r="L30" s="32" t="n">
        <v>1</v>
      </c>
      <c r="P30" s="83" t="s">
        <v>1134</v>
      </c>
      <c r="T30" s="84" t="s">
        <v>1096</v>
      </c>
      <c r="W30" s="83" t="s">
        <v>7</v>
      </c>
    </row>
    <row r="31" s="32" customFormat="true" ht="14.25" hidden="false" customHeight="false" outlineLevel="0" collapsed="false">
      <c r="A31" s="32" t="s">
        <v>707</v>
      </c>
      <c r="B31" s="32" t="s">
        <v>1611</v>
      </c>
      <c r="D31" s="32" t="s">
        <v>1612</v>
      </c>
      <c r="E31" s="86" t="s">
        <v>1613</v>
      </c>
      <c r="J31" s="85" t="s">
        <v>1610</v>
      </c>
      <c r="K31" s="12"/>
      <c r="L31" s="32" t="n">
        <v>1</v>
      </c>
      <c r="P31" s="83" t="s">
        <v>1094</v>
      </c>
      <c r="T31" s="84" t="s">
        <v>1096</v>
      </c>
      <c r="W31" s="83" t="s">
        <v>7</v>
      </c>
    </row>
    <row r="32" s="32" customFormat="true" ht="14.25" hidden="false" customHeight="false" outlineLevel="0" collapsed="false">
      <c r="A32" s="32" t="s">
        <v>707</v>
      </c>
      <c r="B32" s="32" t="s">
        <v>1614</v>
      </c>
      <c r="D32" s="32" t="s">
        <v>1615</v>
      </c>
      <c r="E32" s="86" t="s">
        <v>1616</v>
      </c>
      <c r="J32" s="85" t="s">
        <v>1610</v>
      </c>
      <c r="K32" s="12"/>
      <c r="L32" s="32" t="n">
        <v>1</v>
      </c>
      <c r="P32" s="83" t="s">
        <v>1094</v>
      </c>
      <c r="T32" s="84" t="s">
        <v>1096</v>
      </c>
      <c r="W32" s="83" t="s">
        <v>7</v>
      </c>
    </row>
    <row r="33" s="32" customFormat="true" ht="14.25" hidden="false" customHeight="false" outlineLevel="0" collapsed="false">
      <c r="A33" s="32" t="s">
        <v>707</v>
      </c>
      <c r="B33" s="32" t="s">
        <v>1617</v>
      </c>
      <c r="D33" s="32" t="s">
        <v>1618</v>
      </c>
      <c r="E33" s="86" t="s">
        <v>1619</v>
      </c>
      <c r="J33" s="85" t="s">
        <v>1610</v>
      </c>
      <c r="K33" s="12"/>
      <c r="L33" s="32" t="n">
        <v>1</v>
      </c>
      <c r="P33" s="83" t="s">
        <v>1094</v>
      </c>
      <c r="T33" s="84" t="s">
        <v>1096</v>
      </c>
      <c r="W33" s="83" t="s">
        <v>7</v>
      </c>
    </row>
    <row r="34" s="29" customFormat="true" ht="14.25" hidden="false" customHeight="false" outlineLevel="0" collapsed="false">
      <c r="A34" s="29" t="s">
        <v>707</v>
      </c>
      <c r="B34" s="29" t="s">
        <v>1620</v>
      </c>
      <c r="D34" s="29" t="s">
        <v>1621</v>
      </c>
      <c r="E34" s="29" t="s">
        <v>1622</v>
      </c>
      <c r="F34" s="29" t="s">
        <v>1623</v>
      </c>
      <c r="J34" s="29" t="s">
        <v>1624</v>
      </c>
      <c r="P34" s="37" t="s">
        <v>1094</v>
      </c>
      <c r="T34" s="38" t="s">
        <v>1096</v>
      </c>
      <c r="W34" s="37" t="s">
        <v>7</v>
      </c>
    </row>
    <row r="35" s="29" customFormat="true" ht="14.25" hidden="false" customHeight="false" outlineLevel="0" collapsed="false">
      <c r="A35" s="29" t="s">
        <v>1031</v>
      </c>
      <c r="B35" s="29" t="s">
        <v>1625</v>
      </c>
      <c r="J35" s="29" t="s">
        <v>1626</v>
      </c>
      <c r="P35" s="37"/>
      <c r="T35" s="38"/>
      <c r="W35" s="37"/>
    </row>
    <row r="36" s="29" customFormat="true" ht="14.25" hidden="false" customHeight="false" outlineLevel="0" collapsed="false">
      <c r="A36" s="29" t="s">
        <v>953</v>
      </c>
      <c r="B36" s="29" t="s">
        <v>1627</v>
      </c>
      <c r="C36" s="29" t="s">
        <v>1625</v>
      </c>
      <c r="D36" s="29" t="s">
        <v>1628</v>
      </c>
      <c r="E36" s="29" t="s">
        <v>1629</v>
      </c>
      <c r="F36" s="40" t="s">
        <v>1630</v>
      </c>
      <c r="J36" s="29" t="s">
        <v>1631</v>
      </c>
      <c r="N36" s="29" t="s">
        <v>1632</v>
      </c>
      <c r="P36" s="37" t="s">
        <v>1174</v>
      </c>
      <c r="T36" s="38" t="s">
        <v>1096</v>
      </c>
      <c r="W36" s="37" t="s">
        <v>7</v>
      </c>
    </row>
    <row r="37" s="29" customFormat="true" ht="14.25" hidden="false" customHeight="false" outlineLevel="0" collapsed="false">
      <c r="A37" s="29" t="s">
        <v>3</v>
      </c>
      <c r="B37" s="29" t="s">
        <v>199</v>
      </c>
      <c r="C37" s="29" t="s">
        <v>1625</v>
      </c>
      <c r="D37" s="29" t="s">
        <v>1633</v>
      </c>
      <c r="E37" s="29" t="s">
        <v>1634</v>
      </c>
      <c r="F37" s="29" t="s">
        <v>1635</v>
      </c>
      <c r="J37" s="29" t="s">
        <v>1636</v>
      </c>
      <c r="N37" s="29" t="s">
        <v>995</v>
      </c>
      <c r="P37" s="37"/>
      <c r="T37" s="38"/>
      <c r="W37" s="37" t="s">
        <v>7</v>
      </c>
    </row>
    <row r="38" s="29" customFormat="true" ht="24.75" hidden="false" customHeight="true" outlineLevel="0" collapsed="false">
      <c r="A38" s="29" t="s">
        <v>896</v>
      </c>
      <c r="B38" s="29" t="s">
        <v>201</v>
      </c>
      <c r="C38" s="29" t="s">
        <v>1625</v>
      </c>
      <c r="D38" s="29" t="s">
        <v>202</v>
      </c>
      <c r="E38" s="29" t="s">
        <v>203</v>
      </c>
      <c r="J38" s="29" t="s">
        <v>1637</v>
      </c>
      <c r="P38" s="37" t="s">
        <v>1179</v>
      </c>
      <c r="T38" s="38"/>
      <c r="W38" s="37"/>
    </row>
    <row r="39" s="29" customFormat="true" ht="14.25" hidden="false" customHeight="false" outlineLevel="0" collapsed="false">
      <c r="A39" s="29" t="s">
        <v>707</v>
      </c>
      <c r="B39" s="29" t="s">
        <v>1638</v>
      </c>
      <c r="D39" s="29" t="s">
        <v>1639</v>
      </c>
      <c r="E39" s="29" t="s">
        <v>1414</v>
      </c>
      <c r="F39" s="40" t="s">
        <v>1640</v>
      </c>
      <c r="J39" s="29" t="s">
        <v>748</v>
      </c>
      <c r="L39" s="29" t="n">
        <v>1</v>
      </c>
      <c r="P39" s="37" t="s">
        <v>1179</v>
      </c>
      <c r="T39" s="38" t="s">
        <v>1096</v>
      </c>
      <c r="W39" s="37" t="s">
        <v>7</v>
      </c>
    </row>
    <row r="40" s="29" customFormat="true" ht="14.25" hidden="false" customHeight="false" outlineLevel="0" collapsed="false">
      <c r="A40" s="29" t="s">
        <v>1416</v>
      </c>
      <c r="B40" s="29" t="s">
        <v>1641</v>
      </c>
      <c r="D40" s="29" t="s">
        <v>220</v>
      </c>
      <c r="E40" s="29" t="s">
        <v>1417</v>
      </c>
      <c r="F40" s="40" t="s">
        <v>1642</v>
      </c>
      <c r="J40" s="29" t="s">
        <v>748</v>
      </c>
      <c r="L40" s="29" t="n">
        <v>1</v>
      </c>
      <c r="P40" s="37" t="s">
        <v>1134</v>
      </c>
      <c r="T40" s="38" t="s">
        <v>1096</v>
      </c>
      <c r="W40" s="37" t="s">
        <v>7</v>
      </c>
    </row>
    <row r="41" s="29" customFormat="true" ht="14.25" hidden="false" customHeight="false" outlineLevel="0" collapsed="false">
      <c r="A41" s="7" t="s">
        <v>707</v>
      </c>
      <c r="B41" s="7" t="s">
        <v>1419</v>
      </c>
      <c r="C41" s="7"/>
      <c r="D41" s="7" t="s">
        <v>1420</v>
      </c>
      <c r="E41" s="7" t="s">
        <v>1421</v>
      </c>
      <c r="F41" s="7" t="s">
        <v>1643</v>
      </c>
      <c r="G41" s="7"/>
      <c r="H41" s="7"/>
      <c r="I41" s="7"/>
      <c r="J41" s="7" t="s">
        <v>1644</v>
      </c>
      <c r="L41" s="29" t="n">
        <v>1</v>
      </c>
      <c r="P41" s="37" t="s">
        <v>1094</v>
      </c>
      <c r="T41" s="38" t="s">
        <v>1096</v>
      </c>
      <c r="W41" s="37" t="s">
        <v>7</v>
      </c>
    </row>
    <row r="42" s="12" customFormat="true" ht="14.25" hidden="false" customHeight="false" outlineLevel="0" collapsed="false">
      <c r="A42" s="12" t="s">
        <v>707</v>
      </c>
      <c r="B42" s="87" t="s">
        <v>1645</v>
      </c>
      <c r="D42" s="88" t="s">
        <v>1410</v>
      </c>
      <c r="E42" s="88" t="s">
        <v>1411</v>
      </c>
      <c r="J42" s="87" t="s">
        <v>743</v>
      </c>
      <c r="L42" s="12" t="n">
        <v>1</v>
      </c>
      <c r="P42" s="83" t="s">
        <v>1094</v>
      </c>
      <c r="T42" s="84" t="s">
        <v>1096</v>
      </c>
      <c r="W42" s="83" t="s">
        <v>7</v>
      </c>
    </row>
    <row r="43" s="12" customFormat="true" ht="14.25" hidden="false" customHeight="false" outlineLevel="0" collapsed="false">
      <c r="A43" s="12" t="s">
        <v>707</v>
      </c>
      <c r="B43" s="87" t="s">
        <v>1646</v>
      </c>
      <c r="D43" s="88" t="s">
        <v>1647</v>
      </c>
      <c r="E43" s="88" t="s">
        <v>1648</v>
      </c>
      <c r="J43" s="87" t="s">
        <v>743</v>
      </c>
      <c r="L43" s="12" t="n">
        <v>1</v>
      </c>
      <c r="P43" s="83" t="s">
        <v>1094</v>
      </c>
      <c r="T43" s="84" t="s">
        <v>1096</v>
      </c>
      <c r="W43" s="83" t="s">
        <v>7</v>
      </c>
    </row>
    <row r="44" s="12" customFormat="true" ht="14.25" hidden="false" customHeight="false" outlineLevel="0" collapsed="false">
      <c r="A44" s="12" t="s">
        <v>707</v>
      </c>
      <c r="B44" s="87" t="s">
        <v>1649</v>
      </c>
      <c r="D44" s="88" t="s">
        <v>1650</v>
      </c>
      <c r="E44" s="88" t="s">
        <v>1651</v>
      </c>
      <c r="J44" s="87" t="s">
        <v>743</v>
      </c>
      <c r="L44" s="12" t="n">
        <v>1</v>
      </c>
      <c r="P44" s="83" t="s">
        <v>1094</v>
      </c>
      <c r="T44" s="84" t="s">
        <v>1096</v>
      </c>
      <c r="W44" s="83" t="s">
        <v>7</v>
      </c>
    </row>
    <row r="45" s="29" customFormat="true" ht="14.25" hidden="false" customHeight="false" outlineLevel="0" collapsed="false">
      <c r="A45" s="7" t="s">
        <v>707</v>
      </c>
      <c r="B45" s="7" t="s">
        <v>1652</v>
      </c>
      <c r="C45" s="7"/>
      <c r="D45" s="7" t="s">
        <v>1653</v>
      </c>
      <c r="E45" s="7" t="s">
        <v>1654</v>
      </c>
      <c r="F45" s="7" t="s">
        <v>1655</v>
      </c>
      <c r="G45" s="7"/>
      <c r="H45" s="7"/>
      <c r="I45" s="7"/>
      <c r="J45" s="7" t="s">
        <v>1656</v>
      </c>
      <c r="L45" s="29" t="n">
        <v>1</v>
      </c>
      <c r="P45" s="37" t="s">
        <v>1094</v>
      </c>
      <c r="T45" s="38" t="s">
        <v>1096</v>
      </c>
      <c r="W45" s="37" t="s">
        <v>7</v>
      </c>
    </row>
    <row r="46" s="29" customFormat="true" ht="14.25" hidden="false" customHeight="false" outlineLevel="0" collapsed="false">
      <c r="A46" s="29" t="s">
        <v>707</v>
      </c>
      <c r="B46" s="29" t="s">
        <v>1657</v>
      </c>
      <c r="D46" s="29" t="s">
        <v>1658</v>
      </c>
      <c r="E46" s="29" t="s">
        <v>1659</v>
      </c>
      <c r="F46" s="29" t="s">
        <v>1660</v>
      </c>
      <c r="J46" s="29" t="s">
        <v>1656</v>
      </c>
      <c r="L46" s="29" t="n">
        <v>1</v>
      </c>
      <c r="P46" s="37" t="s">
        <v>1094</v>
      </c>
      <c r="T46" s="38" t="s">
        <v>1096</v>
      </c>
      <c r="W46" s="37" t="s">
        <v>7</v>
      </c>
    </row>
    <row r="47" s="29" customFormat="true" ht="14.25" hidden="false" customHeight="false" outlineLevel="0" collapsed="false">
      <c r="A47" s="29" t="s">
        <v>1490</v>
      </c>
      <c r="B47" s="29" t="s">
        <v>1661</v>
      </c>
      <c r="D47" s="29" t="s">
        <v>1662</v>
      </c>
      <c r="E47" s="29" t="s">
        <v>1663</v>
      </c>
      <c r="J47" s="29" t="s">
        <v>1664</v>
      </c>
      <c r="L47" s="29" t="n">
        <v>1</v>
      </c>
      <c r="P47" s="37" t="s">
        <v>1134</v>
      </c>
      <c r="T47" s="38" t="s">
        <v>1096</v>
      </c>
      <c r="W47" s="37" t="s">
        <v>7</v>
      </c>
    </row>
    <row r="48" s="29" customFormat="true" ht="14.25" hidden="false" customHeight="false" outlineLevel="0" collapsed="false">
      <c r="W48" s="37"/>
    </row>
    <row r="49" s="29" customFormat="true" ht="14.25" hidden="false" customHeight="false" outlineLevel="0" collapsed="false">
      <c r="A49" s="29" t="s">
        <v>707</v>
      </c>
      <c r="B49" s="29" t="s">
        <v>1665</v>
      </c>
      <c r="D49" s="29" t="s">
        <v>1666</v>
      </c>
      <c r="E49" s="29" t="s">
        <v>1667</v>
      </c>
      <c r="F49" s="40" t="s">
        <v>1668</v>
      </c>
      <c r="J49" s="29" t="s">
        <v>743</v>
      </c>
      <c r="L49" s="29" t="n">
        <v>1</v>
      </c>
      <c r="P49" s="37" t="s">
        <v>1094</v>
      </c>
      <c r="T49" s="38" t="s">
        <v>1096</v>
      </c>
      <c r="W49" s="37" t="s">
        <v>7</v>
      </c>
    </row>
    <row r="50" s="29" customFormat="true" ht="14.25" hidden="false" customHeight="false" outlineLevel="0" collapsed="false">
      <c r="W50" s="37"/>
    </row>
    <row r="51" s="29" customFormat="true" ht="14.25" hidden="false" customHeight="false" outlineLevel="0" collapsed="false">
      <c r="W51" s="37"/>
    </row>
    <row r="52" s="89" customFormat="true" ht="14.25" hidden="false" customHeight="false" outlineLevel="0" collapsed="false">
      <c r="W52" s="90"/>
    </row>
    <row r="53" s="29" customFormat="true" ht="14.25" hidden="false" customHeight="false" outlineLevel="0" collapsed="false">
      <c r="A53" s="29" t="s">
        <v>707</v>
      </c>
      <c r="B53" s="29" t="s">
        <v>1669</v>
      </c>
      <c r="D53" s="29" t="s">
        <v>1670</v>
      </c>
      <c r="E53" s="29" t="s">
        <v>1671</v>
      </c>
      <c r="J53" s="29" t="s">
        <v>743</v>
      </c>
      <c r="L53" s="29" t="n">
        <v>1</v>
      </c>
      <c r="P53" s="37" t="s">
        <v>1094</v>
      </c>
      <c r="T53" s="38" t="s">
        <v>1096</v>
      </c>
      <c r="W53" s="37" t="s">
        <v>7</v>
      </c>
    </row>
    <row r="54" s="29" customFormat="true" ht="14.25" hidden="false" customHeight="false" outlineLevel="0" collapsed="false"/>
    <row r="55" s="12" customFormat="true" ht="14.25" hidden="false" customHeight="false" outlineLevel="0" collapsed="false">
      <c r="A55" s="12" t="s">
        <v>707</v>
      </c>
      <c r="B55" s="88" t="s">
        <v>1672</v>
      </c>
      <c r="D55" s="86" t="s">
        <v>1673</v>
      </c>
      <c r="E55" s="88" t="s">
        <v>1674</v>
      </c>
      <c r="L55" s="12" t="n">
        <v>1</v>
      </c>
      <c r="P55" s="83" t="s">
        <v>1094</v>
      </c>
      <c r="T55" s="84" t="s">
        <v>1096</v>
      </c>
      <c r="W55" s="83" t="s">
        <v>7</v>
      </c>
    </row>
    <row r="56" s="29" customFormat="true" ht="14.25" hidden="false" customHeight="false" outlineLevel="0" collapsed="false"/>
    <row r="57" s="29" customFormat="true" ht="14.25" hidden="false" customHeight="false" outlineLevel="0" collapsed="false">
      <c r="A57" s="29" t="s">
        <v>707</v>
      </c>
      <c r="B57" s="29" t="s">
        <v>1675</v>
      </c>
      <c r="D57" s="29" t="s">
        <v>1676</v>
      </c>
      <c r="E57" s="29" t="s">
        <v>1677</v>
      </c>
      <c r="F57" s="29" t="s">
        <v>1678</v>
      </c>
      <c r="J57" s="29" t="s">
        <v>1679</v>
      </c>
      <c r="L57" s="29" t="n">
        <v>1</v>
      </c>
      <c r="P57" s="37" t="s">
        <v>1094</v>
      </c>
      <c r="T57" s="38" t="s">
        <v>1096</v>
      </c>
      <c r="W57" s="37" t="s">
        <v>7</v>
      </c>
    </row>
    <row r="58" s="29" customFormat="true" ht="14.25" hidden="false" customHeight="false" outlineLevel="0" collapsed="false">
      <c r="A58" s="29" t="s">
        <v>707</v>
      </c>
      <c r="B58" s="29" t="s">
        <v>1680</v>
      </c>
      <c r="D58" s="29" t="s">
        <v>1681</v>
      </c>
      <c r="E58" s="29" t="s">
        <v>1682</v>
      </c>
      <c r="F58" s="40" t="s">
        <v>1683</v>
      </c>
      <c r="J58" s="29" t="s">
        <v>1684</v>
      </c>
      <c r="L58" s="29" t="n">
        <v>1</v>
      </c>
      <c r="P58" s="37" t="s">
        <v>1094</v>
      </c>
      <c r="T58" s="38" t="s">
        <v>1096</v>
      </c>
      <c r="W58" s="37" t="s">
        <v>7</v>
      </c>
    </row>
    <row r="59" s="29" customFormat="true" ht="14.25" hidden="false" customHeight="false" outlineLevel="0" collapsed="false">
      <c r="A59" s="29" t="s">
        <v>707</v>
      </c>
      <c r="B59" s="29" t="s">
        <v>1685</v>
      </c>
      <c r="D59" s="29" t="s">
        <v>1686</v>
      </c>
      <c r="E59" s="29" t="s">
        <v>1687</v>
      </c>
      <c r="F59" s="40" t="s">
        <v>1688</v>
      </c>
      <c r="J59" s="29" t="s">
        <v>1684</v>
      </c>
      <c r="L59" s="29" t="n">
        <v>1</v>
      </c>
      <c r="P59" s="37" t="s">
        <v>1094</v>
      </c>
      <c r="T59" s="38" t="s">
        <v>1096</v>
      </c>
      <c r="W59" s="37" t="s">
        <v>7</v>
      </c>
    </row>
    <row r="60" s="29" customFormat="true" ht="14.25" hidden="false" customHeight="false" outlineLevel="0" collapsed="false">
      <c r="A60" s="29" t="s">
        <v>707</v>
      </c>
      <c r="B60" s="29" t="s">
        <v>1689</v>
      </c>
      <c r="D60" s="29" t="s">
        <v>1690</v>
      </c>
      <c r="E60" s="29" t="s">
        <v>1691</v>
      </c>
      <c r="F60" s="29" t="s">
        <v>1692</v>
      </c>
      <c r="J60" s="29" t="s">
        <v>1693</v>
      </c>
      <c r="P60" s="37" t="s">
        <v>1094</v>
      </c>
      <c r="T60" s="38" t="s">
        <v>1096</v>
      </c>
      <c r="W60" s="37" t="s">
        <v>7</v>
      </c>
    </row>
    <row r="61" s="29" customFormat="true" ht="14.25" hidden="false" customHeight="false" outlineLevel="0" collapsed="false">
      <c r="A61" s="29" t="s">
        <v>707</v>
      </c>
      <c r="B61" s="29" t="s">
        <v>1694</v>
      </c>
      <c r="D61" s="29" t="s">
        <v>1695</v>
      </c>
      <c r="E61" s="29" t="s">
        <v>1696</v>
      </c>
      <c r="J61" s="29" t="s">
        <v>1697</v>
      </c>
      <c r="P61" s="37" t="s">
        <v>1094</v>
      </c>
      <c r="T61" s="38" t="s">
        <v>1096</v>
      </c>
      <c r="W61" s="37" t="s">
        <v>7</v>
      </c>
    </row>
    <row r="62" s="29" customFormat="true" ht="14.25" hidden="false" customHeight="false" outlineLevel="0" collapsed="false">
      <c r="A62" s="29" t="s">
        <v>1698</v>
      </c>
      <c r="B62" s="29" t="s">
        <v>231</v>
      </c>
      <c r="D62" s="29" t="s">
        <v>232</v>
      </c>
      <c r="E62" s="29" t="s">
        <v>1699</v>
      </c>
      <c r="J62" s="29" t="s">
        <v>1700</v>
      </c>
      <c r="L62" s="29" t="n">
        <v>1</v>
      </c>
      <c r="N62" s="29" t="s">
        <v>900</v>
      </c>
      <c r="P62" s="37" t="str">
        <f aca="false">CONCATENATE("SetObservationMultiple::",RIGHT(A62,LEN(A62)-FIND(" ",A62)))</f>
        <v>SetObservationMultiple::skin_pb_location</v>
      </c>
      <c r="T62" s="38" t="s">
        <v>1096</v>
      </c>
      <c r="W62" s="37" t="s">
        <v>7</v>
      </c>
    </row>
    <row r="63" s="29" customFormat="true" ht="14.25" hidden="false" customHeight="false" outlineLevel="0" collapsed="false">
      <c r="A63" s="29" t="s">
        <v>707</v>
      </c>
      <c r="B63" s="29" t="s">
        <v>1701</v>
      </c>
      <c r="D63" s="29" t="s">
        <v>1702</v>
      </c>
      <c r="E63" s="29" t="s">
        <v>1703</v>
      </c>
      <c r="F63" s="40" t="s">
        <v>1704</v>
      </c>
      <c r="J63" s="29" t="s">
        <v>1705</v>
      </c>
      <c r="L63" s="29" t="n">
        <v>1</v>
      </c>
      <c r="P63" s="37" t="s">
        <v>1094</v>
      </c>
      <c r="T63" s="38" t="s">
        <v>1096</v>
      </c>
      <c r="W63" s="37" t="s">
        <v>7</v>
      </c>
    </row>
    <row r="64" s="29" customFormat="true" ht="14.25" hidden="false" customHeight="false" outlineLevel="0" collapsed="false">
      <c r="A64" s="29" t="s">
        <v>707</v>
      </c>
      <c r="B64" s="29" t="s">
        <v>1706</v>
      </c>
      <c r="D64" s="29" t="s">
        <v>1707</v>
      </c>
      <c r="E64" s="29" t="s">
        <v>1708</v>
      </c>
      <c r="F64" s="29" t="s">
        <v>1709</v>
      </c>
      <c r="J64" s="29" t="s">
        <v>1710</v>
      </c>
      <c r="L64" s="29" t="n">
        <v>1</v>
      </c>
      <c r="P64" s="37" t="s">
        <v>1094</v>
      </c>
      <c r="T64" s="38" t="s">
        <v>1096</v>
      </c>
      <c r="W64" s="37" t="s">
        <v>7</v>
      </c>
    </row>
    <row r="65" s="29" customFormat="true" ht="14.25" hidden="false" customHeight="false" outlineLevel="0" collapsed="false">
      <c r="A65" s="29" t="s">
        <v>707</v>
      </c>
      <c r="B65" s="29" t="s">
        <v>1711</v>
      </c>
      <c r="D65" s="29" t="s">
        <v>1712</v>
      </c>
      <c r="E65" s="29" t="s">
        <v>1713</v>
      </c>
      <c r="J65" s="29" t="s">
        <v>1714</v>
      </c>
      <c r="L65" s="29" t="n">
        <v>1</v>
      </c>
      <c r="P65" s="37" t="s">
        <v>1094</v>
      </c>
      <c r="T65" s="38" t="s">
        <v>1096</v>
      </c>
      <c r="W65" s="37" t="s">
        <v>7</v>
      </c>
    </row>
    <row r="66" s="29" customFormat="true" ht="14.25" hidden="false" customHeight="false" outlineLevel="0" collapsed="false">
      <c r="A66" s="29" t="s">
        <v>1715</v>
      </c>
      <c r="B66" s="29" t="s">
        <v>244</v>
      </c>
      <c r="D66" s="29" t="s">
        <v>245</v>
      </c>
      <c r="E66" s="29" t="s">
        <v>1716</v>
      </c>
      <c r="J66" s="29" t="s">
        <v>1717</v>
      </c>
      <c r="N66" s="29" t="s">
        <v>1718</v>
      </c>
      <c r="P66" s="37" t="str">
        <f aca="false">CONCATENATE("SetObservationMultiple::",RIGHT(A66,LEN(A66)-FIND(" ",A66)))</f>
        <v>SetObservationMultiple::skin_pb</v>
      </c>
      <c r="T66" s="38" t="s">
        <v>1096</v>
      </c>
      <c r="W66" s="37" t="s">
        <v>7</v>
      </c>
    </row>
    <row r="67" s="29" customFormat="true" ht="14.25" hidden="false" customHeight="false" outlineLevel="0" collapsed="false">
      <c r="P67" s="37"/>
      <c r="T67" s="38"/>
      <c r="W67" s="37"/>
    </row>
    <row r="68" s="29" customFormat="true" ht="14.25" hidden="false" customHeight="false" outlineLevel="0" collapsed="false">
      <c r="P68" s="37"/>
      <c r="T68" s="38"/>
      <c r="W68" s="37"/>
    </row>
    <row r="69" s="29" customFormat="true" ht="14.25" hidden="false" customHeight="false" outlineLevel="0" collapsed="false">
      <c r="A69" s="29" t="s">
        <v>707</v>
      </c>
      <c r="B69" s="29" t="s">
        <v>1719</v>
      </c>
      <c r="D69" s="29" t="s">
        <v>1720</v>
      </c>
      <c r="E69" s="29" t="s">
        <v>1721</v>
      </c>
      <c r="F69" s="29" t="s">
        <v>1722</v>
      </c>
      <c r="J69" s="29" t="s">
        <v>1723</v>
      </c>
      <c r="P69" s="37" t="s">
        <v>1094</v>
      </c>
      <c r="T69" s="38" t="s">
        <v>1096</v>
      </c>
      <c r="W69" s="37" t="s">
        <v>7</v>
      </c>
    </row>
    <row r="70" s="29" customFormat="true" ht="14.25" hidden="false" customHeight="false" outlineLevel="0" collapsed="false">
      <c r="A70" s="29" t="s">
        <v>707</v>
      </c>
      <c r="B70" s="29" t="s">
        <v>1724</v>
      </c>
      <c r="D70" s="29" t="s">
        <v>1725</v>
      </c>
      <c r="E70" s="29" t="s">
        <v>1726</v>
      </c>
      <c r="F70" s="29" t="s">
        <v>1727</v>
      </c>
      <c r="J70" s="29" t="s">
        <v>1728</v>
      </c>
      <c r="P70" s="37" t="s">
        <v>1094</v>
      </c>
      <c r="T70" s="38" t="s">
        <v>1096</v>
      </c>
      <c r="W70" s="37" t="s">
        <v>7</v>
      </c>
    </row>
    <row r="71" s="29" customFormat="true" ht="14.25" hidden="false" customHeight="false" outlineLevel="0" collapsed="false">
      <c r="A71" s="29" t="s">
        <v>707</v>
      </c>
      <c r="B71" s="29" t="s">
        <v>1729</v>
      </c>
      <c r="D71" s="29" t="s">
        <v>1730</v>
      </c>
      <c r="E71" s="29" t="s">
        <v>1731</v>
      </c>
      <c r="F71" s="29" t="s">
        <v>1732</v>
      </c>
      <c r="J71" s="29" t="s">
        <v>1733</v>
      </c>
      <c r="P71" s="37" t="s">
        <v>1094</v>
      </c>
      <c r="T71" s="38" t="s">
        <v>1096</v>
      </c>
      <c r="W71" s="37" t="s">
        <v>7</v>
      </c>
    </row>
    <row r="72" s="29" customFormat="true" ht="14.25" hidden="false" customHeight="false" outlineLevel="0" collapsed="false">
      <c r="W72" s="37"/>
    </row>
    <row r="73" s="29" customFormat="true" ht="14.25" hidden="false" customHeight="false" outlineLevel="0" collapsed="false">
      <c r="A73" s="29" t="s">
        <v>707</v>
      </c>
      <c r="B73" s="29" t="s">
        <v>1734</v>
      </c>
      <c r="D73" s="29" t="s">
        <v>1735</v>
      </c>
      <c r="E73" s="29" t="s">
        <v>1736</v>
      </c>
      <c r="J73" s="29" t="s">
        <v>1733</v>
      </c>
      <c r="P73" s="37" t="s">
        <v>1094</v>
      </c>
      <c r="T73" s="38" t="s">
        <v>1096</v>
      </c>
      <c r="W73" s="37" t="s">
        <v>7</v>
      </c>
    </row>
    <row r="74" s="29" customFormat="true" ht="14.25" hidden="false" customHeight="false" outlineLevel="0" collapsed="false">
      <c r="P74" s="37"/>
      <c r="T74" s="38"/>
      <c r="W74" s="37"/>
    </row>
    <row r="75" s="29" customFormat="true" ht="14.25" hidden="false" customHeight="false" outlineLevel="0" collapsed="false">
      <c r="A75" s="29" t="s">
        <v>707</v>
      </c>
      <c r="B75" s="29" t="s">
        <v>1737</v>
      </c>
      <c r="D75" s="29" t="s">
        <v>1738</v>
      </c>
      <c r="E75" s="29" t="s">
        <v>1739</v>
      </c>
      <c r="J75" s="29" t="s">
        <v>1740</v>
      </c>
      <c r="P75" s="37" t="s">
        <v>1094</v>
      </c>
      <c r="T75" s="38" t="s">
        <v>1096</v>
      </c>
      <c r="W75" s="37" t="s">
        <v>7</v>
      </c>
    </row>
    <row r="76" s="29" customFormat="true" ht="14.25" hidden="false" customHeight="false" outlineLevel="0" collapsed="false">
      <c r="A76" s="29" t="s">
        <v>707</v>
      </c>
      <c r="B76" s="29" t="s">
        <v>1741</v>
      </c>
      <c r="D76" s="29" t="s">
        <v>1742</v>
      </c>
      <c r="E76" s="29" t="s">
        <v>1743</v>
      </c>
      <c r="F76" s="29" t="s">
        <v>1744</v>
      </c>
      <c r="J76" s="29" t="s">
        <v>1740</v>
      </c>
      <c r="P76" s="37" t="s">
        <v>1094</v>
      </c>
      <c r="T76" s="38" t="s">
        <v>1096</v>
      </c>
      <c r="W76" s="37" t="s">
        <v>7</v>
      </c>
    </row>
    <row r="77" s="29" customFormat="true" ht="14.25" hidden="false" customHeight="false" outlineLevel="0" collapsed="false">
      <c r="P77" s="37"/>
      <c r="T77" s="38"/>
      <c r="W77" s="37"/>
    </row>
    <row r="78" s="29" customFormat="true" ht="14.25" hidden="false" customHeight="false" outlineLevel="0" collapsed="false">
      <c r="A78" s="29" t="s">
        <v>707</v>
      </c>
      <c r="B78" s="29" t="s">
        <v>1745</v>
      </c>
      <c r="D78" s="29" t="s">
        <v>1746</v>
      </c>
      <c r="E78" s="29" t="s">
        <v>1747</v>
      </c>
      <c r="F78" s="29" t="s">
        <v>1748</v>
      </c>
      <c r="J78" s="29" t="s">
        <v>1749</v>
      </c>
      <c r="P78" s="37" t="s">
        <v>1094</v>
      </c>
      <c r="T78" s="38" t="s">
        <v>1096</v>
      </c>
      <c r="W78" s="37" t="s">
        <v>7</v>
      </c>
    </row>
    <row r="79" s="29" customFormat="true" ht="14.25" hidden="false" customHeight="false" outlineLevel="0" collapsed="false">
      <c r="A79" s="29" t="s">
        <v>707</v>
      </c>
      <c r="B79" s="29" t="s">
        <v>1750</v>
      </c>
      <c r="D79" s="29" t="s">
        <v>1751</v>
      </c>
      <c r="E79" s="29" t="s">
        <v>1752</v>
      </c>
      <c r="J79" s="29" t="s">
        <v>1749</v>
      </c>
      <c r="P79" s="37" t="s">
        <v>1094</v>
      </c>
      <c r="T79" s="38" t="s">
        <v>1096</v>
      </c>
      <c r="W79" s="37" t="s">
        <v>7</v>
      </c>
    </row>
    <row r="80" s="29" customFormat="true" ht="14.25" hidden="false" customHeight="false" outlineLevel="0" collapsed="false">
      <c r="P80" s="37"/>
      <c r="T80" s="38"/>
      <c r="W80" s="37"/>
    </row>
    <row r="81" s="29" customFormat="true" ht="14.25" hidden="false" customHeight="false" outlineLevel="0" collapsed="false">
      <c r="A81" s="29" t="s">
        <v>707</v>
      </c>
      <c r="B81" s="29" t="s">
        <v>1753</v>
      </c>
      <c r="D81" s="29" t="s">
        <v>1754</v>
      </c>
      <c r="E81" s="29" t="s">
        <v>1755</v>
      </c>
      <c r="J81" s="29" t="s">
        <v>1756</v>
      </c>
      <c r="P81" s="37" t="s">
        <v>1094</v>
      </c>
      <c r="T81" s="38" t="s">
        <v>1096</v>
      </c>
      <c r="W81" s="37" t="s">
        <v>7</v>
      </c>
    </row>
    <row r="82" s="29" customFormat="true" ht="14.25" hidden="false" customHeight="false" outlineLevel="0" collapsed="false">
      <c r="P82" s="37"/>
      <c r="T82" s="38"/>
      <c r="W82" s="37"/>
    </row>
    <row r="83" s="29" customFormat="true" ht="14.25" hidden="false" customHeight="false" outlineLevel="0" collapsed="false">
      <c r="A83" s="29" t="s">
        <v>707</v>
      </c>
      <c r="B83" s="29" t="s">
        <v>1757</v>
      </c>
      <c r="D83" s="29" t="s">
        <v>1758</v>
      </c>
      <c r="E83" s="29" t="s">
        <v>1759</v>
      </c>
      <c r="J83" s="29" t="s">
        <v>1760</v>
      </c>
      <c r="P83" s="37" t="s">
        <v>1094</v>
      </c>
      <c r="T83" s="38" t="s">
        <v>1096</v>
      </c>
      <c r="W83" s="37" t="s">
        <v>7</v>
      </c>
    </row>
    <row r="84" s="29" customFormat="true" ht="14.25" hidden="false" customHeight="false" outlineLevel="0" collapsed="false">
      <c r="A84" s="29" t="s">
        <v>707</v>
      </c>
      <c r="B84" s="29" t="s">
        <v>1761</v>
      </c>
      <c r="D84" s="29" t="s">
        <v>1762</v>
      </c>
      <c r="E84" s="29" t="s">
        <v>1763</v>
      </c>
      <c r="J84" s="29" t="s">
        <v>1764</v>
      </c>
      <c r="P84" s="37" t="s">
        <v>1094</v>
      </c>
      <c r="T84" s="38" t="s">
        <v>1096</v>
      </c>
      <c r="W84" s="37" t="s">
        <v>7</v>
      </c>
    </row>
    <row r="85" s="29" customFormat="true" ht="14.25" hidden="false" customHeight="false" outlineLevel="0" collapsed="false">
      <c r="A85" s="29" t="s">
        <v>707</v>
      </c>
      <c r="B85" s="29" t="s">
        <v>1765</v>
      </c>
      <c r="D85" s="29" t="s">
        <v>1766</v>
      </c>
      <c r="E85" s="29" t="s">
        <v>1767</v>
      </c>
      <c r="J85" s="29" t="s">
        <v>1764</v>
      </c>
      <c r="P85" s="37" t="s">
        <v>1094</v>
      </c>
      <c r="T85" s="38" t="s">
        <v>1096</v>
      </c>
      <c r="W85" s="37" t="s">
        <v>7</v>
      </c>
    </row>
    <row r="86" s="29" customFormat="true" ht="14.25" hidden="false" customHeight="false" outlineLevel="0" collapsed="false">
      <c r="A86" s="29" t="s">
        <v>707</v>
      </c>
      <c r="B86" s="29" t="s">
        <v>1768</v>
      </c>
      <c r="D86" s="29" t="s">
        <v>1769</v>
      </c>
      <c r="E86" s="29" t="s">
        <v>1770</v>
      </c>
      <c r="J86" s="29" t="s">
        <v>1764</v>
      </c>
      <c r="P86" s="37" t="s">
        <v>1094</v>
      </c>
      <c r="T86" s="38" t="s">
        <v>1096</v>
      </c>
      <c r="W86" s="37" t="s">
        <v>7</v>
      </c>
    </row>
    <row r="87" s="29" customFormat="true" ht="14.25" hidden="false" customHeight="false" outlineLevel="0" collapsed="false">
      <c r="P87" s="37"/>
      <c r="T87" s="38"/>
      <c r="W87" s="37"/>
    </row>
    <row r="88" s="29" customFormat="true" ht="14.25" hidden="false" customHeight="false" outlineLevel="0" collapsed="false">
      <c r="A88" s="29" t="s">
        <v>1771</v>
      </c>
      <c r="B88" s="29" t="s">
        <v>285</v>
      </c>
      <c r="D88" s="29" t="s">
        <v>286</v>
      </c>
      <c r="E88" s="29" t="s">
        <v>1772</v>
      </c>
      <c r="F88" s="29" t="s">
        <v>1773</v>
      </c>
      <c r="J88" s="29" t="s">
        <v>743</v>
      </c>
      <c r="L88" s="29" t="n">
        <v>1</v>
      </c>
      <c r="N88" s="29" t="s">
        <v>1774</v>
      </c>
      <c r="P88" s="37" t="s">
        <v>1134</v>
      </c>
      <c r="T88" s="38" t="s">
        <v>1096</v>
      </c>
      <c r="W88" s="37" t="s">
        <v>7</v>
      </c>
    </row>
    <row r="89" s="29" customFormat="true" ht="14.25" hidden="false" customHeight="false" outlineLevel="0" collapsed="false">
      <c r="A89" s="29" t="s">
        <v>1775</v>
      </c>
      <c r="B89" s="29" t="s">
        <v>300</v>
      </c>
      <c r="D89" s="29" t="s">
        <v>301</v>
      </c>
      <c r="E89" s="29" t="s">
        <v>1776</v>
      </c>
      <c r="J89" s="29" t="s">
        <v>1777</v>
      </c>
      <c r="N89" s="29" t="s">
        <v>900</v>
      </c>
      <c r="P89" s="37" t="str">
        <f aca="false">CONCATENATE("SetObservationMultiple::",RIGHT(A89,LEN(A89)-FIND(" ",A89)))</f>
        <v>SetObservationMultiple::add_pb</v>
      </c>
      <c r="T89" s="38" t="s">
        <v>1096</v>
      </c>
      <c r="W89" s="37" t="s">
        <v>7</v>
      </c>
    </row>
    <row r="90" s="29" customFormat="true" ht="14.25" hidden="false" customHeight="false" outlineLevel="0" collapsed="false">
      <c r="A90" s="29" t="s">
        <v>1778</v>
      </c>
      <c r="B90" s="29" t="s">
        <v>315</v>
      </c>
      <c r="D90" s="29" t="s">
        <v>1779</v>
      </c>
      <c r="E90" s="29" t="s">
        <v>316</v>
      </c>
      <c r="F90" s="29" t="s">
        <v>1780</v>
      </c>
      <c r="L90" s="29" t="n">
        <v>1</v>
      </c>
      <c r="P90" s="37" t="s">
        <v>1134</v>
      </c>
      <c r="T90" s="38" t="s">
        <v>1096</v>
      </c>
      <c r="W90" s="37" t="s">
        <v>7</v>
      </c>
    </row>
    <row r="91" s="29" customFormat="true" ht="14.25" hidden="false" customHeight="false" outlineLevel="0" collapsed="false">
      <c r="A91" s="29" t="s">
        <v>1781</v>
      </c>
      <c r="B91" s="29" t="s">
        <v>669</v>
      </c>
      <c r="D91" s="29" t="s">
        <v>670</v>
      </c>
      <c r="E91" s="29" t="s">
        <v>1782</v>
      </c>
      <c r="L91" s="29" t="n">
        <v>1</v>
      </c>
      <c r="P91" s="37" t="s">
        <v>1134</v>
      </c>
      <c r="T91" s="38" t="s">
        <v>1096</v>
      </c>
      <c r="W91" s="37" t="s">
        <v>7</v>
      </c>
    </row>
    <row r="92" customFormat="false" ht="14.25" hidden="false" customHeight="false" outlineLevel="0" collapsed="false">
      <c r="W92" s="41"/>
    </row>
    <row r="93" s="12" customFormat="true" ht="14.25" hidden="false" customHeight="false" outlineLevel="0" collapsed="false">
      <c r="A93" s="12" t="s">
        <v>707</v>
      </c>
      <c r="B93" s="88" t="s">
        <v>1783</v>
      </c>
      <c r="D93" s="88" t="s">
        <v>1784</v>
      </c>
      <c r="E93" s="88" t="s">
        <v>1785</v>
      </c>
      <c r="J93" s="88" t="s">
        <v>1786</v>
      </c>
      <c r="L93" s="12" t="n">
        <v>1</v>
      </c>
      <c r="P93" s="83" t="s">
        <v>1094</v>
      </c>
      <c r="T93" s="84" t="s">
        <v>1096</v>
      </c>
      <c r="W93" s="83" t="s">
        <v>7</v>
      </c>
    </row>
    <row r="94" s="12" customFormat="true" ht="14.25" hidden="false" customHeight="false" outlineLevel="0" collapsed="false">
      <c r="A94" s="12" t="s">
        <v>707</v>
      </c>
      <c r="B94" s="88" t="s">
        <v>1787</v>
      </c>
      <c r="D94" s="86" t="s">
        <v>1788</v>
      </c>
      <c r="E94" s="86" t="s">
        <v>1789</v>
      </c>
      <c r="L94" s="12" t="n">
        <v>1</v>
      </c>
      <c r="P94" s="83" t="s">
        <v>1094</v>
      </c>
      <c r="T94" s="84" t="s">
        <v>1096</v>
      </c>
      <c r="W94" s="83" t="s">
        <v>7</v>
      </c>
    </row>
    <row r="95" s="12" customFormat="true" ht="14.25" hidden="false" customHeight="false" outlineLevel="0" collapsed="false">
      <c r="A95" s="12" t="s">
        <v>707</v>
      </c>
      <c r="B95" s="88" t="s">
        <v>1790</v>
      </c>
      <c r="D95" s="88" t="s">
        <v>1791</v>
      </c>
      <c r="E95" s="88" t="s">
        <v>1792</v>
      </c>
      <c r="L95" s="12" t="n">
        <v>1</v>
      </c>
      <c r="P95" s="83" t="s">
        <v>1094</v>
      </c>
      <c r="T95" s="84" t="s">
        <v>1096</v>
      </c>
      <c r="W95" s="83" t="s">
        <v>7</v>
      </c>
    </row>
    <row r="96" s="12" customFormat="true" ht="14.25" hidden="false" customHeight="false" outlineLevel="0" collapsed="false">
      <c r="A96" s="12" t="s">
        <v>1793</v>
      </c>
      <c r="B96" s="87" t="s">
        <v>190</v>
      </c>
      <c r="D96" s="87" t="s">
        <v>191</v>
      </c>
      <c r="E96" s="88" t="s">
        <v>1794</v>
      </c>
      <c r="L96" s="12" t="n">
        <v>1</v>
      </c>
      <c r="P96" s="83" t="s">
        <v>1134</v>
      </c>
      <c r="T96" s="84" t="s">
        <v>1096</v>
      </c>
      <c r="W96" s="83" t="s">
        <v>7</v>
      </c>
    </row>
    <row r="135" customFormat="false" ht="14.25" hidden="false" customHeight="false" outlineLevel="0" collapsed="false">
      <c r="BK135" s="35" t="s">
        <v>1795</v>
      </c>
    </row>
  </sheetData>
  <conditionalFormatting sqref="B1:B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2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3" activeCellId="0" sqref="C3"/>
    </sheetView>
  </sheetViews>
  <sheetFormatPr defaultColWidth="10.2578125" defaultRowHeight="14.25" zeroHeight="false" outlineLevelRow="0" outlineLevelCol="0"/>
  <cols>
    <col collapsed="false" customWidth="true" hidden="false" outlineLevel="0" max="3" min="2" style="19" width="39.88"/>
  </cols>
  <sheetData>
    <row r="1" customFormat="false" ht="14.25" hidden="false" customHeight="false" outlineLevel="0" collapsed="false">
      <c r="A1" s="19" t="s">
        <v>691</v>
      </c>
      <c r="B1" s="19" t="s">
        <v>692</v>
      </c>
      <c r="C1" s="19" t="s">
        <v>693</v>
      </c>
      <c r="D1" s="19" t="s">
        <v>694</v>
      </c>
      <c r="E1" s="19" t="s">
        <v>695</v>
      </c>
      <c r="F1" s="19" t="s">
        <v>872</v>
      </c>
      <c r="G1" s="19" t="s">
        <v>1117</v>
      </c>
      <c r="H1" s="53" t="s">
        <v>696</v>
      </c>
      <c r="I1" s="53" t="s">
        <v>873</v>
      </c>
      <c r="J1" s="19" t="s">
        <v>874</v>
      </c>
      <c r="K1" s="19" t="s">
        <v>1569</v>
      </c>
      <c r="L1" s="19" t="s">
        <v>877</v>
      </c>
      <c r="M1" s="19" t="s">
        <v>4</v>
      </c>
      <c r="N1" s="19" t="s">
        <v>3</v>
      </c>
      <c r="O1" s="19" t="s">
        <v>878</v>
      </c>
      <c r="P1" s="19" t="s">
        <v>879</v>
      </c>
      <c r="Q1" s="19" t="s">
        <v>1076</v>
      </c>
      <c r="R1" s="19" t="s">
        <v>880</v>
      </c>
      <c r="S1" s="19" t="s">
        <v>881</v>
      </c>
      <c r="T1" s="19" t="s">
        <v>882</v>
      </c>
      <c r="U1" s="19" t="s">
        <v>884</v>
      </c>
      <c r="V1" s="19" t="s">
        <v>885</v>
      </c>
      <c r="W1" s="19" t="s">
        <v>0</v>
      </c>
      <c r="X1" s="19" t="s">
        <v>886</v>
      </c>
      <c r="Y1" s="19" t="s">
        <v>887</v>
      </c>
      <c r="Z1" s="19" t="s">
        <v>888</v>
      </c>
      <c r="AA1" s="53"/>
    </row>
    <row r="2" s="27" customFormat="true" ht="15" hidden="false" customHeight="false" outlineLevel="0" collapsed="false">
      <c r="A2" s="27" t="s">
        <v>697</v>
      </c>
      <c r="C2" s="25" t="s">
        <v>814</v>
      </c>
      <c r="D2" s="25"/>
      <c r="E2" s="25" t="s">
        <v>1350</v>
      </c>
      <c r="H2" s="69"/>
      <c r="I2" s="69"/>
      <c r="AA2" s="69"/>
    </row>
    <row r="3" s="27" customFormat="true" ht="14.25" hidden="false" customHeight="false" outlineLevel="0" collapsed="false">
      <c r="A3" s="27" t="s">
        <v>707</v>
      </c>
      <c r="C3" s="27" t="s">
        <v>1796</v>
      </c>
      <c r="H3" s="91" t="s">
        <v>1797</v>
      </c>
      <c r="I3" s="92"/>
      <c r="N3" s="27" t="s">
        <v>1009</v>
      </c>
    </row>
    <row r="4" s="27" customFormat="true" ht="15" hidden="false" customHeight="false" outlineLevel="0" collapsed="false">
      <c r="A4" s="70" t="s">
        <v>1118</v>
      </c>
      <c r="B4" s="70"/>
      <c r="C4" s="70" t="s">
        <v>929</v>
      </c>
      <c r="D4" s="70"/>
      <c r="E4" s="70" t="s">
        <v>931</v>
      </c>
      <c r="F4" s="70"/>
      <c r="G4" s="69"/>
      <c r="H4" s="69" t="s">
        <v>1120</v>
      </c>
      <c r="I4" s="69"/>
      <c r="J4" s="69"/>
      <c r="K4" s="69"/>
      <c r="L4" s="69"/>
      <c r="N4" s="69" t="s">
        <v>1009</v>
      </c>
      <c r="O4" s="69"/>
      <c r="P4" s="69"/>
      <c r="Q4" s="69"/>
      <c r="R4" s="69"/>
      <c r="S4" s="69"/>
      <c r="T4" s="69"/>
      <c r="U4" s="69"/>
      <c r="V4" s="69"/>
      <c r="W4" s="69"/>
      <c r="X4" s="69"/>
      <c r="Y4" s="69"/>
      <c r="Z4" s="69"/>
    </row>
    <row r="5" s="27" customFormat="true" ht="15" hidden="false" customHeight="false" outlineLevel="0" collapsed="false">
      <c r="A5" s="70" t="s">
        <v>1118</v>
      </c>
      <c r="B5" s="70"/>
      <c r="C5" s="93" t="s">
        <v>924</v>
      </c>
      <c r="F5" s="69"/>
      <c r="G5" s="69"/>
      <c r="H5" s="69" t="s">
        <v>1223</v>
      </c>
      <c r="I5" s="69"/>
      <c r="J5" s="69"/>
      <c r="K5" s="69"/>
      <c r="M5" s="69"/>
      <c r="N5" s="69" t="s">
        <v>1009</v>
      </c>
      <c r="O5" s="69"/>
      <c r="P5" s="69"/>
      <c r="Q5" s="69"/>
      <c r="R5" s="69"/>
      <c r="S5" s="69"/>
      <c r="T5" s="69"/>
      <c r="U5" s="69"/>
      <c r="V5" s="69"/>
      <c r="W5" s="69"/>
      <c r="X5" s="69"/>
      <c r="Y5" s="69"/>
      <c r="Z5" s="69"/>
    </row>
    <row r="6" s="27" customFormat="true" ht="15" hidden="false" customHeight="false" outlineLevel="0" collapsed="false">
      <c r="A6" s="27" t="s">
        <v>707</v>
      </c>
      <c r="C6" s="69" t="s">
        <v>1798</v>
      </c>
      <c r="D6" s="69" t="s">
        <v>1799</v>
      </c>
      <c r="E6" s="25"/>
      <c r="F6" s="25" t="s">
        <v>1800</v>
      </c>
      <c r="G6" s="25"/>
      <c r="H6" s="25" t="s">
        <v>727</v>
      </c>
      <c r="J6" s="25"/>
      <c r="K6" s="25"/>
      <c r="L6" s="25"/>
      <c r="N6" s="69" t="s">
        <v>1009</v>
      </c>
      <c r="O6" s="68"/>
      <c r="P6" s="68"/>
      <c r="Q6" s="68"/>
      <c r="R6" s="68"/>
      <c r="S6" s="68"/>
      <c r="T6" s="68"/>
      <c r="U6" s="68"/>
      <c r="V6" s="25"/>
      <c r="W6" s="25"/>
      <c r="X6" s="25"/>
      <c r="Y6" s="25"/>
      <c r="Z6" s="25"/>
    </row>
    <row r="7" s="19" customFormat="true" ht="14.25" hidden="false" customHeight="false" outlineLevel="0" collapsed="false">
      <c r="A7" s="53" t="s">
        <v>707</v>
      </c>
      <c r="C7" s="19" t="s">
        <v>1160</v>
      </c>
      <c r="D7" s="41" t="s">
        <v>801</v>
      </c>
      <c r="E7" s="53"/>
      <c r="F7" s="53"/>
      <c r="H7" s="53" t="s">
        <v>1801</v>
      </c>
      <c r="J7" s="53"/>
      <c r="K7" s="53"/>
      <c r="L7" s="53"/>
      <c r="N7" s="53" t="s">
        <v>1009</v>
      </c>
      <c r="O7" s="53"/>
      <c r="P7" s="53"/>
      <c r="Q7" s="53"/>
      <c r="R7" s="53"/>
      <c r="S7" s="53"/>
      <c r="T7" s="53"/>
      <c r="U7" s="53"/>
      <c r="V7" s="53"/>
      <c r="W7" s="53"/>
      <c r="X7" s="53"/>
      <c r="Y7" s="53"/>
    </row>
    <row r="8" s="27" customFormat="true" ht="15" hidden="false" customHeight="false" outlineLevel="0" collapsed="false">
      <c r="A8" s="25" t="s">
        <v>727</v>
      </c>
      <c r="B8" s="27" t="s">
        <v>1798</v>
      </c>
      <c r="C8" s="69"/>
      <c r="D8" s="25"/>
      <c r="E8" s="25"/>
      <c r="F8" s="25"/>
      <c r="G8" s="25"/>
      <c r="H8" s="25" t="s">
        <v>1802</v>
      </c>
      <c r="J8" s="25"/>
      <c r="K8" s="25"/>
      <c r="L8" s="25"/>
      <c r="N8" s="25"/>
      <c r="O8" s="68"/>
      <c r="P8" s="68"/>
      <c r="Q8" s="68"/>
      <c r="R8" s="68"/>
      <c r="S8" s="68"/>
      <c r="T8" s="68"/>
      <c r="U8" s="68"/>
      <c r="V8" s="25"/>
      <c r="W8" s="25"/>
      <c r="X8" s="25"/>
      <c r="Y8" s="25"/>
      <c r="Z8" s="25"/>
    </row>
    <row r="9" s="27" customFormat="true" ht="15" hidden="false" customHeight="false" outlineLevel="0" collapsed="false">
      <c r="A9" s="25" t="s">
        <v>727</v>
      </c>
      <c r="B9" s="27" t="s">
        <v>1798</v>
      </c>
      <c r="C9" s="69"/>
      <c r="D9" s="25"/>
      <c r="E9" s="25"/>
      <c r="F9" s="25"/>
      <c r="G9" s="25"/>
      <c r="H9" s="25" t="s">
        <v>1803</v>
      </c>
      <c r="J9" s="25"/>
      <c r="K9" s="25"/>
      <c r="L9" s="25"/>
      <c r="N9" s="25"/>
      <c r="O9" s="68"/>
      <c r="P9" s="68"/>
      <c r="Q9" s="68"/>
      <c r="R9" s="68"/>
      <c r="S9" s="68"/>
      <c r="T9" s="68"/>
      <c r="U9" s="68"/>
      <c r="V9" s="25"/>
      <c r="W9" s="25"/>
      <c r="X9" s="25"/>
      <c r="Y9" s="25"/>
      <c r="Z9" s="25"/>
    </row>
    <row r="10" s="27" customFormat="true" ht="15" hidden="false" customHeight="false" outlineLevel="0" collapsed="false">
      <c r="C10" s="69"/>
      <c r="D10" s="25"/>
      <c r="E10" s="25"/>
      <c r="F10" s="25"/>
      <c r="G10" s="25"/>
      <c r="J10" s="25"/>
      <c r="K10" s="25"/>
      <c r="L10" s="25"/>
      <c r="N10" s="25"/>
      <c r="O10" s="68"/>
      <c r="P10" s="68"/>
      <c r="Q10" s="68"/>
      <c r="R10" s="68"/>
      <c r="S10" s="68"/>
      <c r="T10" s="68"/>
      <c r="U10" s="68"/>
      <c r="V10" s="25"/>
      <c r="W10" s="25"/>
      <c r="X10" s="25"/>
      <c r="Y10" s="25"/>
      <c r="Z10" s="25"/>
    </row>
    <row r="11" s="27" customFormat="true" ht="15" hidden="false" customHeight="false" outlineLevel="0" collapsed="false">
      <c r="C11" s="69"/>
      <c r="D11" s="25"/>
      <c r="E11" s="25"/>
      <c r="F11" s="25"/>
      <c r="G11" s="25"/>
      <c r="H11" s="25"/>
      <c r="J11" s="25"/>
      <c r="K11" s="25"/>
      <c r="L11" s="25"/>
      <c r="N11" s="25"/>
      <c r="O11" s="68"/>
      <c r="P11" s="68"/>
      <c r="Q11" s="68"/>
      <c r="R11" s="68"/>
      <c r="S11" s="68"/>
      <c r="T11" s="68"/>
      <c r="U11" s="68"/>
      <c r="V11" s="25"/>
      <c r="W11" s="25"/>
      <c r="X11" s="25"/>
      <c r="Y11" s="25"/>
      <c r="Z11" s="25"/>
    </row>
    <row r="12" s="27" customFormat="true" ht="15" hidden="false" customHeight="false" outlineLevel="0" collapsed="false">
      <c r="C12" s="69"/>
      <c r="D12" s="25"/>
      <c r="E12" s="25"/>
      <c r="F12" s="25"/>
      <c r="G12" s="25"/>
      <c r="H12" s="25"/>
      <c r="J12" s="25"/>
      <c r="K12" s="25"/>
      <c r="L12" s="25"/>
      <c r="N12" s="25"/>
      <c r="O12" s="68"/>
      <c r="P12" s="68"/>
      <c r="Q12" s="68"/>
      <c r="R12" s="68"/>
      <c r="S12" s="68"/>
      <c r="T12" s="68"/>
      <c r="U12" s="68"/>
      <c r="V12" s="25"/>
      <c r="W12" s="25"/>
      <c r="X12" s="25"/>
      <c r="Y12" s="25"/>
      <c r="Z12" s="25"/>
    </row>
    <row r="13" s="27" customFormat="true" ht="14.25" hidden="false" customHeight="false" outlineLevel="0" collapsed="false">
      <c r="A13" s="27" t="s">
        <v>707</v>
      </c>
      <c r="C13" s="27" t="s">
        <v>1804</v>
      </c>
      <c r="D13" s="27" t="s">
        <v>1805</v>
      </c>
      <c r="H13" s="27" t="s">
        <v>1806</v>
      </c>
      <c r="N13" s="69" t="s">
        <v>1009</v>
      </c>
      <c r="P13" s="69"/>
    </row>
    <row r="14" s="27" customFormat="true" ht="14.25" hidden="false" customHeight="false" outlineLevel="0" collapsed="false">
      <c r="A14" s="27" t="s">
        <v>707</v>
      </c>
      <c r="C14" s="27" t="s">
        <v>1807</v>
      </c>
      <c r="D14" s="27" t="s">
        <v>1808</v>
      </c>
      <c r="H14" s="27" t="s">
        <v>1809</v>
      </c>
      <c r="I14" s="69"/>
      <c r="N14" s="69" t="s">
        <v>1009</v>
      </c>
      <c r="AA14" s="69"/>
    </row>
    <row r="15" s="27" customFormat="true" ht="14.25" hidden="false" customHeight="false" outlineLevel="0" collapsed="false">
      <c r="A15" s="27" t="s">
        <v>707</v>
      </c>
      <c r="C15" s="27" t="s">
        <v>1810</v>
      </c>
      <c r="D15" s="27" t="s">
        <v>1811</v>
      </c>
      <c r="H15" s="37" t="s">
        <v>1812</v>
      </c>
      <c r="I15" s="69"/>
      <c r="N15" s="69" t="s">
        <v>1009</v>
      </c>
      <c r="AA15" s="69"/>
    </row>
    <row r="16" s="27" customFormat="true" ht="14.25" hidden="false" customHeight="false" outlineLevel="0" collapsed="false">
      <c r="A16" s="27" t="s">
        <v>707</v>
      </c>
      <c r="C16" s="27" t="s">
        <v>1813</v>
      </c>
      <c r="D16" s="27" t="s">
        <v>1814</v>
      </c>
      <c r="H16" s="27" t="s">
        <v>1815</v>
      </c>
      <c r="I16" s="69"/>
      <c r="N16" s="69" t="s">
        <v>1009</v>
      </c>
      <c r="AA16" s="69"/>
    </row>
    <row r="17" s="27" customFormat="true" ht="14.25" hidden="false" customHeight="false" outlineLevel="0" collapsed="false">
      <c r="A17" s="27" t="s">
        <v>707</v>
      </c>
      <c r="C17" s="27" t="s">
        <v>1816</v>
      </c>
      <c r="D17" s="27" t="s">
        <v>1817</v>
      </c>
      <c r="H17" s="69" t="s">
        <v>1818</v>
      </c>
      <c r="I17" s="69"/>
      <c r="N17" s="69" t="s">
        <v>1009</v>
      </c>
      <c r="AA17" s="69"/>
    </row>
    <row r="18" s="27" customFormat="true" ht="14.25" hidden="false" customHeight="false" outlineLevel="0" collapsed="false">
      <c r="A18" s="27" t="s">
        <v>1365</v>
      </c>
      <c r="C18" s="27" t="s">
        <v>1366</v>
      </c>
      <c r="J18" s="27" t="s">
        <v>1819</v>
      </c>
    </row>
    <row r="19" s="27" customFormat="true" ht="14.25" hidden="false" customHeight="false" outlineLevel="0" collapsed="false">
      <c r="A19" s="27" t="s">
        <v>1365</v>
      </c>
      <c r="C19" s="27" t="s">
        <v>1820</v>
      </c>
      <c r="J19" s="27" t="s">
        <v>1821</v>
      </c>
    </row>
    <row r="20" s="27" customFormat="true" ht="14.25" hidden="false" customHeight="false" outlineLevel="0" collapsed="false">
      <c r="A20" s="27" t="s">
        <v>1365</v>
      </c>
      <c r="C20" s="27" t="s">
        <v>1822</v>
      </c>
      <c r="J20" s="27" t="s">
        <v>1823</v>
      </c>
    </row>
    <row r="21" s="27" customFormat="true" ht="14.25" hidden="false" customHeight="false" outlineLevel="0" collapsed="false">
      <c r="A21" s="27" t="s">
        <v>1365</v>
      </c>
      <c r="C21" s="27" t="s">
        <v>1824</v>
      </c>
      <c r="J21" s="27" t="s">
        <v>1825</v>
      </c>
    </row>
    <row r="22" s="27" customFormat="true" ht="14.25" hidden="false" customHeight="false" outlineLevel="0" collapsed="false">
      <c r="A22" s="27" t="s">
        <v>1365</v>
      </c>
      <c r="C22" s="27" t="s">
        <v>1826</v>
      </c>
      <c r="J22" s="27" t="s">
        <v>1827</v>
      </c>
    </row>
    <row r="23" s="27" customFormat="true" ht="14.25" hidden="false" customHeight="false" outlineLevel="0" collapsed="false">
      <c r="A23" s="27" t="s">
        <v>1365</v>
      </c>
      <c r="C23" s="27" t="s">
        <v>1828</v>
      </c>
      <c r="J23" s="27" t="s">
        <v>1829</v>
      </c>
    </row>
    <row r="24" s="27" customFormat="true" ht="14.25" hidden="false" customHeight="false" outlineLevel="0" collapsed="false">
      <c r="A24" s="27" t="s">
        <v>3</v>
      </c>
      <c r="C24" s="27" t="s">
        <v>1830</v>
      </c>
      <c r="D24" s="27" t="s">
        <v>1831</v>
      </c>
      <c r="J24" s="27" t="s">
        <v>1832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4"/>
  <sheetViews>
    <sheetView showFormulas="false" showGridLines="true" showRowColHeaders="true" showZeros="true" rightToLeft="false" tabSelected="false" showOutlineSymbols="true" defaultGridColor="true" view="normal" topLeftCell="C1" colorId="64" zoomScale="90" zoomScaleNormal="90" zoomScalePageLayoutView="100" workbookViewId="0">
      <selection pane="topLeft" activeCell="A2" activeCellId="0" sqref="A2"/>
    </sheetView>
  </sheetViews>
  <sheetFormatPr defaultColWidth="8.50390625" defaultRowHeight="14.25" zeroHeight="false" outlineLevelRow="0" outlineLevelCol="0"/>
  <cols>
    <col collapsed="false" customWidth="true" hidden="false" outlineLevel="0" max="1" min="1" style="19" width="32.76"/>
    <col collapsed="false" customWidth="true" hidden="false" outlineLevel="0" max="2" min="2" style="19" width="26.13"/>
    <col collapsed="false" customWidth="true" hidden="false" outlineLevel="0" max="3" min="3" style="19" width="67.12"/>
  </cols>
  <sheetData>
    <row r="1" customFormat="false" ht="14.25" hidden="false" customHeight="false" outlineLevel="0" collapsed="false">
      <c r="A1" s="19" t="s">
        <v>691</v>
      </c>
      <c r="B1" s="19" t="s">
        <v>693</v>
      </c>
      <c r="C1" s="19" t="s">
        <v>694</v>
      </c>
      <c r="D1" s="19" t="s">
        <v>695</v>
      </c>
      <c r="E1" s="19" t="s">
        <v>871</v>
      </c>
      <c r="F1" s="19" t="s">
        <v>1117</v>
      </c>
      <c r="G1" s="53" t="s">
        <v>696</v>
      </c>
      <c r="H1" s="53" t="s">
        <v>873</v>
      </c>
      <c r="I1" s="19" t="s">
        <v>874</v>
      </c>
      <c r="J1" s="19" t="s">
        <v>1569</v>
      </c>
      <c r="K1" s="19" t="s">
        <v>877</v>
      </c>
      <c r="L1" s="19" t="s">
        <v>4</v>
      </c>
      <c r="M1" s="19" t="s">
        <v>3</v>
      </c>
      <c r="N1" s="19" t="s">
        <v>878</v>
      </c>
      <c r="O1" s="19" t="s">
        <v>879</v>
      </c>
      <c r="P1" s="19" t="s">
        <v>1076</v>
      </c>
      <c r="Q1" s="19" t="s">
        <v>880</v>
      </c>
      <c r="R1" s="19" t="s">
        <v>881</v>
      </c>
      <c r="S1" s="19" t="s">
        <v>882</v>
      </c>
      <c r="T1" s="19" t="s">
        <v>884</v>
      </c>
      <c r="U1" s="19" t="s">
        <v>885</v>
      </c>
      <c r="V1" s="19" t="s">
        <v>0</v>
      </c>
      <c r="W1" s="19" t="s">
        <v>886</v>
      </c>
      <c r="X1" s="19" t="s">
        <v>887</v>
      </c>
      <c r="Y1" s="19" t="s">
        <v>888</v>
      </c>
      <c r="Z1" s="53"/>
    </row>
    <row r="2" s="27" customFormat="true" ht="15" hidden="false" customHeight="false" outlineLevel="0" collapsed="false">
      <c r="A2" s="27" t="s">
        <v>697</v>
      </c>
      <c r="B2" s="25" t="s">
        <v>814</v>
      </c>
      <c r="C2" s="25"/>
      <c r="D2" s="25" t="s">
        <v>1350</v>
      </c>
      <c r="G2" s="69"/>
      <c r="H2" s="69"/>
      <c r="Z2" s="69"/>
    </row>
    <row r="3" s="27" customFormat="true" ht="14.25" hidden="false" customHeight="false" outlineLevel="0" collapsed="false">
      <c r="A3" s="69" t="s">
        <v>2</v>
      </c>
      <c r="B3" s="37" t="s">
        <v>1833</v>
      </c>
      <c r="C3" s="69" t="s">
        <v>1834</v>
      </c>
      <c r="D3" s="69"/>
      <c r="F3" s="69"/>
      <c r="G3" s="69" t="s">
        <v>1835</v>
      </c>
      <c r="H3" s="69"/>
      <c r="I3" s="69"/>
      <c r="K3" s="69"/>
      <c r="L3" s="69"/>
      <c r="M3" s="69"/>
      <c r="O3" s="69"/>
      <c r="P3" s="69"/>
      <c r="Q3" s="69"/>
      <c r="R3" s="69"/>
      <c r="S3" s="69"/>
      <c r="T3" s="69"/>
      <c r="U3" s="69"/>
      <c r="V3" s="69"/>
      <c r="W3" s="69"/>
      <c r="X3" s="69"/>
      <c r="Y3" s="69"/>
      <c r="Z3" s="69"/>
    </row>
    <row r="4" s="27" customFormat="true" ht="14.25" hidden="false" customHeight="false" outlineLevel="0" collapsed="false">
      <c r="A4" s="27" t="s">
        <v>707</v>
      </c>
      <c r="B4" s="37" t="s">
        <v>1836</v>
      </c>
      <c r="C4" s="27" t="s">
        <v>724</v>
      </c>
      <c r="G4" s="69" t="s">
        <v>1837</v>
      </c>
      <c r="H4" s="69"/>
      <c r="J4" s="69"/>
      <c r="K4" s="69"/>
      <c r="L4" s="69"/>
      <c r="M4" s="69" t="s">
        <v>1009</v>
      </c>
      <c r="N4" s="69"/>
      <c r="O4" s="69"/>
      <c r="P4" s="69"/>
      <c r="Q4" s="69"/>
      <c r="R4" s="69"/>
      <c r="S4" s="69"/>
      <c r="T4" s="69"/>
      <c r="U4" s="69"/>
      <c r="V4" s="69"/>
      <c r="W4" s="69"/>
      <c r="X4" s="69"/>
      <c r="Y4" s="69"/>
    </row>
    <row r="5" s="27" customFormat="true" ht="14.25" hidden="false" customHeight="false" outlineLevel="0" collapsed="false">
      <c r="A5" s="69" t="s">
        <v>707</v>
      </c>
      <c r="B5" s="27" t="s">
        <v>1155</v>
      </c>
      <c r="C5" s="37" t="s">
        <v>1156</v>
      </c>
      <c r="D5" s="69"/>
      <c r="E5" s="69"/>
      <c r="F5" s="69"/>
      <c r="G5" s="37" t="s">
        <v>1838</v>
      </c>
      <c r="H5" s="69"/>
      <c r="J5" s="69"/>
      <c r="K5" s="69"/>
      <c r="L5" s="69"/>
      <c r="M5" s="69" t="s">
        <v>1009</v>
      </c>
      <c r="N5" s="69"/>
      <c r="O5" s="69"/>
      <c r="P5" s="69"/>
      <c r="Q5" s="69"/>
      <c r="R5" s="69"/>
      <c r="S5" s="69"/>
      <c r="T5" s="69"/>
      <c r="U5" s="69"/>
      <c r="V5" s="69"/>
      <c r="W5" s="69"/>
      <c r="X5" s="69"/>
      <c r="Y5" s="69"/>
    </row>
    <row r="6" s="27" customFormat="true" ht="14.25" hidden="false" customHeight="false" outlineLevel="0" collapsed="false">
      <c r="A6" s="69" t="s">
        <v>707</v>
      </c>
      <c r="B6" s="27" t="s">
        <v>1160</v>
      </c>
      <c r="C6" s="37" t="s">
        <v>801</v>
      </c>
      <c r="D6" s="69"/>
      <c r="E6" s="69"/>
      <c r="F6" s="69"/>
      <c r="G6" s="69" t="s">
        <v>1801</v>
      </c>
      <c r="H6" s="69"/>
      <c r="J6" s="69"/>
      <c r="K6" s="69"/>
      <c r="L6" s="69"/>
      <c r="M6" s="69" t="s">
        <v>1009</v>
      </c>
      <c r="N6" s="69"/>
      <c r="O6" s="69"/>
      <c r="P6" s="69"/>
      <c r="Q6" s="69"/>
      <c r="R6" s="69"/>
      <c r="S6" s="69"/>
      <c r="T6" s="69"/>
      <c r="U6" s="69"/>
      <c r="V6" s="69"/>
      <c r="W6" s="69"/>
      <c r="X6" s="69"/>
      <c r="Y6" s="69"/>
    </row>
    <row r="7" s="27" customFormat="true" ht="14.25" hidden="false" customHeight="false" outlineLevel="0" collapsed="false">
      <c r="A7" s="69"/>
      <c r="B7" s="37"/>
      <c r="C7" s="37"/>
      <c r="D7" s="69"/>
      <c r="E7" s="69"/>
      <c r="F7" s="69"/>
      <c r="G7" s="69"/>
      <c r="H7" s="69"/>
      <c r="J7" s="69"/>
      <c r="K7" s="69"/>
      <c r="L7" s="69"/>
      <c r="M7" s="69"/>
      <c r="N7" s="69"/>
      <c r="O7" s="69"/>
      <c r="P7" s="69"/>
      <c r="Q7" s="69"/>
      <c r="R7" s="69"/>
      <c r="S7" s="69"/>
      <c r="T7" s="69"/>
      <c r="U7" s="69"/>
      <c r="V7" s="69"/>
      <c r="W7" s="69"/>
      <c r="X7" s="69"/>
      <c r="Y7" s="69"/>
    </row>
    <row r="8" s="27" customFormat="true" ht="14.25" hidden="false" customHeight="false" outlineLevel="0" collapsed="false">
      <c r="A8" s="69"/>
      <c r="B8" s="37"/>
      <c r="C8" s="37"/>
      <c r="D8" s="69"/>
      <c r="E8" s="69"/>
      <c r="F8" s="69"/>
      <c r="G8" s="69"/>
      <c r="H8" s="69"/>
      <c r="J8" s="69"/>
      <c r="K8" s="69"/>
      <c r="L8" s="69"/>
      <c r="M8" s="69"/>
      <c r="N8" s="69"/>
      <c r="O8" s="69"/>
      <c r="P8" s="69"/>
      <c r="Q8" s="69"/>
      <c r="R8" s="69"/>
      <c r="S8" s="69"/>
      <c r="T8" s="69"/>
      <c r="U8" s="69"/>
      <c r="V8" s="69"/>
      <c r="W8" s="69"/>
      <c r="X8" s="69"/>
      <c r="Y8" s="69"/>
    </row>
    <row r="9" s="27" customFormat="true" ht="14.25" hidden="false" customHeight="false" outlineLevel="0" collapsed="false">
      <c r="A9" s="69"/>
      <c r="B9" s="37"/>
      <c r="C9" s="37"/>
      <c r="D9" s="69"/>
      <c r="E9" s="69"/>
      <c r="F9" s="69"/>
      <c r="G9" s="69"/>
      <c r="H9" s="69"/>
      <c r="J9" s="69"/>
      <c r="K9" s="69"/>
      <c r="L9" s="69"/>
      <c r="M9" s="69"/>
      <c r="N9" s="69"/>
      <c r="O9" s="69"/>
      <c r="P9" s="69"/>
      <c r="Q9" s="69"/>
      <c r="R9" s="69"/>
      <c r="S9" s="69"/>
      <c r="T9" s="69"/>
      <c r="U9" s="69"/>
      <c r="V9" s="69"/>
      <c r="W9" s="69"/>
      <c r="X9" s="69"/>
      <c r="Y9" s="69"/>
    </row>
    <row r="10" s="26" customFormat="true" ht="14.25" hidden="false" customHeight="false" outlineLevel="0" collapsed="false">
      <c r="A10" s="26" t="s">
        <v>1839</v>
      </c>
      <c r="B10" s="26" t="s">
        <v>600</v>
      </c>
      <c r="C10" s="26" t="s">
        <v>601</v>
      </c>
      <c r="D10" s="26" t="s">
        <v>601</v>
      </c>
      <c r="E10" s="28" t="s">
        <v>1840</v>
      </c>
      <c r="I10" s="26" t="s">
        <v>1841</v>
      </c>
      <c r="K10" s="26" t="n">
        <v>1</v>
      </c>
      <c r="O10" s="69" t="s">
        <v>1134</v>
      </c>
      <c r="S10" s="26" t="s">
        <v>1096</v>
      </c>
      <c r="V10" s="26" t="s">
        <v>7</v>
      </c>
    </row>
    <row r="11" s="27" customFormat="true" ht="14.25" hidden="false" customHeight="false" outlineLevel="0" collapsed="false">
      <c r="A11" s="27" t="s">
        <v>896</v>
      </c>
      <c r="B11" s="27" t="s">
        <v>1842</v>
      </c>
      <c r="C11" s="27" t="s">
        <v>1843</v>
      </c>
      <c r="D11" s="27" t="s">
        <v>1844</v>
      </c>
      <c r="I11" s="27" t="s">
        <v>1845</v>
      </c>
      <c r="K11" s="27" t="n">
        <v>1</v>
      </c>
      <c r="O11" s="69" t="s">
        <v>1179</v>
      </c>
      <c r="S11" s="27" t="s">
        <v>1096</v>
      </c>
      <c r="V11" s="27" t="s">
        <v>7</v>
      </c>
    </row>
    <row r="12" s="27" customFormat="true" ht="14.25" hidden="false" customHeight="false" outlineLevel="0" collapsed="false">
      <c r="A12" s="27" t="s">
        <v>1846</v>
      </c>
      <c r="B12" s="27" t="s">
        <v>1847</v>
      </c>
      <c r="C12" s="27" t="s">
        <v>1848</v>
      </c>
      <c r="D12" s="27" t="s">
        <v>1849</v>
      </c>
      <c r="H12" s="69" t="s">
        <v>1850</v>
      </c>
      <c r="I12" s="29" t="s">
        <v>1851</v>
      </c>
      <c r="M12" s="27" t="s">
        <v>1009</v>
      </c>
      <c r="O12" s="69" t="s">
        <v>1094</v>
      </c>
      <c r="S12" s="27" t="s">
        <v>1096</v>
      </c>
      <c r="V12" s="27" t="s">
        <v>7</v>
      </c>
    </row>
    <row r="13" s="27" customFormat="true" ht="14.25" hidden="false" customHeight="false" outlineLevel="0" collapsed="false">
      <c r="A13" s="27" t="s">
        <v>707</v>
      </c>
      <c r="B13" s="27" t="s">
        <v>1852</v>
      </c>
      <c r="C13" s="27" t="s">
        <v>1853</v>
      </c>
      <c r="D13" s="27" t="s">
        <v>1854</v>
      </c>
      <c r="I13" s="27" t="s">
        <v>1855</v>
      </c>
      <c r="O13" s="69" t="s">
        <v>1094</v>
      </c>
      <c r="S13" s="27" t="s">
        <v>1096</v>
      </c>
      <c r="V13" s="27" t="s">
        <v>7</v>
      </c>
    </row>
    <row r="14" s="27" customFormat="true" ht="14.25" hidden="false" customHeight="false" outlineLevel="0" collapsed="false">
      <c r="A14" s="27" t="s">
        <v>1839</v>
      </c>
      <c r="B14" s="27" t="s">
        <v>1856</v>
      </c>
      <c r="C14" s="27" t="s">
        <v>1857</v>
      </c>
      <c r="D14" s="27" t="s">
        <v>1858</v>
      </c>
      <c r="I14" s="27" t="s">
        <v>1859</v>
      </c>
      <c r="O14" s="69" t="s">
        <v>1134</v>
      </c>
      <c r="S14" s="27" t="s">
        <v>1096</v>
      </c>
      <c r="V14" s="27" t="s">
        <v>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C5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C9" activeCellId="0" sqref="C9"/>
    </sheetView>
  </sheetViews>
  <sheetFormatPr defaultColWidth="8.50390625" defaultRowHeight="14.25" zeroHeight="false" outlineLevelRow="0" outlineLevelCol="0"/>
  <cols>
    <col collapsed="false" customWidth="true" hidden="false" outlineLevel="0" max="1" min="1" style="19" width="32.76"/>
    <col collapsed="false" customWidth="true" hidden="false" outlineLevel="0" max="2" min="2" style="19" width="55.12"/>
    <col collapsed="false" customWidth="true" hidden="false" outlineLevel="0" max="3" min="3" style="19" width="44.42"/>
    <col collapsed="false" customWidth="true" hidden="false" outlineLevel="0" max="4" min="4" style="19" width="55.12"/>
    <col collapsed="false" customWidth="false" hidden="false" outlineLevel="0" max="6" min="5" style="19" width="8.5"/>
    <col collapsed="false" customWidth="true" hidden="false" outlineLevel="0" max="7" min="7" style="19" width="24.25"/>
    <col collapsed="false" customWidth="false" hidden="false" outlineLevel="0" max="16384" min="8" style="19" width="8.5"/>
  </cols>
  <sheetData>
    <row r="1" customFormat="false" ht="14.25" hidden="false" customHeight="false" outlineLevel="0" collapsed="false">
      <c r="A1" s="19" t="s">
        <v>691</v>
      </c>
      <c r="B1" s="19" t="s">
        <v>692</v>
      </c>
      <c r="C1" s="19" t="s">
        <v>693</v>
      </c>
      <c r="D1" s="19" t="s">
        <v>694</v>
      </c>
      <c r="E1" s="19" t="s">
        <v>695</v>
      </c>
      <c r="F1" s="19" t="s">
        <v>871</v>
      </c>
      <c r="G1" s="19" t="s">
        <v>1117</v>
      </c>
      <c r="H1" s="53" t="s">
        <v>696</v>
      </c>
      <c r="I1" s="53" t="s">
        <v>873</v>
      </c>
      <c r="J1" s="19" t="s">
        <v>874</v>
      </c>
      <c r="K1" s="19" t="s">
        <v>1569</v>
      </c>
      <c r="L1" s="19" t="s">
        <v>877</v>
      </c>
      <c r="M1" s="19" t="s">
        <v>4</v>
      </c>
      <c r="N1" s="19" t="s">
        <v>3</v>
      </c>
      <c r="O1" s="19" t="s">
        <v>878</v>
      </c>
      <c r="P1" s="19" t="s">
        <v>879</v>
      </c>
      <c r="Q1" s="19" t="s">
        <v>1076</v>
      </c>
      <c r="R1" s="19" t="s">
        <v>880</v>
      </c>
      <c r="S1" s="19" t="s">
        <v>881</v>
      </c>
      <c r="T1" s="19" t="s">
        <v>882</v>
      </c>
      <c r="U1" s="19" t="s">
        <v>884</v>
      </c>
      <c r="V1" s="19" t="s">
        <v>885</v>
      </c>
      <c r="W1" s="19" t="s">
        <v>0</v>
      </c>
      <c r="X1" s="19" t="s">
        <v>886</v>
      </c>
      <c r="Y1" s="19" t="s">
        <v>887</v>
      </c>
      <c r="Z1" s="19" t="s">
        <v>888</v>
      </c>
      <c r="AA1" s="53"/>
    </row>
    <row r="2" s="30" customFormat="true" ht="15" hidden="false" customHeight="false" outlineLevel="0" collapsed="false">
      <c r="A2" s="48" t="s">
        <v>1118</v>
      </c>
      <c r="B2" s="48"/>
      <c r="C2" s="48" t="s">
        <v>929</v>
      </c>
      <c r="D2" s="48" t="s">
        <v>1485</v>
      </c>
      <c r="E2" s="48" t="s">
        <v>931</v>
      </c>
      <c r="F2" s="48"/>
      <c r="G2" s="53"/>
      <c r="H2" s="53" t="s">
        <v>1120</v>
      </c>
      <c r="I2" s="53"/>
      <c r="J2" s="53"/>
      <c r="K2" s="53"/>
      <c r="L2" s="53"/>
      <c r="N2" s="53" t="s">
        <v>1009</v>
      </c>
      <c r="O2" s="53"/>
      <c r="P2" s="53"/>
      <c r="Q2" s="53"/>
      <c r="R2" s="53"/>
      <c r="S2" s="53"/>
      <c r="T2" s="53"/>
      <c r="U2" s="53"/>
      <c r="V2" s="53"/>
      <c r="W2" s="53"/>
      <c r="X2" s="53"/>
      <c r="Y2" s="53"/>
      <c r="Z2" s="53"/>
    </row>
    <row r="3" s="30" customFormat="true" ht="15" hidden="false" customHeight="false" outlineLevel="0" collapsed="false">
      <c r="A3" s="30" t="s">
        <v>953</v>
      </c>
      <c r="B3" s="54"/>
      <c r="C3" s="54" t="s">
        <v>1860</v>
      </c>
      <c r="D3" s="48"/>
      <c r="E3" s="48"/>
      <c r="F3" s="48"/>
      <c r="G3" s="53"/>
      <c r="H3" s="53" t="s">
        <v>1861</v>
      </c>
      <c r="I3" s="53"/>
      <c r="K3" s="53"/>
      <c r="L3" s="53"/>
      <c r="N3" s="53" t="s">
        <v>1009</v>
      </c>
      <c r="O3" s="53"/>
      <c r="P3" s="53"/>
      <c r="Q3" s="53"/>
      <c r="R3" s="53"/>
      <c r="S3" s="53"/>
      <c r="T3" s="53"/>
      <c r="U3" s="53"/>
      <c r="V3" s="53"/>
      <c r="W3" s="53"/>
      <c r="X3" s="53"/>
      <c r="Y3" s="53"/>
      <c r="Z3" s="53"/>
    </row>
    <row r="4" s="26" customFormat="true" ht="14.25" hidden="false" customHeight="false" outlineLevel="0" collapsed="false">
      <c r="A4" s="26" t="s">
        <v>707</v>
      </c>
      <c r="C4" s="26" t="s">
        <v>1796</v>
      </c>
      <c r="H4" s="91" t="s">
        <v>1862</v>
      </c>
      <c r="N4" s="26" t="s">
        <v>1009</v>
      </c>
    </row>
    <row r="5" s="26" customFormat="true" ht="15" hidden="false" customHeight="false" outlineLevel="0" collapsed="false">
      <c r="A5" s="26" t="s">
        <v>953</v>
      </c>
      <c r="C5" s="26" t="s">
        <v>1863</v>
      </c>
      <c r="D5" s="70"/>
      <c r="E5" s="70"/>
      <c r="F5" s="70"/>
      <c r="G5" s="69"/>
      <c r="H5" s="26" t="s">
        <v>1864</v>
      </c>
      <c r="I5" s="69"/>
      <c r="K5" s="69"/>
      <c r="L5" s="69"/>
      <c r="N5" s="69" t="s">
        <v>1009</v>
      </c>
      <c r="O5" s="69"/>
      <c r="P5" s="69"/>
      <c r="Q5" s="69"/>
      <c r="R5" s="69"/>
      <c r="S5" s="69"/>
      <c r="T5" s="69"/>
      <c r="U5" s="69"/>
      <c r="V5" s="69"/>
      <c r="W5" s="69"/>
      <c r="X5" s="69"/>
      <c r="Y5" s="69"/>
      <c r="Z5" s="69"/>
    </row>
    <row r="6" s="26" customFormat="true" ht="15" hidden="false" customHeight="false" outlineLevel="0" collapsed="false">
      <c r="A6" s="26" t="s">
        <v>707</v>
      </c>
      <c r="B6" s="27"/>
      <c r="C6" s="27" t="s">
        <v>1865</v>
      </c>
      <c r="D6" s="70"/>
      <c r="E6" s="70"/>
      <c r="F6" s="70"/>
      <c r="G6" s="69"/>
      <c r="H6" s="26" t="s">
        <v>1866</v>
      </c>
      <c r="I6" s="69"/>
      <c r="K6" s="69"/>
      <c r="L6" s="69"/>
      <c r="N6" s="69" t="s">
        <v>1009</v>
      </c>
      <c r="O6" s="69"/>
      <c r="P6" s="69"/>
      <c r="Q6" s="69"/>
      <c r="R6" s="69"/>
      <c r="S6" s="69"/>
      <c r="T6" s="69"/>
      <c r="U6" s="69"/>
      <c r="V6" s="69"/>
      <c r="W6" s="69"/>
      <c r="X6" s="69"/>
      <c r="Y6" s="69"/>
      <c r="Z6" s="69"/>
    </row>
    <row r="7" s="30" customFormat="true" ht="15" hidden="false" customHeight="false" outlineLevel="0" collapsed="false">
      <c r="A7" s="30" t="s">
        <v>707</v>
      </c>
      <c r="C7" s="30" t="s">
        <v>1488</v>
      </c>
      <c r="D7" s="48"/>
      <c r="E7" s="35" t="s">
        <v>1489</v>
      </c>
      <c r="F7" s="48"/>
      <c r="G7" s="53"/>
      <c r="H7" s="30" t="s">
        <v>1572</v>
      </c>
      <c r="I7" s="53"/>
      <c r="K7" s="53"/>
      <c r="L7" s="53"/>
      <c r="N7" s="53" t="s">
        <v>1009</v>
      </c>
      <c r="O7" s="53"/>
      <c r="P7" s="53"/>
      <c r="Q7" s="53"/>
      <c r="R7" s="53"/>
      <c r="S7" s="53"/>
      <c r="T7" s="53"/>
      <c r="U7" s="53"/>
      <c r="V7" s="53"/>
      <c r="W7" s="53"/>
      <c r="X7" s="53"/>
      <c r="Y7" s="53"/>
      <c r="Z7" s="53"/>
    </row>
    <row r="8" s="30" customFormat="true" ht="15" hidden="false" customHeight="false" outlineLevel="0" collapsed="false">
      <c r="A8" s="30" t="s">
        <v>707</v>
      </c>
      <c r="C8" s="30" t="s">
        <v>1496</v>
      </c>
      <c r="D8" s="48"/>
      <c r="E8" s="35" t="s">
        <v>1497</v>
      </c>
      <c r="F8" s="48"/>
      <c r="G8" s="53"/>
      <c r="H8" s="30" t="s">
        <v>1573</v>
      </c>
      <c r="I8" s="53"/>
      <c r="J8" s="53"/>
      <c r="L8" s="53"/>
      <c r="N8" s="53" t="s">
        <v>1009</v>
      </c>
      <c r="O8" s="53"/>
      <c r="P8" s="53"/>
      <c r="Q8" s="53"/>
      <c r="R8" s="53"/>
      <c r="S8" s="53"/>
      <c r="T8" s="53"/>
      <c r="U8" s="53"/>
      <c r="V8" s="53"/>
      <c r="W8" s="53"/>
      <c r="X8" s="53"/>
      <c r="Y8" s="53"/>
      <c r="Z8" s="53"/>
    </row>
    <row r="9" s="30" customFormat="true" ht="15" hidden="false" customHeight="false" outlineLevel="0" collapsed="false">
      <c r="A9" s="48" t="s">
        <v>1118</v>
      </c>
      <c r="B9" s="48"/>
      <c r="C9" s="48" t="s">
        <v>934</v>
      </c>
      <c r="D9" s="48" t="s">
        <v>969</v>
      </c>
      <c r="E9" s="48" t="s">
        <v>931</v>
      </c>
      <c r="G9" s="53"/>
      <c r="H9" s="48" t="s">
        <v>1228</v>
      </c>
      <c r="I9" s="53"/>
      <c r="K9" s="53"/>
      <c r="L9" s="53"/>
      <c r="M9" s="53"/>
      <c r="N9" s="53" t="s">
        <v>1009</v>
      </c>
      <c r="P9" s="53"/>
      <c r="Q9" s="53"/>
      <c r="R9" s="49"/>
      <c r="S9" s="53"/>
      <c r="T9" s="53"/>
      <c r="U9" s="53"/>
      <c r="V9" s="53"/>
      <c r="W9" s="53"/>
      <c r="X9" s="53"/>
      <c r="Y9" s="53"/>
      <c r="Z9" s="53"/>
      <c r="AA9" s="53"/>
      <c r="AB9" s="53"/>
      <c r="AC9" s="53"/>
    </row>
    <row r="10" s="30" customFormat="true" ht="15" hidden="false" customHeight="false" outlineLevel="0" collapsed="false">
      <c r="A10" s="30" t="s">
        <v>953</v>
      </c>
      <c r="C10" s="30" t="s">
        <v>1867</v>
      </c>
      <c r="D10" s="30" t="s">
        <v>1868</v>
      </c>
      <c r="E10" s="30" t="s">
        <v>1869</v>
      </c>
      <c r="F10" s="67" t="s">
        <v>1870</v>
      </c>
      <c r="I10" s="30" t="s">
        <v>1871</v>
      </c>
      <c r="J10" s="30" t="s">
        <v>1872</v>
      </c>
      <c r="L10" s="30" t="n">
        <v>1</v>
      </c>
      <c r="N10" s="30" t="s">
        <v>1873</v>
      </c>
      <c r="P10" s="53" t="s">
        <v>1174</v>
      </c>
      <c r="Q10" s="53"/>
      <c r="R10" s="53"/>
      <c r="S10" s="53"/>
      <c r="T10" s="48" t="s">
        <v>1096</v>
      </c>
      <c r="U10" s="53"/>
      <c r="V10" s="53"/>
      <c r="W10" s="53" t="s">
        <v>7</v>
      </c>
    </row>
    <row r="11" s="26" customFormat="true" ht="15" hidden="false" customHeight="false" outlineLevel="0" collapsed="false">
      <c r="P11" s="69"/>
      <c r="Q11" s="69"/>
      <c r="R11" s="69"/>
      <c r="S11" s="69"/>
      <c r="T11" s="70"/>
      <c r="U11" s="69"/>
      <c r="V11" s="69"/>
      <c r="W11" s="69"/>
    </row>
    <row r="12" s="26" customFormat="true" ht="14.25" hidden="false" customHeight="false" outlineLevel="0" collapsed="false">
      <c r="A12" s="26" t="s">
        <v>896</v>
      </c>
      <c r="C12" s="26" t="s">
        <v>1874</v>
      </c>
      <c r="D12" s="26" t="s">
        <v>1875</v>
      </c>
      <c r="E12" s="26" t="s">
        <v>1876</v>
      </c>
      <c r="J12" s="26" t="s">
        <v>1877</v>
      </c>
      <c r="P12" s="69" t="s">
        <v>1179</v>
      </c>
      <c r="T12" s="26" t="s">
        <v>1096</v>
      </c>
      <c r="W12" s="26" t="s">
        <v>7</v>
      </c>
    </row>
    <row r="13" s="26" customFormat="true" ht="14.25" hidden="false" customHeight="false" outlineLevel="0" collapsed="false">
      <c r="A13" s="26" t="s">
        <v>1031</v>
      </c>
      <c r="C13" s="26" t="s">
        <v>1878</v>
      </c>
      <c r="J13" s="27" t="s">
        <v>1879</v>
      </c>
      <c r="P13" s="69"/>
    </row>
    <row r="14" s="26" customFormat="true" ht="14.25" hidden="false" customHeight="false" outlineLevel="0" collapsed="false">
      <c r="A14" s="26" t="s">
        <v>953</v>
      </c>
      <c r="B14" s="27" t="s">
        <v>1878</v>
      </c>
      <c r="C14" s="26" t="s">
        <v>1880</v>
      </c>
      <c r="D14" s="26" t="s">
        <v>1881</v>
      </c>
      <c r="E14" s="26" t="s">
        <v>1882</v>
      </c>
      <c r="F14" s="28" t="s">
        <v>1870</v>
      </c>
      <c r="J14" s="27" t="s">
        <v>1883</v>
      </c>
      <c r="N14" s="26" t="s">
        <v>1873</v>
      </c>
      <c r="P14" s="69" t="s">
        <v>1174</v>
      </c>
      <c r="T14" s="26" t="s">
        <v>1096</v>
      </c>
      <c r="W14" s="26" t="s">
        <v>7</v>
      </c>
    </row>
    <row r="15" s="26" customFormat="true" ht="14.25" hidden="false" customHeight="false" outlineLevel="0" collapsed="false">
      <c r="A15" s="26" t="s">
        <v>896</v>
      </c>
      <c r="B15" s="27" t="s">
        <v>1878</v>
      </c>
      <c r="C15" s="26" t="s">
        <v>1884</v>
      </c>
      <c r="D15" s="26" t="s">
        <v>1885</v>
      </c>
      <c r="E15" s="26" t="s">
        <v>1886</v>
      </c>
      <c r="J15" s="26" t="s">
        <v>1887</v>
      </c>
      <c r="P15" s="69" t="s">
        <v>1179</v>
      </c>
      <c r="T15" s="26" t="s">
        <v>1096</v>
      </c>
      <c r="W15" s="26" t="s">
        <v>7</v>
      </c>
    </row>
    <row r="16" s="26" customFormat="true" ht="14.25" hidden="false" customHeight="false" outlineLevel="0" collapsed="false">
      <c r="P16" s="69"/>
    </row>
    <row r="17" s="26" customFormat="true" ht="14.25" hidden="false" customHeight="false" outlineLevel="0" collapsed="false">
      <c r="A17" s="26" t="s">
        <v>707</v>
      </c>
      <c r="C17" s="26" t="s">
        <v>1888</v>
      </c>
      <c r="D17" s="26" t="s">
        <v>1889</v>
      </c>
      <c r="E17" s="26" t="s">
        <v>1890</v>
      </c>
      <c r="F17" s="27" t="s">
        <v>1891</v>
      </c>
      <c r="G17" s="27"/>
      <c r="I17" s="28" t="s">
        <v>1892</v>
      </c>
      <c r="J17" s="26" t="s">
        <v>1893</v>
      </c>
      <c r="N17" s="26" t="s">
        <v>995</v>
      </c>
      <c r="P17" s="69" t="s">
        <v>1094</v>
      </c>
      <c r="T17" s="26" t="s">
        <v>1096</v>
      </c>
      <c r="W17" s="26" t="s">
        <v>7</v>
      </c>
    </row>
    <row r="19" s="27" customFormat="true" ht="14.25" hidden="false" customHeight="false" outlineLevel="0" collapsed="false">
      <c r="P19" s="53"/>
    </row>
    <row r="20" customFormat="false" ht="14.25" hidden="false" customHeight="false" outlineLevel="0" collapsed="false">
      <c r="P20" s="53"/>
    </row>
    <row r="21" customFormat="false" ht="14.25" hidden="false" customHeight="false" outlineLevel="0" collapsed="false">
      <c r="P21" s="53"/>
    </row>
    <row r="22" customFormat="false" ht="14.25" hidden="false" customHeight="false" outlineLevel="0" collapsed="false">
      <c r="P22" s="53"/>
    </row>
    <row r="23" s="27" customFormat="true" ht="14.25" hidden="false" customHeight="false" outlineLevel="0" collapsed="false">
      <c r="P23" s="53"/>
    </row>
    <row r="24" s="27" customFormat="true" ht="14.25" hidden="false" customHeight="false" outlineLevel="0" collapsed="false">
      <c r="P24" s="53"/>
    </row>
    <row r="25" s="27" customFormat="true" ht="14.25" hidden="false" customHeight="false" outlineLevel="0" collapsed="false">
      <c r="E25" s="26"/>
      <c r="P25" s="53"/>
    </row>
    <row r="26" s="27" customFormat="true" ht="14.25" hidden="false" customHeight="false" outlineLevel="0" collapsed="false">
      <c r="P26" s="53"/>
    </row>
    <row r="27" customFormat="false" ht="14.25" hidden="false" customHeight="false" outlineLevel="0" collapsed="false">
      <c r="P27" s="53"/>
    </row>
    <row r="28" s="27" customFormat="true" ht="14.25" hidden="false" customHeight="false" outlineLevel="0" collapsed="false">
      <c r="P28" s="53"/>
    </row>
    <row r="29" customFormat="false" ht="14.25" hidden="false" customHeight="false" outlineLevel="0" collapsed="false">
      <c r="P29" s="53"/>
    </row>
    <row r="30" customFormat="false" ht="14.25" hidden="false" customHeight="false" outlineLevel="0" collapsed="false">
      <c r="P30" s="53"/>
    </row>
    <row r="31" customFormat="false" ht="14.25" hidden="false" customHeight="false" outlineLevel="0" collapsed="false">
      <c r="P31" s="53"/>
    </row>
    <row r="32" customFormat="false" ht="14.25" hidden="false" customHeight="false" outlineLevel="0" collapsed="false">
      <c r="P32" s="53"/>
    </row>
    <row r="33" customFormat="false" ht="14.25" hidden="false" customHeight="false" outlineLevel="0" collapsed="false">
      <c r="P33" s="53"/>
    </row>
    <row r="34" customFormat="false" ht="14.25" hidden="false" customHeight="false" outlineLevel="0" collapsed="false">
      <c r="P34" s="53"/>
    </row>
    <row r="35" customFormat="false" ht="14.25" hidden="false" customHeight="false" outlineLevel="0" collapsed="false">
      <c r="P35" s="53"/>
    </row>
    <row r="36" customFormat="false" ht="14.25" hidden="false" customHeight="false" outlineLevel="0" collapsed="false">
      <c r="P36" s="53"/>
    </row>
    <row r="37" customFormat="false" ht="14.25" hidden="false" customHeight="false" outlineLevel="0" collapsed="false">
      <c r="I37" s="27"/>
      <c r="P37" s="53"/>
    </row>
    <row r="38" customFormat="false" ht="14.25" hidden="false" customHeight="false" outlineLevel="0" collapsed="false">
      <c r="P38" s="53"/>
    </row>
    <row r="39" s="27" customFormat="true" ht="14.25" hidden="false" customHeight="false" outlineLevel="0" collapsed="false">
      <c r="P39" s="53"/>
    </row>
    <row r="40" s="27" customFormat="true" ht="14.25" hidden="false" customHeight="false" outlineLevel="0" collapsed="false">
      <c r="P40" s="53"/>
    </row>
    <row r="41" s="27" customFormat="true" ht="14.25" hidden="false" customHeight="false" outlineLevel="0" collapsed="false">
      <c r="P41" s="53"/>
    </row>
    <row r="42" s="27" customFormat="true" ht="14.25" hidden="false" customHeight="false" outlineLevel="0" collapsed="false">
      <c r="P42" s="53"/>
    </row>
    <row r="43" customFormat="false" ht="14.25" hidden="false" customHeight="false" outlineLevel="0" collapsed="false">
      <c r="P43" s="53"/>
    </row>
    <row r="44" customFormat="false" ht="14.25" hidden="false" customHeight="false" outlineLevel="0" collapsed="false">
      <c r="J44" s="27"/>
      <c r="P44" s="53"/>
    </row>
    <row r="45" customFormat="false" ht="14.25" hidden="false" customHeight="false" outlineLevel="0" collapsed="false">
      <c r="P45" s="53"/>
    </row>
    <row r="46" customFormat="false" ht="14.25" hidden="false" customHeight="false" outlineLevel="0" collapsed="false">
      <c r="P46" s="53"/>
    </row>
    <row r="47" customFormat="false" ht="14.25" hidden="false" customHeight="false" outlineLevel="0" collapsed="false">
      <c r="P47" s="53"/>
    </row>
    <row r="48" customFormat="false" ht="14.25" hidden="false" customHeight="false" outlineLevel="0" collapsed="false">
      <c r="P48" s="53"/>
    </row>
    <row r="49" customFormat="false" ht="14.25" hidden="false" customHeight="false" outlineLevel="0" collapsed="false">
      <c r="D49" s="30"/>
      <c r="P49" s="53"/>
    </row>
    <row r="50" customFormat="false" ht="14.25" hidden="false" customHeight="false" outlineLevel="0" collapsed="false">
      <c r="J50" s="27"/>
      <c r="P50" s="53"/>
    </row>
    <row r="51" customFormat="false" ht="14.25" hidden="false" customHeight="false" outlineLevel="0" collapsed="false">
      <c r="P51" s="53"/>
    </row>
    <row r="52" customFormat="false" ht="14.25" hidden="false" customHeight="false" outlineLevel="0" collapsed="false">
      <c r="J52" s="27"/>
      <c r="P52" s="53"/>
    </row>
    <row r="53" customFormat="false" ht="14.25" hidden="false" customHeight="false" outlineLevel="0" collapsed="false">
      <c r="J53" s="27"/>
      <c r="P53" s="53"/>
    </row>
    <row r="54" customFormat="false" ht="14.25" hidden="false" customHeight="false" outlineLevel="0" collapsed="false">
      <c r="J54" s="27"/>
      <c r="P54" s="53"/>
    </row>
    <row r="55" customFormat="false" ht="14.25" hidden="false" customHeight="false" outlineLevel="0" collapsed="false">
      <c r="P55" s="53"/>
    </row>
    <row r="56" customFormat="false" ht="14.25" hidden="false" customHeight="false" outlineLevel="0" collapsed="false">
      <c r="P56" s="53"/>
    </row>
    <row r="57" customFormat="false" ht="14.25" hidden="false" customHeight="false" outlineLevel="0" collapsed="false">
      <c r="P57" s="53"/>
    </row>
    <row r="58" customFormat="false" ht="14.25" hidden="false" customHeight="false" outlineLevel="0" collapsed="false">
      <c r="P58" s="5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42"/>
  <sheetViews>
    <sheetView showFormulas="false" showGridLines="true" showRowColHeaders="true" showZeros="true" rightToLeft="false" tabSelected="false" showOutlineSymbols="true" defaultGridColor="true" view="normal" topLeftCell="D1" colorId="64" zoomScale="90" zoomScaleNormal="90" zoomScalePageLayoutView="100" workbookViewId="0">
      <pane xSplit="0" ySplit="1" topLeftCell="A2" activePane="bottomLeft" state="frozen"/>
      <selection pane="topLeft" activeCell="D1" activeCellId="0" sqref="D1"/>
      <selection pane="bottomLeft" activeCell="E22" activeCellId="0" sqref="E22"/>
    </sheetView>
  </sheetViews>
  <sheetFormatPr defaultColWidth="8.50390625" defaultRowHeight="14.25" zeroHeight="false" outlineLevelRow="0" outlineLevelCol="0"/>
  <cols>
    <col collapsed="false" customWidth="true" hidden="false" outlineLevel="0" max="1" min="1" style="19" width="37.38"/>
    <col collapsed="false" customWidth="true" hidden="false" outlineLevel="0" max="2" min="2" style="19" width="24.88"/>
    <col collapsed="false" customWidth="true" hidden="false" outlineLevel="0" max="3" min="3" style="19" width="31.5"/>
    <col collapsed="false" customWidth="false" hidden="false" outlineLevel="0" max="16384" min="4" style="19" width="8.5"/>
  </cols>
  <sheetData>
    <row r="1" customFormat="false" ht="14.25" hidden="false" customHeight="false" outlineLevel="0" collapsed="false">
      <c r="A1" s="19" t="s">
        <v>691</v>
      </c>
      <c r="B1" s="19" t="s">
        <v>693</v>
      </c>
      <c r="C1" s="19" t="s">
        <v>694</v>
      </c>
      <c r="D1" s="19" t="s">
        <v>695</v>
      </c>
      <c r="E1" s="19" t="s">
        <v>871</v>
      </c>
      <c r="F1" s="19" t="s">
        <v>1117</v>
      </c>
      <c r="G1" s="53" t="s">
        <v>696</v>
      </c>
      <c r="H1" s="53" t="s">
        <v>873</v>
      </c>
      <c r="I1" s="19" t="s">
        <v>874</v>
      </c>
      <c r="J1" s="19" t="s">
        <v>1569</v>
      </c>
      <c r="K1" s="19" t="s">
        <v>877</v>
      </c>
      <c r="L1" s="19" t="s">
        <v>4</v>
      </c>
      <c r="M1" s="19" t="s">
        <v>3</v>
      </c>
      <c r="N1" s="19" t="s">
        <v>878</v>
      </c>
      <c r="O1" s="19" t="s">
        <v>879</v>
      </c>
      <c r="P1" s="19" t="s">
        <v>1076</v>
      </c>
      <c r="Q1" s="19" t="s">
        <v>880</v>
      </c>
      <c r="R1" s="19" t="s">
        <v>881</v>
      </c>
      <c r="S1" s="19" t="s">
        <v>882</v>
      </c>
      <c r="T1" s="19" t="s">
        <v>884</v>
      </c>
      <c r="U1" s="19" t="s">
        <v>885</v>
      </c>
      <c r="V1" s="19" t="s">
        <v>0</v>
      </c>
      <c r="W1" s="19" t="s">
        <v>886</v>
      </c>
      <c r="X1" s="19" t="s">
        <v>887</v>
      </c>
      <c r="Y1" s="19" t="s">
        <v>888</v>
      </c>
      <c r="Z1" s="53"/>
    </row>
    <row r="2" customFormat="false" ht="15" hidden="false" customHeight="false" outlineLevel="0" collapsed="false">
      <c r="B2" s="24"/>
      <c r="C2" s="24"/>
      <c r="D2" s="24"/>
      <c r="G2" s="53"/>
      <c r="H2" s="53"/>
      <c r="Z2" s="53"/>
    </row>
    <row r="3" customFormat="false" ht="14.25" hidden="false" customHeight="false" outlineLevel="0" collapsed="false">
      <c r="A3" s="53"/>
      <c r="B3" s="41"/>
      <c r="C3" s="53"/>
      <c r="D3" s="53"/>
      <c r="E3" s="53"/>
      <c r="F3" s="53"/>
      <c r="G3" s="53"/>
      <c r="H3" s="53"/>
      <c r="J3" s="53"/>
      <c r="K3" s="53"/>
      <c r="L3" s="53"/>
      <c r="M3" s="53"/>
      <c r="N3" s="53"/>
      <c r="O3" s="53"/>
      <c r="P3" s="53"/>
      <c r="Q3" s="53"/>
      <c r="R3" s="53"/>
      <c r="S3" s="53"/>
      <c r="T3" s="53"/>
      <c r="U3" s="53"/>
      <c r="V3" s="53"/>
      <c r="W3" s="53"/>
      <c r="X3" s="53"/>
      <c r="Y3" s="53"/>
    </row>
    <row r="4" customFormat="false" ht="15" hidden="false" customHeight="false" outlineLevel="0" collapsed="false">
      <c r="A4" s="48"/>
      <c r="B4" s="48"/>
      <c r="C4" s="48"/>
      <c r="D4" s="48"/>
      <c r="E4" s="48"/>
      <c r="F4" s="53"/>
      <c r="G4" s="53"/>
      <c r="H4" s="53"/>
      <c r="I4" s="53"/>
      <c r="J4" s="53"/>
      <c r="K4" s="53"/>
      <c r="M4" s="53"/>
      <c r="N4" s="53"/>
      <c r="O4" s="53"/>
      <c r="P4" s="53"/>
      <c r="Q4" s="53"/>
      <c r="R4" s="53"/>
      <c r="S4" s="53"/>
      <c r="T4" s="53"/>
      <c r="U4" s="53"/>
      <c r="V4" s="53"/>
      <c r="W4" s="53"/>
      <c r="X4" s="53"/>
      <c r="Y4" s="53"/>
    </row>
    <row r="5" s="26" customFormat="true" ht="14.25" hidden="false" customHeight="false" outlineLevel="0" collapsed="false">
      <c r="A5" s="26" t="s">
        <v>1894</v>
      </c>
      <c r="B5" s="26" t="s">
        <v>1895</v>
      </c>
      <c r="C5" s="26" t="s">
        <v>1896</v>
      </c>
      <c r="D5" s="26" t="s">
        <v>1897</v>
      </c>
      <c r="E5" s="27" t="s">
        <v>1898</v>
      </c>
      <c r="I5" s="26" t="s">
        <v>1899</v>
      </c>
      <c r="O5" s="69" t="s">
        <v>1900</v>
      </c>
      <c r="S5" s="27" t="s">
        <v>1096</v>
      </c>
      <c r="T5" s="27"/>
      <c r="U5" s="27"/>
      <c r="V5" s="27" t="s">
        <v>7</v>
      </c>
    </row>
    <row r="6" s="26" customFormat="true" ht="14.25" hidden="false" customHeight="false" outlineLevel="0" collapsed="false">
      <c r="A6" s="69" t="s">
        <v>896</v>
      </c>
      <c r="B6" s="27" t="s">
        <v>689</v>
      </c>
      <c r="C6" s="27" t="s">
        <v>690</v>
      </c>
      <c r="I6" s="27" t="s">
        <v>1901</v>
      </c>
      <c r="O6" s="69" t="s">
        <v>1179</v>
      </c>
      <c r="P6" s="27"/>
      <c r="Q6" s="27"/>
      <c r="R6" s="27"/>
      <c r="S6" s="27" t="s">
        <v>1096</v>
      </c>
      <c r="T6" s="27"/>
      <c r="U6" s="27"/>
      <c r="V6" s="27" t="s">
        <v>7</v>
      </c>
    </row>
    <row r="7" s="27" customFormat="true" ht="14.25" hidden="false" customHeight="false" outlineLevel="0" collapsed="false">
      <c r="A7" s="69"/>
      <c r="O7" s="69"/>
    </row>
    <row r="8" s="27" customFormat="true" ht="14.25" hidden="false" customHeight="false" outlineLevel="0" collapsed="false">
      <c r="A8" s="69"/>
      <c r="O8" s="69"/>
    </row>
    <row r="9" s="27" customFormat="true" ht="14.25" hidden="false" customHeight="false" outlineLevel="0" collapsed="false">
      <c r="A9" s="69"/>
      <c r="D9" s="29"/>
      <c r="O9" s="69"/>
    </row>
    <row r="10" s="27" customFormat="true" ht="14.25" hidden="false" customHeight="false" outlineLevel="0" collapsed="false">
      <c r="A10" s="69" t="s">
        <v>707</v>
      </c>
      <c r="B10" s="27" t="s">
        <v>687</v>
      </c>
      <c r="C10" s="27" t="s">
        <v>688</v>
      </c>
      <c r="D10" s="27" t="s">
        <v>1902</v>
      </c>
      <c r="O10" s="69" t="s">
        <v>1094</v>
      </c>
      <c r="S10" s="27" t="s">
        <v>1096</v>
      </c>
      <c r="V10" s="27" t="s">
        <v>7</v>
      </c>
    </row>
    <row r="11" customFormat="false" ht="14.25" hidden="false" customHeight="false" outlineLevel="0" collapsed="false">
      <c r="O11" s="53"/>
    </row>
    <row r="12" s="27" customFormat="true" ht="14.25" hidden="false" customHeight="false" outlineLevel="0" collapsed="false">
      <c r="O12" s="53"/>
    </row>
    <row r="13" customFormat="false" ht="14.25" hidden="false" customHeight="false" outlineLevel="0" collapsed="false">
      <c r="O13" s="53"/>
    </row>
    <row r="14" customFormat="false" ht="14.25" hidden="false" customHeight="false" outlineLevel="0" collapsed="false">
      <c r="O14" s="53"/>
    </row>
    <row r="15" customFormat="false" ht="14.25" hidden="false" customHeight="false" outlineLevel="0" collapsed="false">
      <c r="O15" s="53"/>
    </row>
    <row r="16" customFormat="false" ht="14.25" hidden="false" customHeight="false" outlineLevel="0" collapsed="false">
      <c r="O16" s="53"/>
    </row>
    <row r="17" customFormat="false" ht="14.25" hidden="false" customHeight="false" outlineLevel="0" collapsed="false">
      <c r="O17" s="53"/>
    </row>
    <row r="18" customFormat="false" ht="14.25" hidden="false" customHeight="false" outlineLevel="0" collapsed="false">
      <c r="O18" s="53"/>
    </row>
    <row r="19" customFormat="false" ht="14.25" hidden="false" customHeight="false" outlineLevel="0" collapsed="false">
      <c r="O19" s="53"/>
    </row>
    <row r="20" customFormat="false" ht="14.25" hidden="false" customHeight="false" outlineLevel="0" collapsed="false">
      <c r="O20" s="53"/>
    </row>
    <row r="21" customFormat="false" ht="14.25" hidden="false" customHeight="false" outlineLevel="0" collapsed="false">
      <c r="H21" s="27"/>
      <c r="O21" s="53"/>
    </row>
    <row r="22" customFormat="false" ht="14.25" hidden="false" customHeight="false" outlineLevel="0" collapsed="false">
      <c r="O22" s="53"/>
    </row>
    <row r="23" s="27" customFormat="true" ht="14.25" hidden="false" customHeight="false" outlineLevel="0" collapsed="false">
      <c r="O23" s="53"/>
    </row>
    <row r="24" s="27" customFormat="true" ht="14.25" hidden="false" customHeight="false" outlineLevel="0" collapsed="false">
      <c r="O24" s="53"/>
    </row>
    <row r="25" s="27" customFormat="true" ht="14.25" hidden="false" customHeight="false" outlineLevel="0" collapsed="false">
      <c r="O25" s="53"/>
    </row>
    <row r="26" s="27" customFormat="true" ht="14.25" hidden="false" customHeight="false" outlineLevel="0" collapsed="false">
      <c r="O26" s="53"/>
    </row>
    <row r="27" customFormat="false" ht="14.25" hidden="false" customHeight="false" outlineLevel="0" collapsed="false">
      <c r="O27" s="53"/>
    </row>
    <row r="28" customFormat="false" ht="14.25" hidden="false" customHeight="false" outlineLevel="0" collapsed="false">
      <c r="I28" s="27"/>
      <c r="O28" s="53"/>
    </row>
    <row r="29" customFormat="false" ht="14.25" hidden="false" customHeight="false" outlineLevel="0" collapsed="false">
      <c r="O29" s="53"/>
    </row>
    <row r="30" customFormat="false" ht="14.25" hidden="false" customHeight="false" outlineLevel="0" collapsed="false">
      <c r="O30" s="53"/>
    </row>
    <row r="31" customFormat="false" ht="14.25" hidden="false" customHeight="false" outlineLevel="0" collapsed="false">
      <c r="O31" s="53"/>
    </row>
    <row r="32" customFormat="false" ht="14.25" hidden="false" customHeight="false" outlineLevel="0" collapsed="false">
      <c r="O32" s="53"/>
    </row>
    <row r="33" customFormat="false" ht="14.25" hidden="false" customHeight="false" outlineLevel="0" collapsed="false">
      <c r="C33" s="30"/>
      <c r="O33" s="53"/>
    </row>
    <row r="34" customFormat="false" ht="14.25" hidden="false" customHeight="false" outlineLevel="0" collapsed="false">
      <c r="I34" s="27"/>
      <c r="O34" s="53"/>
    </row>
    <row r="35" customFormat="false" ht="14.25" hidden="false" customHeight="false" outlineLevel="0" collapsed="false">
      <c r="O35" s="53"/>
    </row>
    <row r="36" customFormat="false" ht="14.25" hidden="false" customHeight="false" outlineLevel="0" collapsed="false">
      <c r="I36" s="27"/>
      <c r="O36" s="53"/>
    </row>
    <row r="37" customFormat="false" ht="14.25" hidden="false" customHeight="false" outlineLevel="0" collapsed="false">
      <c r="I37" s="27"/>
      <c r="O37" s="53"/>
    </row>
    <row r="38" customFormat="false" ht="14.25" hidden="false" customHeight="false" outlineLevel="0" collapsed="false">
      <c r="I38" s="27"/>
      <c r="O38" s="53"/>
    </row>
    <row r="39" customFormat="false" ht="14.25" hidden="false" customHeight="false" outlineLevel="0" collapsed="false">
      <c r="O39" s="53"/>
    </row>
    <row r="40" customFormat="false" ht="14.25" hidden="false" customHeight="false" outlineLevel="0" collapsed="false">
      <c r="O40" s="53"/>
    </row>
    <row r="41" customFormat="false" ht="14.25" hidden="false" customHeight="false" outlineLevel="0" collapsed="false">
      <c r="O41" s="53"/>
    </row>
    <row r="42" customFormat="false" ht="14.25" hidden="false" customHeight="false" outlineLevel="0" collapsed="false">
      <c r="O42" s="5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40"/>
  <sheetViews>
    <sheetView showFormulas="false" showGridLines="true" showRowColHeaders="true" showZeros="true" rightToLeft="false" tabSelected="false" showOutlineSymbols="true" defaultGridColor="true" view="normal" topLeftCell="D1" colorId="64" zoomScale="90" zoomScaleNormal="90" zoomScalePageLayoutView="100" workbookViewId="0">
      <pane xSplit="0" ySplit="1" topLeftCell="A17" activePane="bottomLeft" state="frozen"/>
      <selection pane="topLeft" activeCell="D1" activeCellId="0" sqref="D1"/>
      <selection pane="bottomLeft" activeCell="P23" activeCellId="0" sqref="P23"/>
    </sheetView>
  </sheetViews>
  <sheetFormatPr defaultColWidth="8.50390625" defaultRowHeight="14.25" zeroHeight="false" outlineLevelRow="0" outlineLevelCol="0"/>
  <cols>
    <col collapsed="false" customWidth="true" hidden="false" outlineLevel="0" max="1" min="1" style="19" width="32.76"/>
    <col collapsed="false" customWidth="true" hidden="false" outlineLevel="0" max="2" min="2" style="19" width="19.75"/>
    <col collapsed="false" customWidth="true" hidden="false" outlineLevel="0" max="3" min="3" style="19" width="42.75"/>
    <col collapsed="false" customWidth="true" hidden="false" outlineLevel="0" max="9" min="9" style="19" width="25"/>
  </cols>
  <sheetData>
    <row r="1" customFormat="false" ht="14.25" hidden="false" customHeight="false" outlineLevel="0" collapsed="false">
      <c r="A1" s="19" t="s">
        <v>691</v>
      </c>
      <c r="B1" s="19" t="s">
        <v>693</v>
      </c>
      <c r="C1" s="19" t="s">
        <v>694</v>
      </c>
      <c r="D1" s="19" t="s">
        <v>695</v>
      </c>
      <c r="E1" s="19" t="s">
        <v>871</v>
      </c>
      <c r="F1" s="19" t="s">
        <v>1117</v>
      </c>
      <c r="G1" s="53" t="s">
        <v>696</v>
      </c>
      <c r="H1" s="53" t="s">
        <v>873</v>
      </c>
      <c r="I1" s="19" t="s">
        <v>874</v>
      </c>
      <c r="J1" s="19" t="s">
        <v>1569</v>
      </c>
      <c r="K1" s="19" t="s">
        <v>877</v>
      </c>
      <c r="L1" s="19" t="s">
        <v>4</v>
      </c>
      <c r="M1" s="19" t="s">
        <v>3</v>
      </c>
      <c r="N1" s="19" t="s">
        <v>878</v>
      </c>
      <c r="O1" s="19" t="s">
        <v>879</v>
      </c>
      <c r="P1" s="19" t="s">
        <v>1076</v>
      </c>
      <c r="Q1" s="19" t="s">
        <v>880</v>
      </c>
      <c r="R1" s="19" t="s">
        <v>881</v>
      </c>
      <c r="S1" s="19" t="s">
        <v>882</v>
      </c>
      <c r="T1" s="19" t="s">
        <v>884</v>
      </c>
      <c r="U1" s="19" t="s">
        <v>885</v>
      </c>
      <c r="V1" s="19" t="s">
        <v>0</v>
      </c>
      <c r="W1" s="19" t="s">
        <v>886</v>
      </c>
      <c r="X1" s="19" t="s">
        <v>887</v>
      </c>
      <c r="Y1" s="19" t="s">
        <v>888</v>
      </c>
      <c r="Z1" s="53"/>
    </row>
    <row r="2" customFormat="false" ht="15" hidden="false" customHeight="false" outlineLevel="0" collapsed="false">
      <c r="A2" s="24"/>
      <c r="B2" s="24"/>
      <c r="C2" s="24"/>
      <c r="D2" s="24"/>
      <c r="E2" s="24"/>
      <c r="F2" s="24"/>
      <c r="G2" s="24"/>
      <c r="H2" s="24"/>
      <c r="I2" s="24"/>
      <c r="J2" s="24"/>
      <c r="K2" s="24"/>
      <c r="L2" s="24"/>
      <c r="M2" s="52"/>
      <c r="N2" s="52"/>
      <c r="O2" s="52"/>
      <c r="P2" s="52"/>
      <c r="Q2" s="52"/>
      <c r="R2" s="52"/>
      <c r="S2" s="52"/>
      <c r="T2" s="52"/>
      <c r="U2" s="52"/>
      <c r="V2" s="52"/>
      <c r="W2" s="24"/>
      <c r="X2" s="24"/>
      <c r="Y2" s="24"/>
    </row>
    <row r="3" s="27" customFormat="true" ht="15" hidden="false" customHeight="false" outlineLevel="0" collapsed="false">
      <c r="A3" s="70" t="s">
        <v>1118</v>
      </c>
      <c r="B3" s="70" t="s">
        <v>929</v>
      </c>
      <c r="C3" s="70" t="s">
        <v>1485</v>
      </c>
      <c r="D3" s="70" t="s">
        <v>931</v>
      </c>
      <c r="E3" s="70"/>
      <c r="F3" s="69"/>
      <c r="G3" s="69" t="s">
        <v>1120</v>
      </c>
      <c r="H3" s="69"/>
      <c r="I3" s="69"/>
      <c r="J3" s="69"/>
      <c r="K3" s="69"/>
      <c r="M3" s="69" t="s">
        <v>1009</v>
      </c>
      <c r="N3" s="69"/>
      <c r="O3" s="69"/>
      <c r="P3" s="69"/>
      <c r="Q3" s="69"/>
      <c r="R3" s="69"/>
      <c r="S3" s="69"/>
      <c r="T3" s="69"/>
      <c r="U3" s="69"/>
      <c r="V3" s="69"/>
      <c r="W3" s="69"/>
      <c r="X3" s="69"/>
      <c r="Y3" s="69"/>
    </row>
    <row r="4" s="27" customFormat="true" ht="409.5" hidden="false" customHeight="false" outlineLevel="0" collapsed="false">
      <c r="A4" s="27" t="s">
        <v>3</v>
      </c>
      <c r="B4" s="27" t="s">
        <v>1903</v>
      </c>
      <c r="C4" s="27" t="s">
        <v>1904</v>
      </c>
      <c r="D4" s="27" t="s">
        <v>1905</v>
      </c>
      <c r="E4" s="28" t="s">
        <v>1906</v>
      </c>
      <c r="O4" s="69"/>
      <c r="V4" s="27" t="s">
        <v>7</v>
      </c>
    </row>
    <row r="5" s="27" customFormat="true" ht="14.25" hidden="false" customHeight="false" outlineLevel="0" collapsed="false">
      <c r="A5" s="27" t="s">
        <v>707</v>
      </c>
      <c r="B5" s="27" t="s">
        <v>1907</v>
      </c>
      <c r="C5" s="27" t="s">
        <v>1908</v>
      </c>
      <c r="D5" s="27" t="s">
        <v>1909</v>
      </c>
      <c r="O5" s="69" t="s">
        <v>1094</v>
      </c>
      <c r="S5" s="27" t="s">
        <v>1096</v>
      </c>
      <c r="V5" s="27" t="s">
        <v>7</v>
      </c>
    </row>
    <row r="6" s="27" customFormat="true" ht="14.25" hidden="false" customHeight="false" outlineLevel="0" collapsed="false">
      <c r="A6" s="27" t="s">
        <v>707</v>
      </c>
      <c r="B6" s="27" t="s">
        <v>1910</v>
      </c>
      <c r="C6" s="27" t="s">
        <v>1911</v>
      </c>
      <c r="D6" s="27" t="s">
        <v>1912</v>
      </c>
      <c r="I6" s="27" t="s">
        <v>1073</v>
      </c>
      <c r="K6" s="27" t="n">
        <v>1</v>
      </c>
      <c r="O6" s="69" t="s">
        <v>1094</v>
      </c>
      <c r="S6" s="27" t="s">
        <v>1096</v>
      </c>
      <c r="V6" s="27" t="s">
        <v>7</v>
      </c>
    </row>
    <row r="7" s="27" customFormat="true" ht="14.25" hidden="false" customHeight="false" outlineLevel="0" collapsed="false">
      <c r="A7" s="27" t="s">
        <v>707</v>
      </c>
      <c r="B7" s="27" t="s">
        <v>1913</v>
      </c>
      <c r="C7" s="27" t="s">
        <v>1914</v>
      </c>
      <c r="D7" s="27" t="s">
        <v>1915</v>
      </c>
      <c r="I7" s="27" t="s">
        <v>1916</v>
      </c>
      <c r="O7" s="69" t="s">
        <v>1094</v>
      </c>
      <c r="S7" s="27" t="s">
        <v>1096</v>
      </c>
      <c r="V7" s="27" t="s">
        <v>7</v>
      </c>
    </row>
    <row r="8" s="27" customFormat="true" ht="409.5" hidden="false" customHeight="false" outlineLevel="0" collapsed="false">
      <c r="A8" s="27" t="s">
        <v>707</v>
      </c>
      <c r="B8" s="27" t="s">
        <v>1917</v>
      </c>
      <c r="C8" s="27" t="s">
        <v>1918</v>
      </c>
      <c r="D8" s="27" t="s">
        <v>1919</v>
      </c>
      <c r="E8" s="28" t="s">
        <v>1920</v>
      </c>
      <c r="I8" s="27" t="s">
        <v>1921</v>
      </c>
      <c r="K8" s="27" t="n">
        <v>1</v>
      </c>
      <c r="O8" s="69" t="s">
        <v>1094</v>
      </c>
      <c r="S8" s="27" t="s">
        <v>1096</v>
      </c>
      <c r="V8" s="27" t="s">
        <v>7</v>
      </c>
    </row>
    <row r="9" s="27" customFormat="true" ht="14.25" hidden="false" customHeight="false" outlineLevel="0" collapsed="false">
      <c r="A9" s="27" t="s">
        <v>707</v>
      </c>
      <c r="B9" s="27" t="s">
        <v>1922</v>
      </c>
      <c r="C9" s="27" t="s">
        <v>1923</v>
      </c>
      <c r="D9" s="27" t="s">
        <v>1924</v>
      </c>
      <c r="I9" s="27" t="s">
        <v>1921</v>
      </c>
      <c r="K9" s="27" t="n">
        <v>1</v>
      </c>
      <c r="O9" s="69" t="s">
        <v>1094</v>
      </c>
      <c r="S9" s="27" t="s">
        <v>1096</v>
      </c>
      <c r="V9" s="27" t="s">
        <v>7</v>
      </c>
    </row>
    <row r="10" s="27" customFormat="true" ht="14.25" hidden="false" customHeight="false" outlineLevel="0" collapsed="false">
      <c r="A10" s="27" t="s">
        <v>707</v>
      </c>
      <c r="B10" s="27" t="s">
        <v>1925</v>
      </c>
      <c r="C10" s="27" t="s">
        <v>1926</v>
      </c>
      <c r="D10" s="27" t="s">
        <v>1927</v>
      </c>
      <c r="I10" s="27" t="s">
        <v>1921</v>
      </c>
      <c r="K10" s="27" t="n">
        <v>1</v>
      </c>
      <c r="O10" s="69" t="s">
        <v>1094</v>
      </c>
      <c r="S10" s="27" t="s">
        <v>1096</v>
      </c>
      <c r="V10" s="27" t="s">
        <v>7</v>
      </c>
    </row>
    <row r="11" s="27" customFormat="true" ht="14.25" hidden="false" customHeight="false" outlineLevel="0" collapsed="false">
      <c r="A11" s="27" t="s">
        <v>707</v>
      </c>
      <c r="B11" s="27" t="s">
        <v>1928</v>
      </c>
      <c r="C11" s="27" t="s">
        <v>1929</v>
      </c>
      <c r="D11" s="27" t="s">
        <v>1930</v>
      </c>
      <c r="I11" s="27" t="s">
        <v>1921</v>
      </c>
      <c r="K11" s="27" t="n">
        <v>1</v>
      </c>
      <c r="O11" s="69" t="s">
        <v>1094</v>
      </c>
      <c r="S11" s="27" t="s">
        <v>1096</v>
      </c>
      <c r="V11" s="27" t="s">
        <v>7</v>
      </c>
    </row>
    <row r="12" s="27" customFormat="true" ht="14.25" hidden="false" customHeight="false" outlineLevel="0" collapsed="false">
      <c r="A12" s="27" t="s">
        <v>707</v>
      </c>
      <c r="B12" s="27" t="s">
        <v>1931</v>
      </c>
      <c r="C12" s="27" t="s">
        <v>1932</v>
      </c>
      <c r="D12" s="27" t="s">
        <v>1933</v>
      </c>
      <c r="I12" s="27" t="s">
        <v>1921</v>
      </c>
      <c r="K12" s="27" t="n">
        <v>1</v>
      </c>
      <c r="O12" s="69" t="s">
        <v>1094</v>
      </c>
      <c r="S12" s="27" t="s">
        <v>1096</v>
      </c>
      <c r="V12" s="27" t="s">
        <v>7</v>
      </c>
    </row>
    <row r="13" s="27" customFormat="true" ht="14.25" hidden="false" customHeight="false" outlineLevel="0" collapsed="false">
      <c r="A13" s="27" t="s">
        <v>707</v>
      </c>
      <c r="B13" s="27" t="s">
        <v>1934</v>
      </c>
      <c r="C13" s="27" t="s">
        <v>1935</v>
      </c>
      <c r="D13" s="27" t="s">
        <v>1936</v>
      </c>
      <c r="I13" s="27" t="s">
        <v>1921</v>
      </c>
      <c r="K13" s="27" t="n">
        <v>1</v>
      </c>
      <c r="O13" s="69" t="s">
        <v>1094</v>
      </c>
      <c r="S13" s="27" t="s">
        <v>1096</v>
      </c>
      <c r="V13" s="27" t="s">
        <v>7</v>
      </c>
    </row>
    <row r="14" s="27" customFormat="true" ht="409.5" hidden="false" customHeight="false" outlineLevel="0" collapsed="false">
      <c r="A14" s="27" t="s">
        <v>889</v>
      </c>
      <c r="B14" s="27" t="s">
        <v>630</v>
      </c>
      <c r="C14" s="27" t="s">
        <v>631</v>
      </c>
      <c r="D14" s="27" t="s">
        <v>1937</v>
      </c>
      <c r="H14" s="28" t="s">
        <v>1938</v>
      </c>
      <c r="I14" s="27" t="s">
        <v>1939</v>
      </c>
      <c r="K14" s="27" t="n">
        <v>1</v>
      </c>
      <c r="M14" s="27" t="s">
        <v>995</v>
      </c>
      <c r="O14" s="69" t="s">
        <v>1940</v>
      </c>
      <c r="S14" s="27" t="s">
        <v>1096</v>
      </c>
      <c r="V14" s="27" t="s">
        <v>7</v>
      </c>
    </row>
    <row r="15" s="27" customFormat="true" ht="313.5" hidden="false" customHeight="false" outlineLevel="0" collapsed="false">
      <c r="A15" s="27" t="s">
        <v>707</v>
      </c>
      <c r="B15" s="28" t="s">
        <v>632</v>
      </c>
      <c r="C15" s="27" t="s">
        <v>633</v>
      </c>
      <c r="H15" s="28" t="s">
        <v>1941</v>
      </c>
      <c r="M15" s="27" t="s">
        <v>1009</v>
      </c>
      <c r="O15" s="69"/>
    </row>
    <row r="16" s="27" customFormat="true" ht="327.75" hidden="false" customHeight="false" outlineLevel="0" collapsed="false">
      <c r="A16" s="27" t="s">
        <v>707</v>
      </c>
      <c r="B16" s="27" t="s">
        <v>635</v>
      </c>
      <c r="C16" s="27" t="s">
        <v>636</v>
      </c>
      <c r="H16" s="28" t="s">
        <v>1942</v>
      </c>
      <c r="M16" s="27" t="s">
        <v>1009</v>
      </c>
      <c r="O16" s="69"/>
    </row>
    <row r="17" s="27" customFormat="true" ht="99.75" hidden="false" customHeight="false" outlineLevel="0" collapsed="false">
      <c r="A17" s="27" t="s">
        <v>707</v>
      </c>
      <c r="B17" s="27" t="s">
        <v>638</v>
      </c>
      <c r="C17" s="27" t="s">
        <v>639</v>
      </c>
      <c r="H17" s="28" t="s">
        <v>1943</v>
      </c>
      <c r="M17" s="27" t="s">
        <v>1009</v>
      </c>
      <c r="O17" s="69"/>
    </row>
    <row r="18" s="27" customFormat="true" ht="99.75" hidden="false" customHeight="false" outlineLevel="0" collapsed="false">
      <c r="A18" s="27" t="s">
        <v>707</v>
      </c>
      <c r="B18" s="27" t="s">
        <v>641</v>
      </c>
      <c r="C18" s="27" t="s">
        <v>642</v>
      </c>
      <c r="H18" s="28" t="s">
        <v>1944</v>
      </c>
      <c r="M18" s="27" t="s">
        <v>1009</v>
      </c>
      <c r="O18" s="69"/>
    </row>
    <row r="19" s="27" customFormat="true" ht="14.25" hidden="false" customHeight="false" outlineLevel="0" collapsed="false">
      <c r="H19" s="28"/>
      <c r="O19" s="69"/>
    </row>
    <row r="20" s="27" customFormat="true" ht="14.25" hidden="false" customHeight="false" outlineLevel="0" collapsed="false"/>
    <row r="21" s="27" customFormat="true" ht="14.25" hidden="false" customHeight="false" outlineLevel="0" collapsed="false">
      <c r="A21" s="27" t="s">
        <v>707</v>
      </c>
      <c r="B21" s="27" t="s">
        <v>1945</v>
      </c>
      <c r="C21" s="27" t="s">
        <v>1946</v>
      </c>
      <c r="D21" s="27" t="s">
        <v>1947</v>
      </c>
      <c r="I21" s="27" t="s">
        <v>1948</v>
      </c>
      <c r="M21" s="27" t="s">
        <v>995</v>
      </c>
      <c r="O21" s="69" t="s">
        <v>1094</v>
      </c>
      <c r="S21" s="27" t="s">
        <v>1096</v>
      </c>
      <c r="V21" s="27" t="s">
        <v>7</v>
      </c>
    </row>
    <row r="22" s="27" customFormat="true" ht="14.25" hidden="false" customHeight="false" outlineLevel="0" collapsed="false">
      <c r="O22" s="69"/>
    </row>
    <row r="23" s="27" customFormat="true" ht="14.25" hidden="false" customHeight="false" outlineLevel="0" collapsed="false">
      <c r="A23" s="27" t="s">
        <v>707</v>
      </c>
      <c r="B23" s="27" t="s">
        <v>1949</v>
      </c>
      <c r="C23" s="27" t="s">
        <v>1950</v>
      </c>
      <c r="D23" s="27" t="s">
        <v>1951</v>
      </c>
      <c r="I23" s="27" t="s">
        <v>1952</v>
      </c>
      <c r="M23" s="27" t="s">
        <v>995</v>
      </c>
      <c r="O23" s="69" t="s">
        <v>1094</v>
      </c>
      <c r="S23" s="27" t="s">
        <v>1096</v>
      </c>
      <c r="V23" s="27" t="s">
        <v>7</v>
      </c>
    </row>
    <row r="24" s="27" customFormat="true" ht="14.25" hidden="false" customHeight="false" outlineLevel="0" collapsed="false">
      <c r="O24" s="69"/>
    </row>
    <row r="25" customFormat="false" ht="14.25" hidden="false" customHeight="false" outlineLevel="0" collapsed="false">
      <c r="O25" s="53"/>
    </row>
    <row r="26" customFormat="false" ht="14.25" hidden="false" customHeight="false" outlineLevel="0" collapsed="false">
      <c r="I26" s="27"/>
      <c r="O26" s="53"/>
    </row>
    <row r="27" customFormat="false" ht="14.25" hidden="false" customHeight="false" outlineLevel="0" collapsed="false">
      <c r="O27" s="53"/>
    </row>
    <row r="28" customFormat="false" ht="14.25" hidden="false" customHeight="false" outlineLevel="0" collapsed="false">
      <c r="O28" s="53"/>
    </row>
    <row r="29" customFormat="false" ht="14.25" hidden="false" customHeight="false" outlineLevel="0" collapsed="false">
      <c r="O29" s="53"/>
    </row>
    <row r="30" customFormat="false" ht="14.25" hidden="false" customHeight="false" outlineLevel="0" collapsed="false">
      <c r="O30" s="53"/>
    </row>
    <row r="31" customFormat="false" ht="14.25" hidden="false" customHeight="false" outlineLevel="0" collapsed="false">
      <c r="C31" s="67"/>
      <c r="O31" s="53"/>
    </row>
    <row r="32" customFormat="false" ht="14.25" hidden="false" customHeight="false" outlineLevel="0" collapsed="false">
      <c r="C32" s="67"/>
      <c r="D32" s="35"/>
      <c r="I32" s="29"/>
      <c r="O32" s="53"/>
    </row>
    <row r="33" customFormat="false" ht="14.25" hidden="false" customHeight="false" outlineLevel="0" collapsed="false">
      <c r="C33" s="67"/>
      <c r="D33" s="30"/>
      <c r="O33" s="53"/>
    </row>
    <row r="34" customFormat="false" ht="14.25" hidden="false" customHeight="false" outlineLevel="0" collapsed="false">
      <c r="I34" s="27"/>
      <c r="O34" s="53"/>
    </row>
    <row r="35" customFormat="false" ht="14.25" hidden="false" customHeight="false" outlineLevel="0" collapsed="false">
      <c r="I35" s="27"/>
      <c r="O35" s="53"/>
    </row>
    <row r="36" customFormat="false" ht="14.25" hidden="false" customHeight="false" outlineLevel="0" collapsed="false">
      <c r="I36" s="27"/>
      <c r="O36" s="53"/>
    </row>
    <row r="37" customFormat="false" ht="14.25" hidden="false" customHeight="false" outlineLevel="0" collapsed="false">
      <c r="O37" s="53"/>
    </row>
    <row r="38" customFormat="false" ht="14.25" hidden="false" customHeight="false" outlineLevel="0" collapsed="false">
      <c r="O38" s="53"/>
    </row>
    <row r="39" customFormat="false" ht="14.25" hidden="false" customHeight="false" outlineLevel="0" collapsed="false">
      <c r="O39" s="53"/>
    </row>
    <row r="40" customFormat="false" ht="14.25" hidden="false" customHeight="false" outlineLevel="0" collapsed="false">
      <c r="O40" s="5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J23" activeCellId="0" sqref="J23"/>
    </sheetView>
  </sheetViews>
  <sheetFormatPr defaultColWidth="8.50390625" defaultRowHeight="14.25" zeroHeight="false" outlineLevelRow="0" outlineLevelCol="0"/>
  <cols>
    <col collapsed="false" customWidth="true" hidden="false" outlineLevel="0" max="1" min="1" style="19" width="32.76"/>
    <col collapsed="false" customWidth="true" hidden="false" outlineLevel="0" max="2" min="2" style="19" width="19.75"/>
    <col collapsed="false" customWidth="true" hidden="false" outlineLevel="0" max="3" min="3" style="19" width="31.5"/>
  </cols>
  <sheetData>
    <row r="1" customFormat="false" ht="14.25" hidden="false" customHeight="false" outlineLevel="0" collapsed="false">
      <c r="A1" s="19" t="s">
        <v>691</v>
      </c>
      <c r="B1" s="19" t="s">
        <v>693</v>
      </c>
      <c r="C1" s="19" t="s">
        <v>694</v>
      </c>
      <c r="D1" s="19" t="s">
        <v>695</v>
      </c>
      <c r="E1" s="19" t="s">
        <v>872</v>
      </c>
      <c r="F1" s="19" t="s">
        <v>1117</v>
      </c>
      <c r="G1" s="53" t="s">
        <v>696</v>
      </c>
      <c r="H1" s="53" t="s">
        <v>873</v>
      </c>
      <c r="I1" s="19" t="s">
        <v>874</v>
      </c>
      <c r="J1" s="19" t="s">
        <v>1569</v>
      </c>
      <c r="K1" s="19" t="s">
        <v>877</v>
      </c>
      <c r="L1" s="19" t="s">
        <v>4</v>
      </c>
      <c r="M1" s="19" t="s">
        <v>3</v>
      </c>
      <c r="N1" s="19" t="s">
        <v>878</v>
      </c>
      <c r="O1" s="19" t="s">
        <v>879</v>
      </c>
      <c r="P1" s="19" t="s">
        <v>1076</v>
      </c>
      <c r="Q1" s="19" t="s">
        <v>880</v>
      </c>
      <c r="R1" s="19" t="s">
        <v>881</v>
      </c>
      <c r="S1" s="19" t="s">
        <v>882</v>
      </c>
      <c r="T1" s="19" t="s">
        <v>884</v>
      </c>
      <c r="U1" s="19" t="s">
        <v>885</v>
      </c>
      <c r="V1" s="19" t="s">
        <v>0</v>
      </c>
      <c r="W1" s="19" t="s">
        <v>886</v>
      </c>
      <c r="X1" s="19" t="s">
        <v>887</v>
      </c>
      <c r="Y1" s="19" t="s">
        <v>888</v>
      </c>
      <c r="Z1" s="53"/>
    </row>
    <row r="2" customFormat="false" ht="15" hidden="false" customHeight="false" outlineLevel="0" collapsed="false">
      <c r="A2" s="24"/>
      <c r="B2" s="24"/>
      <c r="C2" s="24"/>
      <c r="D2" s="24"/>
      <c r="E2" s="24"/>
      <c r="F2" s="24"/>
      <c r="G2" s="24"/>
      <c r="H2" s="24"/>
      <c r="I2" s="24"/>
      <c r="J2" s="24"/>
      <c r="K2" s="24"/>
      <c r="L2" s="24"/>
      <c r="M2" s="52"/>
      <c r="N2" s="52"/>
      <c r="O2" s="52"/>
      <c r="P2" s="52"/>
      <c r="Q2" s="52"/>
      <c r="R2" s="52"/>
      <c r="S2" s="52"/>
      <c r="T2" s="52"/>
      <c r="U2" s="52"/>
      <c r="V2" s="52"/>
      <c r="W2" s="24"/>
      <c r="X2" s="24"/>
      <c r="Y2" s="24"/>
    </row>
    <row r="3" customFormat="false" ht="15" hidden="false" customHeight="false" outlineLevel="0" collapsed="false">
      <c r="A3" s="48"/>
      <c r="B3" s="48"/>
      <c r="C3" s="48"/>
      <c r="D3" s="48"/>
      <c r="E3" s="48"/>
      <c r="F3" s="53"/>
      <c r="G3" s="53"/>
      <c r="H3" s="53"/>
      <c r="I3" s="53"/>
      <c r="J3" s="53"/>
      <c r="K3" s="53"/>
      <c r="M3" s="53"/>
      <c r="N3" s="53"/>
      <c r="O3" s="53"/>
      <c r="P3" s="53"/>
      <c r="Q3" s="53"/>
      <c r="R3" s="53"/>
      <c r="S3" s="53"/>
      <c r="T3" s="53"/>
      <c r="U3" s="53"/>
      <c r="V3" s="53"/>
      <c r="W3" s="53"/>
      <c r="X3" s="53"/>
      <c r="Y3" s="53"/>
    </row>
    <row r="4" s="27" customFormat="true" ht="14.25" hidden="false" customHeight="false" outlineLevel="0" collapsed="false">
      <c r="A4" s="27" t="s">
        <v>953</v>
      </c>
      <c r="B4" s="27" t="s">
        <v>1953</v>
      </c>
      <c r="C4" s="28" t="s">
        <v>1954</v>
      </c>
      <c r="D4" s="29" t="s">
        <v>1955</v>
      </c>
      <c r="I4" s="29" t="s">
        <v>1956</v>
      </c>
      <c r="K4" s="27" t="n">
        <v>1</v>
      </c>
      <c r="O4" s="69" t="s">
        <v>1174</v>
      </c>
      <c r="S4" s="27" t="s">
        <v>1096</v>
      </c>
    </row>
    <row r="5" s="27" customFormat="true" ht="14.25" hidden="false" customHeight="false" outlineLevel="0" collapsed="false">
      <c r="A5" s="27" t="s">
        <v>896</v>
      </c>
      <c r="B5" s="27" t="s">
        <v>1957</v>
      </c>
      <c r="C5" s="28" t="s">
        <v>1958</v>
      </c>
      <c r="D5" s="27" t="s">
        <v>1959</v>
      </c>
      <c r="I5" s="29" t="s">
        <v>1960</v>
      </c>
      <c r="K5" s="27" t="n">
        <v>1</v>
      </c>
      <c r="O5" s="69" t="s">
        <v>1179</v>
      </c>
      <c r="S5" s="27" t="s">
        <v>1096</v>
      </c>
    </row>
    <row r="6" customFormat="false" ht="13.8" hidden="false" customHeight="false" outlineLevel="0" collapsed="false">
      <c r="O6" s="53"/>
    </row>
    <row r="7" customFormat="false" ht="13.8" hidden="false" customHeight="false" outlineLevel="0" collapsed="false">
      <c r="O7" s="53"/>
    </row>
    <row r="8" customFormat="false" ht="13.8" hidden="false" customHeight="false" outlineLevel="0" collapsed="false">
      <c r="O8" s="53"/>
    </row>
    <row r="9" customFormat="false" ht="13.8" hidden="false" customHeight="false" outlineLevel="0" collapsed="false">
      <c r="O9" s="53"/>
    </row>
    <row r="10" customFormat="false" ht="14.25" hidden="false" customHeight="false" outlineLevel="0" collapsed="false">
      <c r="O10" s="53"/>
    </row>
    <row r="11" customFormat="false" ht="14.25" hidden="false" customHeight="false" outlineLevel="0" collapsed="false">
      <c r="O11" s="53"/>
    </row>
    <row r="12" customFormat="false" ht="14.25" hidden="false" customHeight="false" outlineLevel="0" collapsed="false">
      <c r="O12" s="5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2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E16" activeCellId="0" sqref="E16"/>
    </sheetView>
  </sheetViews>
  <sheetFormatPr defaultColWidth="8.50390625" defaultRowHeight="14.25" zeroHeight="false" outlineLevelRow="0" outlineLevelCol="0"/>
  <cols>
    <col collapsed="false" customWidth="true" hidden="false" outlineLevel="0" max="1" min="1" style="19" width="32.76"/>
    <col collapsed="false" customWidth="true" hidden="false" outlineLevel="0" max="2" min="2" style="19" width="19.75"/>
    <col collapsed="false" customWidth="true" hidden="false" outlineLevel="0" max="3" min="3" style="19" width="31.5"/>
  </cols>
  <sheetData>
    <row r="1" customFormat="false" ht="14.25" hidden="false" customHeight="false" outlineLevel="0" collapsed="false">
      <c r="A1" s="19" t="s">
        <v>691</v>
      </c>
      <c r="B1" s="19" t="s">
        <v>693</v>
      </c>
      <c r="C1" s="19" t="s">
        <v>694</v>
      </c>
      <c r="D1" s="19" t="s">
        <v>695</v>
      </c>
      <c r="E1" s="19" t="s">
        <v>871</v>
      </c>
      <c r="F1" s="19" t="s">
        <v>1117</v>
      </c>
      <c r="G1" s="53" t="s">
        <v>696</v>
      </c>
      <c r="H1" s="53" t="s">
        <v>873</v>
      </c>
      <c r="I1" s="19" t="s">
        <v>874</v>
      </c>
      <c r="J1" s="19" t="s">
        <v>1569</v>
      </c>
      <c r="K1" s="19" t="s">
        <v>877</v>
      </c>
      <c r="L1" s="19" t="s">
        <v>4</v>
      </c>
      <c r="M1" s="19" t="s">
        <v>3</v>
      </c>
      <c r="N1" s="19" t="s">
        <v>878</v>
      </c>
      <c r="O1" s="19" t="s">
        <v>879</v>
      </c>
      <c r="P1" s="19" t="s">
        <v>1076</v>
      </c>
      <c r="Q1" s="19" t="s">
        <v>880</v>
      </c>
      <c r="R1" s="19" t="s">
        <v>881</v>
      </c>
      <c r="S1" s="19" t="s">
        <v>882</v>
      </c>
      <c r="T1" s="19" t="s">
        <v>884</v>
      </c>
      <c r="U1" s="19" t="s">
        <v>885</v>
      </c>
      <c r="V1" s="19" t="s">
        <v>0</v>
      </c>
      <c r="W1" s="19" t="s">
        <v>886</v>
      </c>
      <c r="X1" s="19" t="s">
        <v>887</v>
      </c>
      <c r="Y1" s="19" t="s">
        <v>888</v>
      </c>
      <c r="Z1" s="53"/>
    </row>
    <row r="2" s="27" customFormat="true" ht="15" hidden="false" customHeight="false" outlineLevel="0" collapsed="false">
      <c r="A2" s="70" t="s">
        <v>1118</v>
      </c>
      <c r="B2" s="70" t="s">
        <v>929</v>
      </c>
      <c r="C2" s="70" t="s">
        <v>1485</v>
      </c>
      <c r="D2" s="70" t="s">
        <v>931</v>
      </c>
      <c r="E2" s="70"/>
      <c r="F2" s="69"/>
      <c r="G2" s="69" t="s">
        <v>1120</v>
      </c>
      <c r="H2" s="69"/>
      <c r="I2" s="69"/>
      <c r="J2" s="69"/>
      <c r="K2" s="69"/>
      <c r="M2" s="69" t="s">
        <v>1009</v>
      </c>
      <c r="N2" s="69"/>
      <c r="O2" s="69"/>
      <c r="P2" s="69"/>
      <c r="Q2" s="69"/>
      <c r="R2" s="69"/>
      <c r="S2" s="69"/>
      <c r="T2" s="69"/>
      <c r="U2" s="69"/>
      <c r="V2" s="69"/>
      <c r="W2" s="69"/>
      <c r="X2" s="69"/>
      <c r="Y2" s="69"/>
    </row>
    <row r="3" s="27" customFormat="true" ht="14.25" hidden="false" customHeight="false" outlineLevel="0" collapsed="false"/>
    <row r="4" s="27" customFormat="true" ht="14.25" hidden="false" customHeight="false" outlineLevel="0" collapsed="false">
      <c r="A4" s="27" t="s">
        <v>953</v>
      </c>
      <c r="B4" s="27" t="s">
        <v>1961</v>
      </c>
      <c r="C4" s="27" t="s">
        <v>1962</v>
      </c>
      <c r="D4" s="27" t="s">
        <v>1963</v>
      </c>
      <c r="E4" s="28" t="s">
        <v>1964</v>
      </c>
      <c r="I4" s="27" t="s">
        <v>1965</v>
      </c>
      <c r="M4" s="27" t="s">
        <v>1172</v>
      </c>
      <c r="O4" s="69" t="s">
        <v>1174</v>
      </c>
      <c r="S4" s="27" t="s">
        <v>1096</v>
      </c>
      <c r="V4" s="27" t="s">
        <v>7</v>
      </c>
    </row>
    <row r="5" s="27" customFormat="true" ht="14.25" hidden="false" customHeight="false" outlineLevel="0" collapsed="false">
      <c r="A5" s="27" t="s">
        <v>896</v>
      </c>
      <c r="B5" s="27" t="s">
        <v>1966</v>
      </c>
      <c r="C5" s="27" t="s">
        <v>1967</v>
      </c>
      <c r="D5" s="27" t="s">
        <v>1968</v>
      </c>
      <c r="I5" s="27" t="s">
        <v>1969</v>
      </c>
      <c r="M5" s="27" t="s">
        <v>900</v>
      </c>
      <c r="O5" s="69" t="s">
        <v>1094</v>
      </c>
      <c r="S5" s="27" t="s">
        <v>1096</v>
      </c>
      <c r="V5" s="27" t="s">
        <v>7</v>
      </c>
    </row>
    <row r="6" s="27" customFormat="true" ht="14.25" hidden="false" customHeight="false" outlineLevel="0" collapsed="false">
      <c r="A6" s="27" t="s">
        <v>889</v>
      </c>
      <c r="B6" s="27" t="s">
        <v>1970</v>
      </c>
      <c r="C6" s="27" t="s">
        <v>1971</v>
      </c>
      <c r="H6" s="28" t="s">
        <v>1972</v>
      </c>
      <c r="I6" s="27" t="s">
        <v>1969</v>
      </c>
      <c r="M6" s="27" t="s">
        <v>995</v>
      </c>
      <c r="O6" s="69" t="s">
        <v>1206</v>
      </c>
      <c r="S6" s="27" t="s">
        <v>1096</v>
      </c>
      <c r="V6" s="27" t="s">
        <v>7</v>
      </c>
    </row>
    <row r="7" customFormat="false" ht="14.25" hidden="false" customHeight="false" outlineLevel="0" collapsed="false">
      <c r="O7" s="53"/>
    </row>
    <row r="8" customFormat="false" ht="14.25" hidden="false" customHeight="false" outlineLevel="0" collapsed="false">
      <c r="O8" s="53"/>
    </row>
    <row r="9" customFormat="false" ht="13.8" hidden="false" customHeight="false" outlineLevel="0" collapsed="false">
      <c r="C9" s="67"/>
      <c r="H9" s="94"/>
      <c r="O9" s="53"/>
    </row>
    <row r="10" customFormat="false" ht="13.8" hidden="false" customHeight="false" outlineLevel="0" collapsed="false">
      <c r="C10" s="67"/>
      <c r="D10" s="35"/>
      <c r="O10" s="53"/>
    </row>
    <row r="11" customFormat="false" ht="13.8" hidden="false" customHeight="false" outlineLevel="0" collapsed="false">
      <c r="C11" s="67"/>
      <c r="D11" s="30"/>
      <c r="O11" s="53"/>
    </row>
    <row r="12" customFormat="false" ht="13.8" hidden="false" customHeight="false" outlineLevel="0" collapsed="false">
      <c r="O12" s="53"/>
    </row>
    <row r="13" customFormat="false" ht="13.8" hidden="false" customHeight="false" outlineLevel="0" collapsed="false">
      <c r="O13" s="53"/>
    </row>
    <row r="14" customFormat="false" ht="13.8" hidden="false" customHeight="false" outlineLevel="0" collapsed="false">
      <c r="O14" s="53"/>
    </row>
    <row r="15" customFormat="false" ht="13.8" hidden="false" customHeight="false" outlineLevel="0" collapsed="false">
      <c r="O15" s="53"/>
    </row>
    <row r="16" customFormat="false" ht="13.8" hidden="false" customHeight="false" outlineLevel="0" collapsed="false">
      <c r="O16" s="53"/>
    </row>
    <row r="17" customFormat="false" ht="13.8" hidden="false" customHeight="false" outlineLevel="0" collapsed="false">
      <c r="O17" s="53"/>
    </row>
    <row r="18" customFormat="false" ht="13.8" hidden="false" customHeight="false" outlineLevel="0" collapsed="false">
      <c r="O18" s="53"/>
    </row>
    <row r="19" customFormat="false" ht="13.8" hidden="false" customHeight="false" outlineLevel="0" collapsed="false"/>
    <row r="20" customFormat="false" ht="13.8" hidden="false" customHeight="false" outlineLevel="0" collapsed="false"/>
    <row r="29" customFormat="false" ht="14.25" hidden="false" customHeight="false" outlineLevel="0" collapsed="false">
      <c r="G29" s="30"/>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48576"/>
  <sheetViews>
    <sheetView showFormulas="false" showGridLines="true" showRowColHeaders="true" showZeros="true" rightToLeft="false" tabSelected="false" showOutlineSymbols="true" defaultGridColor="true" view="normal" topLeftCell="J1" colorId="64" zoomScale="100" zoomScaleNormal="100" zoomScalePageLayoutView="100" workbookViewId="0">
      <selection pane="topLeft" activeCell="Q23" activeCellId="0" sqref="Q23"/>
    </sheetView>
  </sheetViews>
  <sheetFormatPr defaultColWidth="10.4921875" defaultRowHeight="13.8" zeroHeight="false" outlineLevelRow="0" outlineLevelCol="0"/>
  <cols>
    <col collapsed="false" customWidth="true" hidden="false" outlineLevel="0" max="1" min="1" style="19" width="32.76"/>
    <col collapsed="false" customWidth="true" hidden="false" outlineLevel="0" max="2" min="2" style="19" width="19.75"/>
    <col collapsed="false" customWidth="true" hidden="false" outlineLevel="0" max="3" min="3" style="19" width="45.05"/>
    <col collapsed="false" customWidth="true" hidden="false" outlineLevel="0" max="4" min="4" style="19" width="35.43"/>
    <col collapsed="false" customWidth="true" hidden="false" outlineLevel="0" max="26" min="5" style="19" width="8.5"/>
  </cols>
  <sheetData>
    <row r="1" customFormat="false" ht="13.8" hidden="false" customHeight="false" outlineLevel="0" collapsed="false">
      <c r="A1" s="19" t="s">
        <v>691</v>
      </c>
      <c r="B1" s="19" t="s">
        <v>693</v>
      </c>
      <c r="C1" s="19" t="s">
        <v>694</v>
      </c>
      <c r="D1" s="19" t="s">
        <v>695</v>
      </c>
      <c r="E1" s="19" t="s">
        <v>871</v>
      </c>
      <c r="F1" s="19" t="s">
        <v>1117</v>
      </c>
      <c r="G1" s="53" t="s">
        <v>696</v>
      </c>
      <c r="H1" s="53" t="s">
        <v>873</v>
      </c>
      <c r="I1" s="19" t="s">
        <v>874</v>
      </c>
      <c r="J1" s="19" t="s">
        <v>1569</v>
      </c>
      <c r="K1" s="19" t="s">
        <v>877</v>
      </c>
      <c r="L1" s="19" t="s">
        <v>4</v>
      </c>
      <c r="M1" s="19" t="s">
        <v>3</v>
      </c>
      <c r="N1" s="19" t="s">
        <v>878</v>
      </c>
      <c r="O1" s="19" t="s">
        <v>879</v>
      </c>
      <c r="P1" s="19" t="s">
        <v>1076</v>
      </c>
      <c r="Q1" s="19" t="s">
        <v>880</v>
      </c>
      <c r="R1" s="19" t="s">
        <v>881</v>
      </c>
      <c r="S1" s="19" t="s">
        <v>882</v>
      </c>
      <c r="T1" s="19" t="s">
        <v>884</v>
      </c>
      <c r="U1" s="19" t="s">
        <v>885</v>
      </c>
      <c r="V1" s="19" t="s">
        <v>0</v>
      </c>
      <c r="W1" s="19" t="s">
        <v>886</v>
      </c>
      <c r="X1" s="19" t="s">
        <v>887</v>
      </c>
      <c r="Y1" s="19" t="s">
        <v>888</v>
      </c>
      <c r="Z1" s="53"/>
    </row>
    <row r="2" customFormat="false" ht="13.8" hidden="false" customHeight="false" outlineLevel="0" collapsed="false">
      <c r="A2" s="19" t="s">
        <v>697</v>
      </c>
      <c r="B2" s="19" t="s">
        <v>814</v>
      </c>
      <c r="D2" s="19" t="s">
        <v>1973</v>
      </c>
      <c r="G2" s="53"/>
      <c r="H2" s="53"/>
      <c r="Z2" s="53"/>
    </row>
    <row r="3" customFormat="false" ht="13.8" hidden="false" customHeight="false" outlineLevel="0" collapsed="false">
      <c r="A3" s="19" t="s">
        <v>1974</v>
      </c>
      <c r="B3" s="19" t="s">
        <v>353</v>
      </c>
      <c r="C3" s="19" t="s">
        <v>1975</v>
      </c>
      <c r="D3" s="19" t="s">
        <v>354</v>
      </c>
      <c r="G3" s="53"/>
      <c r="H3" s="53"/>
      <c r="K3" s="19" t="n">
        <v>1</v>
      </c>
      <c r="P3" s="19" t="s">
        <v>1134</v>
      </c>
      <c r="S3" s="19" t="s">
        <v>1096</v>
      </c>
      <c r="V3" s="19" t="s">
        <v>7</v>
      </c>
      <c r="Z3" s="53"/>
    </row>
    <row r="4" customFormat="false" ht="13.8" hidden="false" customHeight="false" outlineLevel="0" collapsed="false">
      <c r="G4" s="53"/>
      <c r="H4" s="53"/>
      <c r="Z4" s="53"/>
    </row>
    <row r="5" customFormat="false" ht="13.8" hidden="false" customHeight="false" outlineLevel="0" collapsed="false">
      <c r="G5" s="53"/>
      <c r="H5" s="53"/>
      <c r="Z5" s="53"/>
    </row>
    <row r="6" customFormat="false" ht="13.8" hidden="false" customHeight="false" outlineLevel="0" collapsed="false">
      <c r="O6" s="53"/>
    </row>
    <row r="7" customFormat="false" ht="13.8" hidden="false" customHeight="false" outlineLevel="0" collapsed="false">
      <c r="C7" s="67"/>
      <c r="O7" s="53"/>
    </row>
    <row r="8" customFormat="false" ht="13.8" hidden="false" customHeight="false" outlineLevel="0" collapsed="false">
      <c r="C8" s="67"/>
      <c r="D8" s="35"/>
      <c r="O8" s="53"/>
    </row>
    <row r="9" customFormat="false" ht="13.8" hidden="false" customHeight="false" outlineLevel="0" collapsed="false">
      <c r="C9" s="67"/>
      <c r="D9" s="30"/>
      <c r="O9" s="53"/>
    </row>
    <row r="10" customFormat="false" ht="13.8" hidden="false" customHeight="false" outlineLevel="0" collapsed="false">
      <c r="O10" s="53"/>
    </row>
    <row r="11" customFormat="false" ht="13.8" hidden="false" customHeight="false" outlineLevel="0" collapsed="false">
      <c r="O11" s="53"/>
    </row>
    <row r="12" customFormat="false" ht="13.8" hidden="false" customHeight="false" outlineLevel="0" collapsed="false">
      <c r="O12" s="53"/>
    </row>
    <row r="13" customFormat="false" ht="13.8" hidden="false" customHeight="false" outlineLevel="0" collapsed="false">
      <c r="O13" s="53"/>
    </row>
    <row r="14" customFormat="false" ht="13.8" hidden="false" customHeight="false" outlineLevel="0" collapsed="false">
      <c r="O14" s="53"/>
    </row>
    <row r="15" customFormat="false" ht="13.8" hidden="false" customHeight="false" outlineLevel="0" collapsed="false">
      <c r="O15" s="53"/>
    </row>
    <row r="16" customFormat="false" ht="13.8" hidden="false" customHeight="false" outlineLevel="0" collapsed="false">
      <c r="O16" s="53"/>
    </row>
    <row r="27" customFormat="false" ht="13.8" hidden="false" customHeight="false" outlineLevel="0" collapsed="false">
      <c r="G27" s="30"/>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X8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32" activePane="bottomLeft" state="frozen"/>
      <selection pane="topLeft" activeCell="A1" activeCellId="0" sqref="A1"/>
      <selection pane="bottomLeft" activeCell="D59" activeCellId="0" sqref="D59"/>
    </sheetView>
  </sheetViews>
  <sheetFormatPr defaultColWidth="8.625" defaultRowHeight="14.25" zeroHeight="false" outlineLevelRow="0" outlineLevelCol="0"/>
  <cols>
    <col collapsed="false" customWidth="false" hidden="false" outlineLevel="0" max="1" min="1" style="19" width="8.62"/>
    <col collapsed="false" customWidth="true" hidden="false" outlineLevel="0" max="2" min="2" style="19" width="19.25"/>
    <col collapsed="false" customWidth="true" hidden="false" outlineLevel="0" max="3" min="3" style="19" width="20.12"/>
    <col collapsed="false" customWidth="false" hidden="false" outlineLevel="0" max="4" min="4" style="19" width="8.62"/>
    <col collapsed="false" customWidth="true" hidden="false" outlineLevel="0" max="5" min="5" style="19" width="13.76"/>
    <col collapsed="false" customWidth="true" hidden="false" outlineLevel="0" max="6" min="6" style="19" width="19.38"/>
    <col collapsed="false" customWidth="false" hidden="false" outlineLevel="0" max="982" min="7" style="19" width="8.62"/>
    <col collapsed="false" customWidth="true" hidden="false" outlineLevel="0" max="1024" min="983" style="19" width="10.5"/>
    <col collapsed="false" customWidth="false" hidden="false" outlineLevel="0" max="16384" min="1025" style="19" width="8.62"/>
  </cols>
  <sheetData>
    <row r="1" customFormat="false" ht="14.25" hidden="false" customHeight="false" outlineLevel="0" collapsed="false">
      <c r="A1" s="19" t="s">
        <v>691</v>
      </c>
      <c r="B1" s="19" t="s">
        <v>692</v>
      </c>
      <c r="C1" s="19" t="s">
        <v>693</v>
      </c>
      <c r="D1" s="19" t="s">
        <v>694</v>
      </c>
      <c r="E1" s="19" t="s">
        <v>695</v>
      </c>
      <c r="F1" s="19" t="s">
        <v>696</v>
      </c>
    </row>
    <row r="2" customFormat="false" ht="15" hidden="false" customHeight="false" outlineLevel="0" collapsed="false">
      <c r="A2" s="24"/>
      <c r="B2" s="24"/>
      <c r="C2" s="24"/>
      <c r="D2" s="24"/>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c r="AU2" s="24"/>
      <c r="AV2" s="24"/>
      <c r="AW2" s="24"/>
      <c r="AX2" s="24"/>
    </row>
    <row r="3" s="26" customFormat="true" ht="15" hidden="false" customHeight="false" outlineLevel="0" collapsed="false">
      <c r="A3" s="25" t="s">
        <v>697</v>
      </c>
      <c r="B3" s="25"/>
      <c r="C3" s="25" t="s">
        <v>698</v>
      </c>
      <c r="D3" s="25"/>
      <c r="E3" s="25" t="s">
        <v>699</v>
      </c>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row>
    <row r="4" s="26" customFormat="true" ht="14.25" hidden="false" customHeight="false" outlineLevel="0" collapsed="false">
      <c r="A4" s="27" t="s">
        <v>700</v>
      </c>
      <c r="B4" s="27"/>
      <c r="C4" s="27" t="s">
        <v>701</v>
      </c>
      <c r="D4" s="27"/>
      <c r="E4" s="27"/>
      <c r="F4" s="27" t="s">
        <v>702</v>
      </c>
      <c r="G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row>
    <row r="5" s="26" customFormat="true" ht="14.25" hidden="false" customHeight="false" outlineLevel="0" collapsed="false">
      <c r="A5" s="27" t="s">
        <v>700</v>
      </c>
      <c r="B5" s="27"/>
      <c r="C5" s="27" t="s">
        <v>703</v>
      </c>
      <c r="D5" s="27"/>
      <c r="E5" s="27"/>
      <c r="F5" s="27" t="s">
        <v>704</v>
      </c>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row>
    <row r="6" s="26" customFormat="true" ht="14.25" hidden="false" customHeight="false" outlineLevel="0" collapsed="false">
      <c r="A6" s="27" t="s">
        <v>700</v>
      </c>
      <c r="B6" s="27"/>
      <c r="C6" s="27" t="s">
        <v>705</v>
      </c>
      <c r="D6" s="27"/>
      <c r="E6" s="27"/>
      <c r="F6" s="27" t="s">
        <v>706</v>
      </c>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row>
    <row r="7" s="26" customFormat="true" ht="14.25" hidden="false" customHeight="false" outlineLevel="0" collapsed="false">
      <c r="A7" s="26" t="s">
        <v>707</v>
      </c>
      <c r="C7" s="26" t="s">
        <v>708</v>
      </c>
      <c r="D7" s="26" t="s">
        <v>709</v>
      </c>
      <c r="E7" s="26" t="s">
        <v>709</v>
      </c>
      <c r="F7" s="26" t="s">
        <v>710</v>
      </c>
    </row>
    <row r="8" s="26" customFormat="true" ht="14.25" hidden="false" customHeight="false" outlineLevel="0" collapsed="false">
      <c r="A8" s="26" t="s">
        <v>707</v>
      </c>
      <c r="C8" s="26" t="s">
        <v>711</v>
      </c>
      <c r="D8" s="26" t="s">
        <v>712</v>
      </c>
      <c r="E8" s="26" t="s">
        <v>712</v>
      </c>
      <c r="F8" s="26" t="s">
        <v>713</v>
      </c>
    </row>
    <row r="9" s="26" customFormat="true" ht="14.25" hidden="false" customHeight="false" outlineLevel="0" collapsed="false">
      <c r="A9" s="26" t="s">
        <v>707</v>
      </c>
      <c r="C9" s="26" t="s">
        <v>714</v>
      </c>
      <c r="D9" s="26" t="s">
        <v>715</v>
      </c>
      <c r="E9" s="26" t="s">
        <v>715</v>
      </c>
      <c r="F9" s="26" t="s">
        <v>716</v>
      </c>
    </row>
    <row r="10" s="26" customFormat="true" ht="14.25" hidden="false" customHeight="false" outlineLevel="0" collapsed="false">
      <c r="A10" s="26" t="s">
        <v>707</v>
      </c>
      <c r="C10" s="26" t="s">
        <v>717</v>
      </c>
      <c r="D10" s="26" t="s">
        <v>718</v>
      </c>
      <c r="F10" s="26" t="s">
        <v>719</v>
      </c>
    </row>
    <row r="11" s="26" customFormat="true" ht="14.25" hidden="false" customHeight="false" outlineLevel="0" collapsed="false">
      <c r="A11" s="26" t="s">
        <v>707</v>
      </c>
      <c r="C11" s="26" t="s">
        <v>720</v>
      </c>
      <c r="D11" s="26" t="s">
        <v>721</v>
      </c>
      <c r="F11" s="26" t="s">
        <v>722</v>
      </c>
    </row>
    <row r="12" s="26" customFormat="true" ht="14.25" hidden="false" customHeight="false" outlineLevel="0" collapsed="false"/>
    <row r="13" s="26" customFormat="true" ht="14.25" hidden="false" customHeight="false" outlineLevel="0" collapsed="false"/>
    <row r="14" s="26" customFormat="true" ht="14.25" hidden="false" customHeight="false" outlineLevel="0" collapsed="false"/>
    <row r="15" s="26" customFormat="true" ht="14.25" hidden="false" customHeight="false" outlineLevel="0" collapsed="false"/>
    <row r="16" s="26" customFormat="true" ht="14.25" hidden="false" customHeight="false" outlineLevel="0" collapsed="false"/>
    <row r="17" s="26" customFormat="true" ht="14.25" hidden="false" customHeight="false" outlineLevel="0" collapsed="false"/>
    <row r="18" s="26" customFormat="true" ht="14.25" hidden="false" customHeight="false" outlineLevel="0" collapsed="false"/>
    <row r="19" s="26" customFormat="true" ht="14.25" hidden="false" customHeight="false" outlineLevel="0" collapsed="false"/>
    <row r="20" s="26" customFormat="true" ht="14.25" hidden="false" customHeight="false" outlineLevel="0" collapsed="false"/>
    <row r="21" s="26" customFormat="true" ht="14.25" hidden="false" customHeight="false" outlineLevel="0" collapsed="false"/>
    <row r="22" s="26" customFormat="true" ht="14.25" hidden="false" customHeight="false" outlineLevel="0" collapsed="false">
      <c r="A22" s="26" t="s">
        <v>707</v>
      </c>
      <c r="C22" s="26" t="s">
        <v>723</v>
      </c>
      <c r="D22" s="26" t="s">
        <v>724</v>
      </c>
      <c r="E22" s="28" t="s">
        <v>725</v>
      </c>
      <c r="F22" s="26" t="s">
        <v>726</v>
      </c>
    </row>
    <row r="23" s="26" customFormat="true" ht="14.25" hidden="false" customHeight="false" outlineLevel="0" collapsed="false">
      <c r="A23" s="26" t="s">
        <v>727</v>
      </c>
      <c r="B23" s="26" t="s">
        <v>723</v>
      </c>
      <c r="F23" s="26" t="s">
        <v>728</v>
      </c>
    </row>
    <row r="24" s="26" customFormat="true" ht="14.25" hidden="false" customHeight="false" outlineLevel="0" collapsed="false">
      <c r="A24" s="26" t="s">
        <v>727</v>
      </c>
      <c r="B24" s="26" t="s">
        <v>723</v>
      </c>
      <c r="F24" s="26" t="s">
        <v>729</v>
      </c>
    </row>
    <row r="25" s="26" customFormat="true" ht="14.25" hidden="false" customHeight="false" outlineLevel="0" collapsed="false">
      <c r="A25" s="26" t="s">
        <v>727</v>
      </c>
      <c r="B25" s="26" t="s">
        <v>723</v>
      </c>
      <c r="F25" s="26" t="s">
        <v>730</v>
      </c>
    </row>
    <row r="26" s="26" customFormat="true" ht="14.25" hidden="false" customHeight="false" outlineLevel="0" collapsed="false">
      <c r="A26" s="26" t="s">
        <v>727</v>
      </c>
      <c r="B26" s="26" t="s">
        <v>723</v>
      </c>
      <c r="F26" s="26" t="s">
        <v>731</v>
      </c>
    </row>
    <row r="27" s="26" customFormat="true" ht="14.25" hidden="false" customHeight="false" outlineLevel="0" collapsed="false">
      <c r="A27" s="26" t="s">
        <v>727</v>
      </c>
      <c r="B27" s="26" t="s">
        <v>723</v>
      </c>
      <c r="F27" s="26" t="s">
        <v>732</v>
      </c>
    </row>
    <row r="28" s="26" customFormat="true" ht="14.25" hidden="false" customHeight="false" outlineLevel="0" collapsed="false">
      <c r="A28" s="26" t="s">
        <v>727</v>
      </c>
      <c r="B28" s="26" t="s">
        <v>723</v>
      </c>
      <c r="F28" s="28" t="s">
        <v>733</v>
      </c>
    </row>
    <row r="29" s="26" customFormat="true" ht="14.25" hidden="false" customHeight="false" outlineLevel="0" collapsed="false">
      <c r="A29" s="26" t="s">
        <v>727</v>
      </c>
      <c r="B29" s="26" t="s">
        <v>723</v>
      </c>
      <c r="F29" s="26" t="s">
        <v>734</v>
      </c>
    </row>
    <row r="30" s="26" customFormat="true" ht="14.25" hidden="false" customHeight="false" outlineLevel="0" collapsed="false">
      <c r="A30" s="26" t="s">
        <v>727</v>
      </c>
      <c r="B30" s="26" t="s">
        <v>723</v>
      </c>
      <c r="F30" s="26" t="s">
        <v>735</v>
      </c>
    </row>
    <row r="31" s="26" customFormat="true" ht="14.25" hidden="false" customHeight="false" outlineLevel="0" collapsed="false">
      <c r="A31" s="26" t="s">
        <v>707</v>
      </c>
      <c r="C31" s="26" t="s">
        <v>736</v>
      </c>
      <c r="D31" s="26" t="s">
        <v>737</v>
      </c>
      <c r="E31" s="26" t="s">
        <v>738</v>
      </c>
      <c r="F31" s="26" t="s">
        <v>727</v>
      </c>
    </row>
    <row r="32" s="26" customFormat="true" ht="14.25" hidden="false" customHeight="false" outlineLevel="0" collapsed="false">
      <c r="A32" s="26" t="s">
        <v>727</v>
      </c>
      <c r="B32" s="26" t="s">
        <v>736</v>
      </c>
      <c r="F32" s="26" t="s">
        <v>739</v>
      </c>
    </row>
    <row r="33" s="26" customFormat="true" ht="14.25" hidden="false" customHeight="false" outlineLevel="0" collapsed="false">
      <c r="A33" s="26" t="s">
        <v>727</v>
      </c>
      <c r="B33" s="26" t="s">
        <v>736</v>
      </c>
      <c r="F33" s="26" t="s">
        <v>740</v>
      </c>
    </row>
    <row r="34" s="26" customFormat="true" ht="14.25" hidden="false" customHeight="false" outlineLevel="0" collapsed="false">
      <c r="A34" s="26" t="s">
        <v>727</v>
      </c>
      <c r="B34" s="26" t="s">
        <v>736</v>
      </c>
      <c r="F34" s="26" t="s">
        <v>741</v>
      </c>
    </row>
    <row r="35" s="26" customFormat="true" ht="14.25" hidden="false" customHeight="false" outlineLevel="0" collapsed="false">
      <c r="A35" s="26" t="s">
        <v>727</v>
      </c>
      <c r="B35" s="26" t="s">
        <v>736</v>
      </c>
      <c r="F35" s="26" t="s">
        <v>742</v>
      </c>
    </row>
    <row r="36" s="26" customFormat="true" ht="14.25" hidden="false" customHeight="false" outlineLevel="0" collapsed="false">
      <c r="A36" s="26" t="s">
        <v>727</v>
      </c>
      <c r="B36" s="26" t="s">
        <v>736</v>
      </c>
      <c r="F36" s="26" t="s">
        <v>743</v>
      </c>
    </row>
    <row r="37" s="26" customFormat="true" ht="14.25" hidden="false" customHeight="false" outlineLevel="0" collapsed="false">
      <c r="A37" s="26" t="s">
        <v>727</v>
      </c>
      <c r="B37" s="26" t="s">
        <v>736</v>
      </c>
      <c r="F37" s="26" t="s">
        <v>744</v>
      </c>
    </row>
    <row r="38" s="26" customFormat="true" ht="14.25" hidden="false" customHeight="false" outlineLevel="0" collapsed="false">
      <c r="A38" s="26" t="s">
        <v>727</v>
      </c>
      <c r="B38" s="26" t="s">
        <v>736</v>
      </c>
      <c r="F38" s="26" t="s">
        <v>745</v>
      </c>
    </row>
    <row r="39" s="26" customFormat="true" ht="14.25" hidden="false" customHeight="false" outlineLevel="0" collapsed="false"/>
    <row r="40" s="26" customFormat="true" ht="14.25" hidden="false" customHeight="false" outlineLevel="0" collapsed="false"/>
    <row r="41" s="26" customFormat="true" ht="14.25" hidden="false" customHeight="false" outlineLevel="0" collapsed="false"/>
    <row r="42" s="26" customFormat="true" ht="14.25" hidden="false" customHeight="false" outlineLevel="0" collapsed="false">
      <c r="A42" s="27" t="s">
        <v>707</v>
      </c>
      <c r="B42" s="27"/>
      <c r="C42" s="27" t="s">
        <v>746</v>
      </c>
      <c r="D42" s="27" t="s">
        <v>747</v>
      </c>
      <c r="E42" s="27"/>
      <c r="F42" s="27" t="s">
        <v>748</v>
      </c>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row>
    <row r="43" s="26" customFormat="true" ht="14.25" hidden="false" customHeight="false" outlineLevel="0" collapsed="false">
      <c r="A43" s="27" t="s">
        <v>727</v>
      </c>
      <c r="B43" s="27" t="s">
        <v>746</v>
      </c>
      <c r="C43" s="27" t="s">
        <v>749</v>
      </c>
      <c r="D43" s="27"/>
      <c r="E43" s="27"/>
      <c r="F43" s="27" t="s">
        <v>750</v>
      </c>
      <c r="G43" s="27"/>
      <c r="H43" s="27"/>
      <c r="I43" s="27"/>
      <c r="J43" s="27"/>
      <c r="K43" s="27"/>
      <c r="L43" s="27"/>
      <c r="M43" s="27"/>
      <c r="N43" s="27"/>
      <c r="O43" s="27"/>
      <c r="P43" s="27"/>
      <c r="Q43" s="27"/>
      <c r="R43" s="27"/>
      <c r="S43" s="27"/>
      <c r="T43" s="27"/>
      <c r="U43" s="27"/>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c r="AV43" s="27"/>
      <c r="AW43" s="27"/>
      <c r="AX43" s="27"/>
    </row>
    <row r="44" s="26" customFormat="true" ht="14.25" hidden="false" customHeight="false" outlineLevel="0" collapsed="false">
      <c r="A44" s="27" t="s">
        <v>727</v>
      </c>
      <c r="B44" s="27" t="s">
        <v>749</v>
      </c>
      <c r="C44" s="27" t="s">
        <v>751</v>
      </c>
      <c r="D44" s="27"/>
      <c r="E44" s="27"/>
      <c r="F44" s="27" t="s">
        <v>752</v>
      </c>
      <c r="G44" s="27"/>
      <c r="H44" s="27"/>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row>
    <row r="45" s="26" customFormat="true" ht="14.25" hidden="false" customHeight="false" outlineLevel="0" collapsed="false">
      <c r="A45" s="27" t="s">
        <v>727</v>
      </c>
      <c r="B45" s="27" t="s">
        <v>749</v>
      </c>
      <c r="C45" s="27" t="s">
        <v>753</v>
      </c>
      <c r="D45" s="27"/>
      <c r="E45" s="27"/>
      <c r="F45" s="29" t="s">
        <v>754</v>
      </c>
      <c r="G45" s="27"/>
      <c r="H45" s="27"/>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row>
    <row r="46" s="26" customFormat="true" ht="14.25" hidden="false" customHeight="false" outlineLevel="0" collapsed="false">
      <c r="A46" s="27" t="s">
        <v>727</v>
      </c>
      <c r="B46" s="27" t="s">
        <v>749</v>
      </c>
      <c r="C46" s="27" t="s">
        <v>755</v>
      </c>
      <c r="D46" s="27"/>
      <c r="E46" s="27"/>
      <c r="F46" s="27" t="s">
        <v>756</v>
      </c>
      <c r="G46" s="27"/>
      <c r="H46" s="27"/>
      <c r="I46" s="27"/>
      <c r="J46" s="27"/>
      <c r="K46" s="27"/>
      <c r="L46" s="27"/>
      <c r="M46" s="27"/>
      <c r="N46" s="27"/>
      <c r="O46" s="27"/>
      <c r="P46" s="27"/>
      <c r="Q46" s="27"/>
      <c r="R46" s="27"/>
      <c r="S46" s="27"/>
      <c r="T46" s="27"/>
      <c r="U46" s="27"/>
      <c r="V46" s="27"/>
      <c r="W46" s="27"/>
      <c r="X46" s="27"/>
      <c r="Y46" s="27"/>
      <c r="Z46" s="27"/>
      <c r="AA46" s="27"/>
      <c r="AB46" s="27"/>
      <c r="AC46" s="27"/>
      <c r="AD46" s="27"/>
      <c r="AE46" s="27"/>
      <c r="AF46" s="27"/>
      <c r="AG46" s="27"/>
      <c r="AH46" s="27"/>
      <c r="AI46" s="27"/>
      <c r="AJ46" s="27"/>
      <c r="AK46" s="27"/>
      <c r="AL46" s="27"/>
      <c r="AM46" s="27"/>
      <c r="AN46" s="27"/>
      <c r="AO46" s="27"/>
      <c r="AP46" s="27"/>
      <c r="AQ46" s="27"/>
      <c r="AR46" s="27"/>
      <c r="AS46" s="27"/>
      <c r="AT46" s="27"/>
      <c r="AU46" s="27"/>
      <c r="AV46" s="27"/>
      <c r="AW46" s="27"/>
      <c r="AX46" s="27"/>
    </row>
    <row r="47" s="26" customFormat="true" ht="14.25" hidden="false" customHeight="false" outlineLevel="0" collapsed="false">
      <c r="A47" s="27" t="s">
        <v>727</v>
      </c>
      <c r="B47" s="27" t="s">
        <v>746</v>
      </c>
      <c r="C47" s="27" t="s">
        <v>757</v>
      </c>
      <c r="D47" s="27"/>
      <c r="E47" s="27"/>
      <c r="F47" s="27" t="s">
        <v>758</v>
      </c>
      <c r="G47" s="27"/>
      <c r="H47" s="27"/>
      <c r="I47" s="27"/>
      <c r="J47" s="27"/>
      <c r="K47" s="27"/>
      <c r="L47" s="27"/>
      <c r="M47" s="27"/>
      <c r="N47" s="27"/>
      <c r="O47" s="27"/>
      <c r="P47" s="27"/>
      <c r="Q47" s="27"/>
      <c r="R47" s="27"/>
      <c r="S47" s="27"/>
      <c r="T47" s="27"/>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c r="AW47" s="27"/>
      <c r="AX47" s="27"/>
    </row>
    <row r="48" s="26" customFormat="true" ht="14.25" hidden="false" customHeight="false" outlineLevel="0" collapsed="false">
      <c r="A48" s="27" t="s">
        <v>727</v>
      </c>
      <c r="B48" s="27" t="s">
        <v>757</v>
      </c>
      <c r="C48" s="27" t="s">
        <v>759</v>
      </c>
      <c r="D48" s="27"/>
      <c r="E48" s="27"/>
      <c r="F48" s="27" t="s">
        <v>760</v>
      </c>
      <c r="G48" s="27"/>
      <c r="H48" s="27"/>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row>
    <row r="49" s="26" customFormat="true" ht="14.25" hidden="false" customHeight="false" outlineLevel="0" collapsed="false">
      <c r="A49" s="27" t="s">
        <v>727</v>
      </c>
      <c r="B49" s="27" t="s">
        <v>757</v>
      </c>
      <c r="C49" s="27" t="s">
        <v>761</v>
      </c>
      <c r="D49" s="27"/>
      <c r="E49" s="27"/>
      <c r="F49" s="29" t="s">
        <v>762</v>
      </c>
      <c r="G49" s="27"/>
      <c r="H49" s="27"/>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row>
    <row r="50" customFormat="false" ht="14.25" hidden="false" customHeight="false" outlineLevel="0" collapsed="false">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c r="AO50" s="30"/>
      <c r="AP50" s="30"/>
      <c r="AQ50" s="30"/>
      <c r="AR50" s="30"/>
      <c r="AS50" s="30"/>
      <c r="AT50" s="30"/>
      <c r="AU50" s="30"/>
      <c r="AV50" s="30"/>
      <c r="AW50" s="30"/>
      <c r="AX50" s="30"/>
    </row>
    <row r="51" customFormat="false" ht="14.25" hidden="false" customHeight="false" outlineLevel="0" collapsed="false">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30"/>
      <c r="AM51" s="30"/>
      <c r="AN51" s="30"/>
      <c r="AO51" s="30"/>
      <c r="AP51" s="30"/>
      <c r="AQ51" s="30"/>
      <c r="AR51" s="30"/>
      <c r="AS51" s="30"/>
      <c r="AT51" s="30"/>
      <c r="AU51" s="30"/>
      <c r="AV51" s="30"/>
      <c r="AW51" s="30"/>
      <c r="AX51" s="30"/>
    </row>
    <row r="52" customFormat="false" ht="14.25" hidden="false" customHeight="false" outlineLevel="0" collapsed="false">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row>
    <row r="53" s="26" customFormat="true" ht="14.25" hidden="false" customHeight="false" outlineLevel="0" collapsed="false">
      <c r="A53" s="27" t="s">
        <v>707</v>
      </c>
      <c r="B53" s="27"/>
      <c r="C53" s="27" t="s">
        <v>763</v>
      </c>
      <c r="D53" s="27" t="s">
        <v>764</v>
      </c>
      <c r="E53" s="27"/>
      <c r="F53" s="27" t="s">
        <v>765</v>
      </c>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27"/>
      <c r="AH53" s="27"/>
      <c r="AI53" s="27"/>
      <c r="AJ53" s="27"/>
      <c r="AK53" s="27"/>
      <c r="AL53" s="27"/>
      <c r="AM53" s="27"/>
      <c r="AN53" s="27"/>
      <c r="AO53" s="27"/>
      <c r="AP53" s="27"/>
      <c r="AQ53" s="27"/>
      <c r="AR53" s="27"/>
      <c r="AS53" s="27"/>
      <c r="AT53" s="27"/>
      <c r="AU53" s="27"/>
      <c r="AV53" s="27"/>
      <c r="AW53" s="27"/>
      <c r="AX53" s="27"/>
    </row>
    <row r="54" s="26" customFormat="true" ht="14.25" hidden="false" customHeight="false" outlineLevel="0" collapsed="false">
      <c r="A54" s="27" t="s">
        <v>727</v>
      </c>
      <c r="B54" s="27" t="s">
        <v>763</v>
      </c>
      <c r="C54" s="27" t="s">
        <v>766</v>
      </c>
      <c r="D54" s="27"/>
      <c r="E54" s="27"/>
      <c r="F54" s="27" t="s">
        <v>767</v>
      </c>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c r="AH54" s="27"/>
      <c r="AI54" s="27"/>
      <c r="AJ54" s="27"/>
      <c r="AK54" s="27"/>
      <c r="AL54" s="27"/>
      <c r="AM54" s="27"/>
      <c r="AN54" s="27"/>
      <c r="AO54" s="27"/>
      <c r="AP54" s="27"/>
      <c r="AQ54" s="27"/>
      <c r="AR54" s="27"/>
      <c r="AS54" s="27"/>
      <c r="AT54" s="27"/>
      <c r="AU54" s="27"/>
      <c r="AV54" s="27"/>
      <c r="AW54" s="27"/>
      <c r="AX54" s="27"/>
    </row>
    <row r="55" s="26" customFormat="true" ht="14.25" hidden="false" customHeight="false" outlineLevel="0" collapsed="false">
      <c r="A55" s="27" t="s">
        <v>727</v>
      </c>
      <c r="B55" s="27" t="s">
        <v>763</v>
      </c>
      <c r="C55" s="27" t="s">
        <v>768</v>
      </c>
      <c r="D55" s="27"/>
      <c r="E55" s="27"/>
      <c r="F55" s="27" t="s">
        <v>750</v>
      </c>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c r="AH55" s="27"/>
      <c r="AI55" s="27"/>
      <c r="AJ55" s="27"/>
      <c r="AK55" s="27"/>
      <c r="AL55" s="27"/>
      <c r="AM55" s="27"/>
      <c r="AN55" s="27"/>
      <c r="AO55" s="27"/>
      <c r="AP55" s="27"/>
      <c r="AQ55" s="27"/>
      <c r="AR55" s="27"/>
      <c r="AS55" s="27"/>
      <c r="AT55" s="27"/>
      <c r="AU55" s="27"/>
      <c r="AV55" s="27"/>
      <c r="AW55" s="27"/>
      <c r="AX55" s="27"/>
    </row>
    <row r="56" s="26" customFormat="true" ht="14.25" hidden="false" customHeight="false" outlineLevel="0" collapsed="false">
      <c r="A56" s="27" t="s">
        <v>727</v>
      </c>
      <c r="B56" s="27" t="s">
        <v>768</v>
      </c>
      <c r="C56" s="27" t="s">
        <v>769</v>
      </c>
      <c r="D56" s="27"/>
      <c r="E56" s="27"/>
      <c r="F56" s="27" t="s">
        <v>770</v>
      </c>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c r="AH56" s="27"/>
      <c r="AI56" s="27"/>
      <c r="AJ56" s="27"/>
      <c r="AK56" s="27"/>
      <c r="AL56" s="27"/>
      <c r="AM56" s="27"/>
      <c r="AN56" s="27"/>
      <c r="AO56" s="27"/>
      <c r="AP56" s="27"/>
      <c r="AQ56" s="27"/>
      <c r="AR56" s="27"/>
      <c r="AS56" s="27"/>
      <c r="AT56" s="27"/>
      <c r="AU56" s="27"/>
      <c r="AV56" s="27"/>
      <c r="AW56" s="27"/>
      <c r="AX56" s="27"/>
    </row>
    <row r="57" s="32" customFormat="true" ht="14.25" hidden="false" customHeight="false" outlineLevel="0" collapsed="false">
      <c r="A57" s="32" t="s">
        <v>727</v>
      </c>
      <c r="B57" s="32" t="s">
        <v>768</v>
      </c>
      <c r="C57" s="32" t="s">
        <v>771</v>
      </c>
      <c r="F57" s="32" t="s">
        <v>772</v>
      </c>
    </row>
    <row r="58" customFormat="false" ht="13.8" hidden="false" customHeight="false" outlineLevel="0" collapsed="false">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30"/>
      <c r="AM58" s="30"/>
      <c r="AN58" s="30"/>
      <c r="AO58" s="30"/>
      <c r="AP58" s="30"/>
      <c r="AQ58" s="30"/>
      <c r="AR58" s="30"/>
      <c r="AS58" s="30"/>
      <c r="AT58" s="30"/>
      <c r="AU58" s="30"/>
      <c r="AV58" s="30"/>
      <c r="AW58" s="30"/>
      <c r="AX58" s="30"/>
    </row>
    <row r="59" s="32" customFormat="true" ht="14.25" hidden="false" customHeight="false" outlineLevel="0" collapsed="false">
      <c r="A59" s="32" t="s">
        <v>707</v>
      </c>
      <c r="C59" s="32" t="s">
        <v>773</v>
      </c>
      <c r="D59" s="32" t="s">
        <v>774</v>
      </c>
      <c r="F59" s="32" t="s">
        <v>775</v>
      </c>
    </row>
    <row r="60" s="32" customFormat="true" ht="14.25" hidden="false" customHeight="false" outlineLevel="0" collapsed="false">
      <c r="A60" s="32" t="s">
        <v>727</v>
      </c>
      <c r="B60" s="32" t="s">
        <v>773</v>
      </c>
      <c r="C60" s="32" t="s">
        <v>776</v>
      </c>
      <c r="F60" s="33" t="s">
        <v>777</v>
      </c>
    </row>
    <row r="61" s="32" customFormat="true" ht="14.25" hidden="false" customHeight="false" outlineLevel="0" collapsed="false">
      <c r="A61" s="32" t="s">
        <v>727</v>
      </c>
      <c r="B61" s="32" t="s">
        <v>773</v>
      </c>
      <c r="C61" s="32" t="s">
        <v>778</v>
      </c>
      <c r="F61" s="33" t="s">
        <v>779</v>
      </c>
    </row>
    <row r="62" s="32" customFormat="true" ht="14.25" hidden="false" customHeight="false" outlineLevel="0" collapsed="false">
      <c r="A62" s="32" t="s">
        <v>727</v>
      </c>
      <c r="B62" s="32" t="s">
        <v>773</v>
      </c>
      <c r="C62" s="32" t="s">
        <v>780</v>
      </c>
      <c r="F62" s="33" t="s">
        <v>781</v>
      </c>
    </row>
    <row r="63" customFormat="false" ht="14.25" hidden="false" customHeight="false" outlineLevel="0" collapsed="false">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30"/>
      <c r="AM63" s="30"/>
      <c r="AN63" s="30"/>
      <c r="AO63" s="30"/>
      <c r="AP63" s="30"/>
      <c r="AQ63" s="30"/>
      <c r="AR63" s="30"/>
      <c r="AS63" s="30"/>
      <c r="AT63" s="30"/>
      <c r="AU63" s="30"/>
      <c r="AV63" s="30"/>
      <c r="AW63" s="30"/>
      <c r="AX63" s="30"/>
    </row>
    <row r="64" customFormat="false" ht="14.25" hidden="false" customHeight="false" outlineLevel="0" collapsed="false">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1"/>
      <c r="AO64" s="31"/>
      <c r="AP64" s="31"/>
      <c r="AQ64" s="31"/>
      <c r="AR64" s="31"/>
      <c r="AS64" s="31"/>
      <c r="AT64" s="31"/>
      <c r="AU64" s="31"/>
      <c r="AV64" s="31"/>
      <c r="AW64" s="31"/>
      <c r="AX64" s="31"/>
    </row>
    <row r="65" s="26" customFormat="true" ht="14.25" hidden="false" customHeight="false" outlineLevel="0" collapsed="false">
      <c r="A65" s="27" t="s">
        <v>707</v>
      </c>
      <c r="B65" s="27"/>
      <c r="C65" s="27" t="s">
        <v>782</v>
      </c>
      <c r="D65" s="27"/>
      <c r="E65" s="27"/>
      <c r="F65" s="27" t="s">
        <v>758</v>
      </c>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27"/>
      <c r="AH65" s="27"/>
      <c r="AI65" s="27"/>
      <c r="AJ65" s="27"/>
      <c r="AK65" s="27"/>
      <c r="AL65" s="27"/>
      <c r="AM65" s="27"/>
      <c r="AN65" s="27"/>
      <c r="AO65" s="27"/>
      <c r="AP65" s="27"/>
      <c r="AQ65" s="27"/>
      <c r="AR65" s="27"/>
      <c r="AS65" s="27"/>
      <c r="AT65" s="27"/>
      <c r="AU65" s="27"/>
      <c r="AV65" s="27"/>
      <c r="AW65" s="27"/>
      <c r="AX65" s="27"/>
    </row>
    <row r="66" s="26" customFormat="true" ht="14.25" hidden="false" customHeight="false" outlineLevel="0" collapsed="false">
      <c r="A66" s="27" t="s">
        <v>727</v>
      </c>
      <c r="B66" s="27" t="s">
        <v>782</v>
      </c>
      <c r="C66" s="27"/>
      <c r="D66" s="27"/>
      <c r="E66" s="27"/>
      <c r="F66" s="27" t="s">
        <v>783</v>
      </c>
      <c r="G66" s="27"/>
      <c r="H66" s="27"/>
      <c r="I66" s="27"/>
      <c r="J66" s="27"/>
      <c r="K66" s="27"/>
      <c r="L66" s="27"/>
      <c r="M66" s="27"/>
      <c r="N66" s="27"/>
      <c r="O66" s="27"/>
      <c r="P66" s="27"/>
      <c r="Q66" s="27"/>
      <c r="R66" s="27"/>
      <c r="S66" s="27"/>
      <c r="T66" s="27"/>
      <c r="U66" s="27"/>
      <c r="V66" s="27"/>
      <c r="W66" s="27"/>
      <c r="X66" s="27"/>
      <c r="Y66" s="27"/>
      <c r="Z66" s="27"/>
      <c r="AA66" s="27"/>
      <c r="AB66" s="27"/>
      <c r="AC66" s="27"/>
      <c r="AD66" s="27"/>
      <c r="AE66" s="27"/>
      <c r="AF66" s="27"/>
      <c r="AG66" s="27"/>
      <c r="AH66" s="27"/>
      <c r="AI66" s="27"/>
      <c r="AJ66" s="27"/>
      <c r="AK66" s="27"/>
      <c r="AL66" s="27"/>
      <c r="AM66" s="27"/>
      <c r="AN66" s="27"/>
      <c r="AO66" s="27"/>
      <c r="AP66" s="27"/>
      <c r="AQ66" s="27"/>
      <c r="AR66" s="27"/>
      <c r="AS66" s="27"/>
      <c r="AT66" s="27"/>
      <c r="AU66" s="27"/>
      <c r="AV66" s="27"/>
      <c r="AW66" s="27"/>
      <c r="AX66" s="27"/>
    </row>
    <row r="67" s="26" customFormat="true" ht="14.25" hidden="false" customHeight="false" outlineLevel="0" collapsed="false">
      <c r="A67" s="27" t="s">
        <v>707</v>
      </c>
      <c r="B67" s="27"/>
      <c r="C67" s="27" t="s">
        <v>784</v>
      </c>
      <c r="D67" s="27"/>
      <c r="E67" s="27"/>
      <c r="F67" s="27" t="s">
        <v>758</v>
      </c>
      <c r="G67" s="27"/>
      <c r="H67" s="27"/>
      <c r="I67" s="27"/>
      <c r="J67" s="27"/>
      <c r="K67" s="27"/>
      <c r="L67" s="27"/>
      <c r="M67" s="27"/>
      <c r="N67" s="27"/>
      <c r="O67" s="27"/>
      <c r="P67" s="27"/>
      <c r="Q67" s="27"/>
      <c r="R67" s="27"/>
      <c r="S67" s="27"/>
      <c r="T67" s="27"/>
      <c r="U67" s="27"/>
      <c r="V67" s="27"/>
      <c r="W67" s="27"/>
      <c r="X67" s="27"/>
      <c r="Y67" s="27"/>
      <c r="Z67" s="27"/>
      <c r="AA67" s="27"/>
      <c r="AB67" s="27"/>
      <c r="AC67" s="27"/>
      <c r="AD67" s="27"/>
      <c r="AE67" s="27"/>
      <c r="AF67" s="27"/>
      <c r="AG67" s="27"/>
      <c r="AH67" s="27"/>
      <c r="AI67" s="27"/>
      <c r="AJ67" s="27"/>
      <c r="AK67" s="27"/>
      <c r="AL67" s="27"/>
      <c r="AM67" s="27"/>
      <c r="AN67" s="27"/>
      <c r="AO67" s="27"/>
      <c r="AP67" s="27"/>
      <c r="AQ67" s="27"/>
      <c r="AR67" s="27"/>
      <c r="AS67" s="27"/>
      <c r="AT67" s="27"/>
      <c r="AU67" s="27"/>
      <c r="AV67" s="27"/>
      <c r="AW67" s="27"/>
      <c r="AX67" s="27"/>
    </row>
    <row r="68" s="26" customFormat="true" ht="14.25" hidden="false" customHeight="false" outlineLevel="0" collapsed="false">
      <c r="A68" s="27" t="s">
        <v>727</v>
      </c>
      <c r="B68" s="27" t="s">
        <v>784</v>
      </c>
      <c r="C68" s="27"/>
      <c r="D68" s="27"/>
      <c r="E68" s="27"/>
      <c r="F68" s="27" t="s">
        <v>785</v>
      </c>
      <c r="G68" s="27"/>
      <c r="H68" s="27"/>
      <c r="I68" s="27"/>
      <c r="J68" s="27"/>
      <c r="K68" s="27"/>
      <c r="L68" s="27"/>
      <c r="M68" s="27"/>
      <c r="N68" s="27"/>
      <c r="O68" s="27"/>
      <c r="P68" s="27"/>
      <c r="Q68" s="27"/>
      <c r="R68" s="27"/>
      <c r="S68" s="27"/>
      <c r="T68" s="27"/>
      <c r="U68" s="27"/>
      <c r="V68" s="27"/>
      <c r="W68" s="27"/>
      <c r="X68" s="27"/>
      <c r="Y68" s="27"/>
      <c r="Z68" s="27"/>
      <c r="AA68" s="27"/>
      <c r="AB68" s="27"/>
      <c r="AC68" s="27"/>
      <c r="AD68" s="27"/>
      <c r="AE68" s="27"/>
      <c r="AF68" s="27"/>
      <c r="AG68" s="27"/>
      <c r="AH68" s="27"/>
      <c r="AI68" s="27"/>
      <c r="AJ68" s="27"/>
      <c r="AK68" s="27"/>
      <c r="AL68" s="27"/>
      <c r="AM68" s="27"/>
      <c r="AN68" s="27"/>
      <c r="AO68" s="27"/>
      <c r="AP68" s="27"/>
      <c r="AQ68" s="27"/>
      <c r="AR68" s="27"/>
      <c r="AS68" s="27"/>
      <c r="AT68" s="27"/>
      <c r="AU68" s="27"/>
      <c r="AV68" s="27"/>
      <c r="AW68" s="27"/>
      <c r="AX68" s="27"/>
    </row>
    <row r="69" s="26" customFormat="true" ht="14.25" hidden="false" customHeight="false" outlineLevel="0" collapsed="false">
      <c r="A69" s="27" t="s">
        <v>727</v>
      </c>
      <c r="B69" s="27" t="s">
        <v>784</v>
      </c>
      <c r="C69" s="27" t="s">
        <v>786</v>
      </c>
      <c r="D69" s="27"/>
      <c r="E69" s="27"/>
      <c r="F69" s="27" t="s">
        <v>787</v>
      </c>
      <c r="G69" s="27"/>
      <c r="H69" s="27"/>
      <c r="I69" s="27"/>
      <c r="J69" s="27"/>
      <c r="K69" s="27"/>
      <c r="L69" s="27"/>
      <c r="M69" s="27"/>
      <c r="N69" s="27"/>
      <c r="O69" s="27"/>
      <c r="P69" s="27"/>
      <c r="Q69" s="27"/>
      <c r="R69" s="27"/>
      <c r="S69" s="27"/>
      <c r="T69" s="27"/>
      <c r="U69" s="27"/>
      <c r="V69" s="27"/>
      <c r="W69" s="27"/>
      <c r="X69" s="27"/>
      <c r="Y69" s="27"/>
      <c r="Z69" s="27"/>
      <c r="AA69" s="27"/>
      <c r="AB69" s="27"/>
      <c r="AC69" s="27"/>
      <c r="AD69" s="27"/>
      <c r="AE69" s="27"/>
      <c r="AF69" s="27"/>
      <c r="AG69" s="27"/>
      <c r="AH69" s="27"/>
      <c r="AI69" s="27"/>
      <c r="AJ69" s="27"/>
      <c r="AK69" s="27"/>
      <c r="AL69" s="27"/>
      <c r="AM69" s="27"/>
      <c r="AN69" s="27"/>
      <c r="AO69" s="27"/>
      <c r="AP69" s="27"/>
      <c r="AQ69" s="27"/>
      <c r="AR69" s="27"/>
      <c r="AS69" s="27"/>
      <c r="AT69" s="27"/>
      <c r="AU69" s="27"/>
      <c r="AV69" s="27"/>
      <c r="AW69" s="27"/>
      <c r="AX69" s="27"/>
    </row>
    <row r="70" s="26" customFormat="true" ht="14.25" hidden="false" customHeight="false" outlineLevel="0" collapsed="false">
      <c r="A70" s="27" t="s">
        <v>727</v>
      </c>
      <c r="B70" s="27" t="s">
        <v>786</v>
      </c>
      <c r="C70" s="27"/>
      <c r="D70" s="27"/>
      <c r="E70" s="27"/>
      <c r="F70" s="27" t="s">
        <v>788</v>
      </c>
      <c r="G70" s="27"/>
      <c r="H70" s="27"/>
      <c r="I70" s="27"/>
      <c r="J70" s="27"/>
      <c r="K70" s="27"/>
      <c r="L70" s="27"/>
      <c r="M70" s="27"/>
      <c r="N70" s="27"/>
      <c r="O70" s="27"/>
      <c r="P70" s="27"/>
      <c r="Q70" s="27"/>
      <c r="R70" s="27"/>
      <c r="S70" s="27"/>
      <c r="T70" s="27"/>
      <c r="U70" s="27"/>
      <c r="V70" s="27"/>
      <c r="W70" s="27"/>
      <c r="X70" s="27"/>
      <c r="Y70" s="27"/>
      <c r="Z70" s="27"/>
      <c r="AA70" s="27"/>
      <c r="AB70" s="27"/>
      <c r="AC70" s="27"/>
      <c r="AD70" s="27"/>
      <c r="AE70" s="27"/>
      <c r="AF70" s="27"/>
      <c r="AG70" s="27"/>
      <c r="AH70" s="27"/>
      <c r="AI70" s="27"/>
      <c r="AJ70" s="27"/>
      <c r="AK70" s="27"/>
      <c r="AL70" s="27"/>
      <c r="AM70" s="27"/>
      <c r="AN70" s="27"/>
      <c r="AO70" s="27"/>
      <c r="AP70" s="27"/>
      <c r="AQ70" s="27"/>
      <c r="AR70" s="27"/>
      <c r="AS70" s="27"/>
      <c r="AT70" s="27"/>
      <c r="AU70" s="27"/>
      <c r="AV70" s="27"/>
      <c r="AW70" s="27"/>
      <c r="AX70" s="27"/>
    </row>
    <row r="71" s="26" customFormat="true" ht="14.25" hidden="false" customHeight="false" outlineLevel="0" collapsed="false">
      <c r="A71" s="27" t="s">
        <v>707</v>
      </c>
      <c r="B71" s="27"/>
      <c r="C71" s="27" t="s">
        <v>789</v>
      </c>
      <c r="D71" s="27"/>
      <c r="E71" s="27"/>
      <c r="F71" s="27" t="s">
        <v>758</v>
      </c>
      <c r="G71" s="27"/>
      <c r="H71" s="27"/>
      <c r="I71" s="27"/>
      <c r="J71" s="27"/>
      <c r="K71" s="27"/>
      <c r="L71" s="27"/>
      <c r="M71" s="27"/>
      <c r="N71" s="27"/>
      <c r="O71" s="27"/>
      <c r="P71" s="27"/>
      <c r="Q71" s="27"/>
      <c r="R71" s="27"/>
      <c r="S71" s="27"/>
      <c r="T71" s="27"/>
      <c r="U71" s="27"/>
      <c r="V71" s="27"/>
      <c r="W71" s="27"/>
      <c r="X71" s="27"/>
      <c r="Y71" s="27"/>
      <c r="Z71" s="27"/>
      <c r="AA71" s="27"/>
      <c r="AB71" s="27"/>
      <c r="AC71" s="27"/>
      <c r="AD71" s="27"/>
      <c r="AE71" s="27"/>
      <c r="AF71" s="27"/>
      <c r="AG71" s="27"/>
      <c r="AH71" s="27"/>
      <c r="AI71" s="27"/>
      <c r="AJ71" s="27"/>
      <c r="AK71" s="27"/>
      <c r="AL71" s="27"/>
      <c r="AM71" s="27"/>
      <c r="AN71" s="27"/>
      <c r="AO71" s="27"/>
      <c r="AP71" s="27"/>
      <c r="AQ71" s="27"/>
      <c r="AR71" s="27"/>
      <c r="AS71" s="27"/>
      <c r="AT71" s="27"/>
      <c r="AU71" s="27"/>
      <c r="AV71" s="27"/>
      <c r="AW71" s="27"/>
      <c r="AX71" s="27"/>
    </row>
    <row r="72" s="26" customFormat="true" ht="14.25" hidden="false" customHeight="false" outlineLevel="0" collapsed="false">
      <c r="A72" s="27" t="s">
        <v>727</v>
      </c>
      <c r="B72" s="27" t="s">
        <v>789</v>
      </c>
      <c r="C72" s="27"/>
      <c r="D72" s="27"/>
      <c r="E72" s="27"/>
      <c r="F72" s="28" t="s">
        <v>790</v>
      </c>
      <c r="G72" s="27"/>
      <c r="H72" s="27"/>
      <c r="I72" s="27"/>
      <c r="J72" s="27"/>
      <c r="K72" s="27"/>
      <c r="L72" s="27"/>
      <c r="M72" s="27"/>
      <c r="N72" s="27"/>
      <c r="O72" s="27"/>
      <c r="P72" s="27"/>
      <c r="Q72" s="27"/>
      <c r="R72" s="27"/>
      <c r="S72" s="27"/>
      <c r="T72" s="27"/>
      <c r="U72" s="27"/>
      <c r="V72" s="27"/>
      <c r="W72" s="27"/>
      <c r="X72" s="27"/>
      <c r="Y72" s="27"/>
      <c r="Z72" s="27"/>
      <c r="AA72" s="27"/>
      <c r="AB72" s="27"/>
      <c r="AC72" s="27"/>
      <c r="AD72" s="27"/>
      <c r="AE72" s="27"/>
      <c r="AF72" s="27"/>
      <c r="AG72" s="27"/>
      <c r="AH72" s="27"/>
      <c r="AI72" s="27"/>
      <c r="AJ72" s="27"/>
      <c r="AK72" s="27"/>
      <c r="AL72" s="27"/>
      <c r="AM72" s="27"/>
      <c r="AN72" s="27"/>
      <c r="AO72" s="27"/>
      <c r="AP72" s="27"/>
      <c r="AQ72" s="27"/>
      <c r="AR72" s="27"/>
      <c r="AS72" s="27"/>
      <c r="AT72" s="27"/>
      <c r="AU72" s="27"/>
      <c r="AV72" s="27"/>
      <c r="AW72" s="27"/>
      <c r="AX72" s="27"/>
    </row>
    <row r="73" s="26" customFormat="true" ht="14.25" hidden="false" customHeight="false" outlineLevel="0" collapsed="false"/>
    <row r="74" s="26" customFormat="true" ht="13.8" hidden="false" customHeight="false" outlineLevel="0" collapsed="false">
      <c r="A74" s="27" t="s">
        <v>707</v>
      </c>
      <c r="B74" s="27"/>
      <c r="C74" s="27" t="s">
        <v>791</v>
      </c>
      <c r="D74" s="27"/>
      <c r="E74" s="27"/>
      <c r="F74" s="27" t="s">
        <v>758</v>
      </c>
      <c r="G74" s="27"/>
      <c r="H74" s="27"/>
      <c r="I74" s="27"/>
      <c r="J74" s="27"/>
      <c r="K74" s="27"/>
      <c r="L74" s="27"/>
      <c r="M74" s="27"/>
      <c r="N74" s="27"/>
      <c r="O74" s="27"/>
      <c r="P74" s="27"/>
      <c r="Q74" s="27"/>
      <c r="R74" s="27"/>
      <c r="S74" s="27"/>
      <c r="T74" s="27"/>
      <c r="U74" s="27"/>
      <c r="V74" s="27"/>
      <c r="W74" s="27"/>
      <c r="X74" s="27"/>
      <c r="Y74" s="27"/>
      <c r="Z74" s="27"/>
      <c r="AA74" s="27"/>
      <c r="AB74" s="27"/>
      <c r="AC74" s="27"/>
      <c r="AD74" s="27"/>
      <c r="AE74" s="27"/>
      <c r="AF74" s="27"/>
      <c r="AG74" s="27"/>
      <c r="AH74" s="27"/>
      <c r="AI74" s="27"/>
      <c r="AJ74" s="27"/>
      <c r="AK74" s="27"/>
      <c r="AL74" s="27"/>
      <c r="AM74" s="27"/>
      <c r="AN74" s="27"/>
      <c r="AO74" s="27"/>
      <c r="AP74" s="27"/>
      <c r="AQ74" s="27"/>
      <c r="AR74" s="27"/>
      <c r="AS74" s="27"/>
      <c r="AT74" s="27"/>
      <c r="AU74" s="27"/>
      <c r="AV74" s="27"/>
      <c r="AW74" s="27"/>
      <c r="AX74" s="27"/>
    </row>
    <row r="75" s="26" customFormat="true" ht="14.25" hidden="false" customHeight="false" outlineLevel="0" collapsed="false">
      <c r="A75" s="27" t="s">
        <v>727</v>
      </c>
      <c r="B75" s="27" t="s">
        <v>791</v>
      </c>
      <c r="C75" s="27"/>
      <c r="D75" s="27"/>
      <c r="E75" s="27"/>
      <c r="F75" s="28" t="s">
        <v>790</v>
      </c>
      <c r="G75" s="27"/>
      <c r="H75" s="27"/>
      <c r="I75" s="27"/>
      <c r="J75" s="27"/>
      <c r="K75" s="27"/>
      <c r="L75" s="27"/>
      <c r="M75" s="27"/>
      <c r="N75" s="27"/>
      <c r="O75" s="27"/>
      <c r="P75" s="27"/>
      <c r="Q75" s="27"/>
      <c r="R75" s="27"/>
      <c r="S75" s="27"/>
      <c r="T75" s="27"/>
      <c r="U75" s="27"/>
      <c r="V75" s="27"/>
      <c r="W75" s="27"/>
      <c r="X75" s="27"/>
      <c r="Y75" s="27"/>
      <c r="Z75" s="27"/>
      <c r="AA75" s="27"/>
      <c r="AB75" s="27"/>
      <c r="AC75" s="27"/>
      <c r="AD75" s="27"/>
      <c r="AE75" s="27"/>
      <c r="AF75" s="27"/>
      <c r="AG75" s="27"/>
      <c r="AH75" s="27"/>
      <c r="AI75" s="27"/>
      <c r="AJ75" s="27"/>
      <c r="AK75" s="27"/>
      <c r="AL75" s="27"/>
      <c r="AM75" s="27"/>
      <c r="AN75" s="27"/>
      <c r="AO75" s="27"/>
      <c r="AP75" s="27"/>
      <c r="AQ75" s="27"/>
      <c r="AR75" s="27"/>
      <c r="AS75" s="27"/>
      <c r="AT75" s="27"/>
      <c r="AU75" s="27"/>
      <c r="AV75" s="27"/>
      <c r="AW75" s="27"/>
      <c r="AX75" s="27"/>
    </row>
    <row r="76" s="26" customFormat="true" ht="14.25" hidden="false" customHeight="false" outlineLevel="0" collapsed="false"/>
    <row r="77" s="26" customFormat="true" ht="14.25" hidden="false" customHeight="false" outlineLevel="0" collapsed="false"/>
    <row r="78" s="26" customFormat="true" ht="14.25" hidden="false" customHeight="false" outlineLevel="0" collapsed="false"/>
    <row r="79" s="26" customFormat="true" ht="14.25" hidden="false" customHeight="false" outlineLevel="0" collapsed="false">
      <c r="A79" s="26" t="s">
        <v>707</v>
      </c>
      <c r="C79" s="26" t="s">
        <v>792</v>
      </c>
      <c r="D79" s="26" t="s">
        <v>793</v>
      </c>
      <c r="F79" s="26" t="s">
        <v>794</v>
      </c>
    </row>
    <row r="80" s="34" customFormat="true" ht="14.25" hidden="false" customHeight="false" outlineLevel="0" collapsed="false">
      <c r="A80" s="34" t="s">
        <v>707</v>
      </c>
      <c r="C80" s="34" t="s">
        <v>795</v>
      </c>
      <c r="F80" s="34" t="s">
        <v>796</v>
      </c>
    </row>
    <row r="81" s="34" customFormat="true" ht="14.25" hidden="false" customHeight="false" outlineLevel="0" collapsed="false">
      <c r="A81" s="34" t="s">
        <v>727</v>
      </c>
      <c r="B81" s="34" t="s">
        <v>795</v>
      </c>
      <c r="F81" s="34" t="s">
        <v>797</v>
      </c>
    </row>
    <row r="82" s="34" customFormat="true" ht="14.25" hidden="false" customHeight="false" outlineLevel="0" collapsed="false">
      <c r="A82" s="34" t="s">
        <v>727</v>
      </c>
      <c r="B82" s="34" t="s">
        <v>795</v>
      </c>
      <c r="F82" s="34" t="s">
        <v>798</v>
      </c>
    </row>
    <row r="83" customFormat="false" ht="14.25" hidden="false" customHeight="false" outlineLevel="0" collapsed="false">
      <c r="A83" s="35" t="s">
        <v>707</v>
      </c>
      <c r="B83" s="35"/>
      <c r="C83" s="35" t="s">
        <v>438</v>
      </c>
      <c r="D83" s="35" t="s">
        <v>799</v>
      </c>
      <c r="E83" s="35"/>
      <c r="F83" s="35" t="s">
        <v>800</v>
      </c>
      <c r="G83" s="35"/>
      <c r="H83" s="35"/>
      <c r="I83" s="35"/>
      <c r="J83" s="35"/>
      <c r="K83" s="35"/>
      <c r="L83" s="35"/>
      <c r="M83" s="35"/>
      <c r="N83" s="35"/>
      <c r="O83" s="35"/>
      <c r="P83" s="35"/>
      <c r="Q83" s="35"/>
      <c r="R83" s="35"/>
      <c r="S83" s="35"/>
      <c r="T83" s="35"/>
      <c r="U83" s="35"/>
      <c r="V83" s="35"/>
      <c r="W83" s="35"/>
      <c r="X83" s="35"/>
      <c r="Y83" s="35"/>
      <c r="Z83" s="35"/>
      <c r="AA83" s="35"/>
      <c r="AB83" s="35"/>
      <c r="AC83" s="35"/>
      <c r="AD83" s="35"/>
      <c r="AE83" s="35"/>
      <c r="AF83" s="35"/>
      <c r="AG83" s="35"/>
      <c r="AH83" s="35"/>
      <c r="AI83" s="35"/>
      <c r="AJ83" s="35"/>
      <c r="AK83" s="35"/>
      <c r="AL83" s="35"/>
      <c r="AM83" s="35"/>
      <c r="AN83" s="35"/>
      <c r="AO83" s="35"/>
      <c r="AP83" s="35"/>
      <c r="AQ83" s="35"/>
      <c r="AR83" s="35"/>
      <c r="AS83" s="35"/>
      <c r="AT83" s="35"/>
      <c r="AU83" s="35"/>
      <c r="AV83" s="35"/>
      <c r="AW83" s="35"/>
      <c r="AX83" s="35"/>
    </row>
    <row r="84" customFormat="false" ht="14.25" hidden="false" customHeight="false" outlineLevel="0" collapsed="false">
      <c r="A84" s="34" t="s">
        <v>707</v>
      </c>
      <c r="B84" s="34"/>
      <c r="C84" s="34" t="s">
        <v>801</v>
      </c>
      <c r="D84" s="34"/>
      <c r="E84" s="34"/>
      <c r="F84" s="34" t="s">
        <v>802</v>
      </c>
      <c r="G84" s="34"/>
      <c r="H84" s="34"/>
      <c r="I84" s="34"/>
      <c r="J84" s="34"/>
      <c r="K84" s="34"/>
      <c r="L84" s="34"/>
      <c r="M84" s="34"/>
      <c r="N84" s="34"/>
      <c r="O84" s="34"/>
      <c r="P84" s="34"/>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c r="AP84" s="34"/>
      <c r="AQ84" s="34"/>
      <c r="AR84" s="34"/>
      <c r="AS84" s="34"/>
      <c r="AT84" s="34"/>
      <c r="AU84" s="34"/>
      <c r="AV84" s="34"/>
      <c r="AW84" s="34"/>
      <c r="AX84" s="3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D59"/>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4" ySplit="1" topLeftCell="E2" activePane="bottomRight" state="frozen"/>
      <selection pane="topLeft" activeCell="A1" activeCellId="0" sqref="A1"/>
      <selection pane="topRight" activeCell="E1" activeCellId="0" sqref="E1"/>
      <selection pane="bottomLeft" activeCell="A2" activeCellId="0" sqref="A2"/>
      <selection pane="bottomRight" activeCell="H21" activeCellId="0" sqref="H21"/>
    </sheetView>
  </sheetViews>
  <sheetFormatPr defaultColWidth="10.37890625" defaultRowHeight="14.25" zeroHeight="false" outlineLevelRow="0" outlineLevelCol="0"/>
  <cols>
    <col collapsed="false" customWidth="true" hidden="false" outlineLevel="0" max="2" min="2" style="19" width="18.38"/>
    <col collapsed="false" customWidth="true" hidden="false" outlineLevel="0" max="3" min="3" style="19" width="27.38"/>
  </cols>
  <sheetData>
    <row r="1" s="19" customFormat="true" ht="14.25" hidden="false" customHeight="false" outlineLevel="0" collapsed="false">
      <c r="A1" s="19" t="s">
        <v>691</v>
      </c>
      <c r="B1" s="19" t="s">
        <v>692</v>
      </c>
      <c r="C1" s="30" t="s">
        <v>693</v>
      </c>
      <c r="D1" s="19" t="s">
        <v>694</v>
      </c>
      <c r="E1" s="19" t="s">
        <v>695</v>
      </c>
      <c r="F1" s="19" t="s">
        <v>872</v>
      </c>
      <c r="G1" s="19" t="s">
        <v>1117</v>
      </c>
      <c r="H1" s="53" t="s">
        <v>696</v>
      </c>
      <c r="I1" s="53" t="s">
        <v>873</v>
      </c>
      <c r="J1" s="19" t="s">
        <v>874</v>
      </c>
      <c r="K1" s="19" t="s">
        <v>1569</v>
      </c>
      <c r="L1" s="19" t="s">
        <v>877</v>
      </c>
      <c r="M1" s="19" t="s">
        <v>4</v>
      </c>
      <c r="N1" s="19" t="s">
        <v>3</v>
      </c>
      <c r="O1" s="19" t="s">
        <v>878</v>
      </c>
      <c r="P1" s="19" t="s">
        <v>879</v>
      </c>
      <c r="Q1" s="19" t="s">
        <v>1076</v>
      </c>
      <c r="R1" s="19" t="s">
        <v>880</v>
      </c>
      <c r="S1" s="19" t="s">
        <v>881</v>
      </c>
      <c r="T1" s="19" t="s">
        <v>882</v>
      </c>
      <c r="U1" s="19" t="s">
        <v>884</v>
      </c>
      <c r="V1" s="19" t="s">
        <v>885</v>
      </c>
      <c r="W1" s="19" t="s">
        <v>0</v>
      </c>
      <c r="X1" s="19" t="s">
        <v>886</v>
      </c>
      <c r="Y1" s="19" t="s">
        <v>887</v>
      </c>
      <c r="Z1" s="19" t="s">
        <v>888</v>
      </c>
      <c r="AA1" s="53"/>
      <c r="AB1" s="19" t="s">
        <v>1116</v>
      </c>
      <c r="AC1" s="19" t="s">
        <v>871</v>
      </c>
      <c r="AD1" s="19" t="s">
        <v>1165</v>
      </c>
    </row>
    <row r="2" s="26" customFormat="true" ht="15" hidden="false" customHeight="false" outlineLevel="0" collapsed="false">
      <c r="A2" s="25" t="s">
        <v>697</v>
      </c>
      <c r="B2" s="25"/>
      <c r="C2" s="25" t="s">
        <v>698</v>
      </c>
      <c r="D2" s="25"/>
      <c r="E2" s="25" t="s">
        <v>699</v>
      </c>
      <c r="F2" s="25"/>
      <c r="G2" s="25"/>
      <c r="H2" s="25"/>
      <c r="I2" s="25"/>
      <c r="J2" s="25"/>
      <c r="K2" s="25"/>
      <c r="L2" s="25"/>
      <c r="M2" s="25"/>
      <c r="N2" s="68"/>
      <c r="O2" s="68"/>
      <c r="P2" s="68"/>
      <c r="Q2" s="68"/>
      <c r="R2" s="68"/>
      <c r="S2" s="68"/>
      <c r="T2" s="68"/>
      <c r="U2" s="68"/>
      <c r="V2" s="68"/>
      <c r="W2" s="68"/>
      <c r="X2" s="25"/>
      <c r="Y2" s="25"/>
      <c r="Z2" s="25"/>
    </row>
    <row r="3" s="26" customFormat="true" ht="15" hidden="false" customHeight="false" outlineLevel="0" collapsed="false">
      <c r="A3" s="25" t="s">
        <v>697</v>
      </c>
      <c r="B3" s="25"/>
      <c r="C3" s="25" t="s">
        <v>698</v>
      </c>
      <c r="D3" s="25"/>
      <c r="E3" s="25" t="s">
        <v>1973</v>
      </c>
      <c r="F3" s="25"/>
      <c r="G3" s="25"/>
      <c r="H3" s="25"/>
      <c r="I3" s="25"/>
      <c r="J3" s="25"/>
      <c r="K3" s="25"/>
      <c r="L3" s="25"/>
      <c r="M3" s="25"/>
      <c r="N3" s="68"/>
      <c r="O3" s="68"/>
      <c r="P3" s="68"/>
      <c r="Q3" s="68"/>
      <c r="R3" s="68"/>
      <c r="S3" s="68"/>
      <c r="T3" s="68"/>
      <c r="U3" s="68"/>
      <c r="V3" s="68"/>
      <c r="W3" s="68"/>
      <c r="X3" s="25"/>
      <c r="Y3" s="25"/>
      <c r="Z3" s="25"/>
    </row>
    <row r="4" s="26" customFormat="true" ht="15" hidden="false" customHeight="false" outlineLevel="0" collapsed="false">
      <c r="A4" s="25" t="s">
        <v>1118</v>
      </c>
      <c r="B4" s="25"/>
      <c r="C4" s="25" t="s">
        <v>1976</v>
      </c>
      <c r="D4" s="25"/>
      <c r="E4" s="25"/>
      <c r="F4" s="25"/>
      <c r="G4" s="25"/>
      <c r="H4" s="25" t="s">
        <v>1223</v>
      </c>
      <c r="I4" s="25"/>
      <c r="J4" s="25"/>
      <c r="K4" s="25"/>
      <c r="L4" s="25"/>
      <c r="M4" s="25"/>
      <c r="N4" s="68" t="s">
        <v>1009</v>
      </c>
      <c r="O4" s="68"/>
      <c r="P4" s="68"/>
      <c r="Q4" s="68"/>
      <c r="R4" s="68"/>
      <c r="S4" s="68"/>
      <c r="T4" s="68"/>
      <c r="U4" s="68"/>
      <c r="V4" s="68"/>
      <c r="W4" s="68"/>
      <c r="X4" s="25"/>
      <c r="Y4" s="25"/>
      <c r="Z4" s="25"/>
    </row>
    <row r="5" s="26" customFormat="true" ht="15" hidden="false" customHeight="false" outlineLevel="0" collapsed="false">
      <c r="A5" s="25" t="s">
        <v>1118</v>
      </c>
      <c r="B5" s="25"/>
      <c r="C5" s="25" t="s">
        <v>1977</v>
      </c>
      <c r="D5" s="25"/>
      <c r="E5" s="25"/>
      <c r="F5" s="25"/>
      <c r="G5" s="25"/>
      <c r="H5" s="25" t="s">
        <v>1120</v>
      </c>
      <c r="I5" s="25"/>
      <c r="J5" s="25"/>
      <c r="K5" s="25"/>
      <c r="L5" s="25"/>
      <c r="M5" s="25"/>
      <c r="N5" s="68" t="s">
        <v>1009</v>
      </c>
      <c r="O5" s="68"/>
      <c r="P5" s="68"/>
      <c r="Q5" s="68"/>
      <c r="R5" s="68"/>
      <c r="S5" s="68"/>
      <c r="T5" s="68"/>
      <c r="U5" s="68"/>
      <c r="V5" s="68"/>
      <c r="W5" s="68"/>
      <c r="X5" s="25"/>
      <c r="Y5" s="25"/>
      <c r="Z5" s="25"/>
    </row>
    <row r="6" s="26" customFormat="true" ht="15" hidden="false" customHeight="false" outlineLevel="0" collapsed="false">
      <c r="A6" s="25" t="s">
        <v>953</v>
      </c>
      <c r="B6" s="25"/>
      <c r="C6" s="69" t="s">
        <v>1971</v>
      </c>
      <c r="D6" s="25"/>
      <c r="E6" s="25"/>
      <c r="F6" s="25"/>
      <c r="G6" s="25"/>
      <c r="H6" s="25" t="s">
        <v>1978</v>
      </c>
      <c r="I6" s="25"/>
      <c r="J6" s="25"/>
      <c r="K6" s="25"/>
      <c r="L6" s="25"/>
      <c r="M6" s="25"/>
      <c r="N6" s="95" t="s">
        <v>1009</v>
      </c>
      <c r="O6" s="68"/>
      <c r="P6" s="68"/>
      <c r="Q6" s="68"/>
      <c r="R6" s="68"/>
      <c r="S6" s="68"/>
      <c r="T6" s="68"/>
      <c r="U6" s="68"/>
      <c r="V6" s="68"/>
      <c r="W6" s="68"/>
      <c r="X6" s="25"/>
      <c r="Y6" s="25"/>
      <c r="Z6" s="25"/>
    </row>
    <row r="7" s="26" customFormat="true" ht="15" hidden="false" customHeight="false" outlineLevel="0" collapsed="false">
      <c r="A7" s="25"/>
      <c r="B7" s="25"/>
      <c r="C7" s="25"/>
      <c r="D7" s="25"/>
      <c r="E7" s="25"/>
      <c r="F7" s="25"/>
      <c r="G7" s="25"/>
      <c r="H7" s="25"/>
      <c r="I7" s="25"/>
      <c r="J7" s="25"/>
      <c r="K7" s="25"/>
      <c r="L7" s="25"/>
      <c r="M7" s="25"/>
      <c r="N7" s="68"/>
      <c r="O7" s="68"/>
      <c r="P7" s="68"/>
      <c r="Q7" s="68"/>
      <c r="R7" s="68"/>
      <c r="S7" s="68"/>
      <c r="T7" s="68"/>
      <c r="U7" s="68"/>
      <c r="V7" s="68"/>
      <c r="W7" s="68"/>
      <c r="X7" s="25"/>
      <c r="Y7" s="25"/>
      <c r="Z7" s="25"/>
    </row>
    <row r="8" s="26" customFormat="true" ht="114" hidden="false" customHeight="false" outlineLevel="0" collapsed="false">
      <c r="A8" s="27" t="s">
        <v>707</v>
      </c>
      <c r="C8" s="27" t="s">
        <v>1979</v>
      </c>
      <c r="D8" s="28" t="s">
        <v>1980</v>
      </c>
      <c r="H8" s="26" t="s">
        <v>727</v>
      </c>
      <c r="N8" s="26" t="s">
        <v>1009</v>
      </c>
    </row>
    <row r="9" s="26" customFormat="true" ht="15" hidden="false" customHeight="false" outlineLevel="0" collapsed="false">
      <c r="A9" s="27" t="s">
        <v>727</v>
      </c>
      <c r="B9" s="27" t="s">
        <v>1979</v>
      </c>
      <c r="C9" s="27" t="s">
        <v>1981</v>
      </c>
      <c r="H9" s="29" t="s">
        <v>1982</v>
      </c>
    </row>
    <row r="10" s="26" customFormat="true" ht="14.25" hidden="false" customHeight="false" outlineLevel="0" collapsed="false">
      <c r="A10" s="27" t="s">
        <v>727</v>
      </c>
      <c r="B10" s="27" t="s">
        <v>1981</v>
      </c>
      <c r="C10" s="27" t="s">
        <v>1983</v>
      </c>
      <c r="H10" s="26" t="s">
        <v>1984</v>
      </c>
    </row>
    <row r="11" s="26" customFormat="true" ht="14.25" hidden="false" customHeight="false" outlineLevel="0" collapsed="false">
      <c r="A11" s="27" t="s">
        <v>727</v>
      </c>
      <c r="B11" s="27" t="s">
        <v>1981</v>
      </c>
      <c r="C11" s="27" t="s">
        <v>1985</v>
      </c>
      <c r="H11" s="26" t="s">
        <v>1986</v>
      </c>
    </row>
    <row r="12" s="26" customFormat="true" ht="14.25" hidden="false" customHeight="false" outlineLevel="0" collapsed="false">
      <c r="A12" s="27" t="s">
        <v>727</v>
      </c>
      <c r="B12" s="27" t="s">
        <v>1981</v>
      </c>
      <c r="C12" s="27" t="s">
        <v>1987</v>
      </c>
      <c r="H12" s="26" t="s">
        <v>1988</v>
      </c>
    </row>
    <row r="13" s="26" customFormat="true" ht="15" hidden="false" customHeight="false" outlineLevel="0" collapsed="false">
      <c r="A13" s="27" t="s">
        <v>727</v>
      </c>
      <c r="B13" s="27" t="s">
        <v>1979</v>
      </c>
      <c r="C13" s="27" t="s">
        <v>1989</v>
      </c>
      <c r="H13" s="93" t="s">
        <v>1990</v>
      </c>
    </row>
    <row r="14" s="27" customFormat="true" ht="14.25" hidden="false" customHeight="false" outlineLevel="0" collapsed="false">
      <c r="A14" s="27" t="s">
        <v>707</v>
      </c>
      <c r="C14" s="27" t="s">
        <v>1991</v>
      </c>
      <c r="D14" s="27" t="s">
        <v>1992</v>
      </c>
      <c r="J14" s="27" t="s">
        <v>1993</v>
      </c>
      <c r="P14" s="27" t="str">
        <f aca="false">CONCATENATE("SetCondition")</f>
        <v>SetCondition</v>
      </c>
      <c r="T14" s="27" t="s">
        <v>1994</v>
      </c>
      <c r="W14" s="27" t="s">
        <v>7</v>
      </c>
    </row>
    <row r="15" s="26" customFormat="true" ht="14.25" hidden="false" customHeight="false" outlineLevel="0" collapsed="false">
      <c r="A15" s="26" t="s">
        <v>707</v>
      </c>
      <c r="B15" s="27"/>
      <c r="C15" s="27" t="s">
        <v>1995</v>
      </c>
      <c r="D15" s="27" t="s">
        <v>1996</v>
      </c>
      <c r="H15" s="29" t="s">
        <v>1997</v>
      </c>
      <c r="N15" s="26" t="s">
        <v>1009</v>
      </c>
    </row>
    <row r="16" s="27" customFormat="true" ht="14.25" hidden="false" customHeight="false" outlineLevel="0" collapsed="false">
      <c r="A16" s="27" t="s">
        <v>707</v>
      </c>
      <c r="C16" s="27" t="s">
        <v>1998</v>
      </c>
      <c r="D16" s="27" t="s">
        <v>1996</v>
      </c>
      <c r="J16" s="27" t="s">
        <v>1999</v>
      </c>
      <c r="P16" s="27" t="str">
        <f aca="false">CONCATENATE("SetCondition")</f>
        <v>SetCondition</v>
      </c>
      <c r="T16" s="27" t="s">
        <v>1994</v>
      </c>
      <c r="W16" s="27" t="s">
        <v>7</v>
      </c>
    </row>
    <row r="17" s="27" customFormat="true" ht="15" hidden="false" customHeight="false" outlineLevel="0" collapsed="false">
      <c r="A17" s="26" t="s">
        <v>707</v>
      </c>
      <c r="C17" s="27" t="s">
        <v>2000</v>
      </c>
      <c r="D17" s="27" t="s">
        <v>2001</v>
      </c>
      <c r="H17" s="29" t="s">
        <v>2002</v>
      </c>
      <c r="N17" s="26" t="s">
        <v>1009</v>
      </c>
    </row>
    <row r="18" s="27" customFormat="true" ht="14.25" hidden="false" customHeight="false" outlineLevel="0" collapsed="false">
      <c r="A18" s="27" t="s">
        <v>707</v>
      </c>
      <c r="C18" s="27" t="s">
        <v>2003</v>
      </c>
      <c r="D18" s="27" t="s">
        <v>2001</v>
      </c>
      <c r="J18" s="27" t="s">
        <v>2004</v>
      </c>
      <c r="P18" s="27" t="str">
        <f aca="false">CONCATENATE("SetCondition")</f>
        <v>SetCondition</v>
      </c>
      <c r="T18" s="27" t="s">
        <v>1994</v>
      </c>
      <c r="W18" s="27" t="s">
        <v>7</v>
      </c>
    </row>
    <row r="19" s="27" customFormat="true" ht="14.25" hidden="false" customHeight="false" outlineLevel="0" collapsed="false">
      <c r="A19" s="26" t="s">
        <v>707</v>
      </c>
      <c r="C19" s="27" t="s">
        <v>2005</v>
      </c>
      <c r="H19" s="27" t="s">
        <v>2006</v>
      </c>
      <c r="N19" s="26" t="s">
        <v>1009</v>
      </c>
    </row>
    <row r="20" s="27" customFormat="true" ht="14.25" hidden="false" customHeight="false" outlineLevel="0" collapsed="false">
      <c r="A20" s="27" t="s">
        <v>707</v>
      </c>
      <c r="C20" s="27" t="s">
        <v>2007</v>
      </c>
      <c r="D20" s="27" t="s">
        <v>2008</v>
      </c>
      <c r="J20" s="27" t="s">
        <v>2009</v>
      </c>
      <c r="P20" s="27" t="str">
        <f aca="false">CONCATENATE("SetCondition")</f>
        <v>SetCondition</v>
      </c>
      <c r="T20" s="27" t="s">
        <v>1994</v>
      </c>
      <c r="W20" s="27" t="s">
        <v>7</v>
      </c>
    </row>
    <row r="21" s="27" customFormat="true" ht="14.25" hidden="false" customHeight="false" outlineLevel="0" collapsed="false">
      <c r="A21" s="26" t="s">
        <v>707</v>
      </c>
      <c r="C21" s="27" t="s">
        <v>2010</v>
      </c>
      <c r="H21" s="27" t="s">
        <v>2011</v>
      </c>
      <c r="N21" s="26" t="s">
        <v>1009</v>
      </c>
    </row>
    <row r="22" s="27" customFormat="true" ht="14.25" hidden="false" customHeight="false" outlineLevel="0" collapsed="false">
      <c r="A22" s="27" t="s">
        <v>707</v>
      </c>
      <c r="C22" s="27" t="s">
        <v>2012</v>
      </c>
      <c r="D22" s="27" t="s">
        <v>392</v>
      </c>
      <c r="J22" s="27" t="s">
        <v>2013</v>
      </c>
      <c r="P22" s="27" t="str">
        <f aca="false">CONCATENATE("SetCondition")</f>
        <v>SetCondition</v>
      </c>
      <c r="T22" s="27" t="s">
        <v>1994</v>
      </c>
      <c r="W22" s="27" t="s">
        <v>7</v>
      </c>
    </row>
    <row r="23" s="27" customFormat="true" ht="14.25" hidden="false" customHeight="false" outlineLevel="0" collapsed="false">
      <c r="A23" s="26" t="s">
        <v>707</v>
      </c>
      <c r="C23" s="27" t="s">
        <v>2014</v>
      </c>
      <c r="D23" s="27" t="s">
        <v>2015</v>
      </c>
      <c r="H23" s="27" t="s">
        <v>2016</v>
      </c>
      <c r="N23" s="26" t="s">
        <v>1009</v>
      </c>
    </row>
    <row r="24" s="27" customFormat="true" ht="14.25" hidden="false" customHeight="false" outlineLevel="0" collapsed="false">
      <c r="A24" s="27" t="s">
        <v>727</v>
      </c>
      <c r="B24" s="27" t="s">
        <v>2014</v>
      </c>
      <c r="C24" s="28" t="s">
        <v>2017</v>
      </c>
      <c r="H24" s="27" t="s">
        <v>2018</v>
      </c>
    </row>
    <row r="25" s="27" customFormat="true" ht="14.25" hidden="false" customHeight="false" outlineLevel="0" collapsed="false">
      <c r="A25" s="27" t="s">
        <v>2019</v>
      </c>
      <c r="B25" s="27" t="s">
        <v>2014</v>
      </c>
      <c r="C25" s="28" t="s">
        <v>2020</v>
      </c>
      <c r="H25" s="27" t="s">
        <v>2021</v>
      </c>
    </row>
    <row r="26" s="27" customFormat="true" ht="14.25" hidden="false" customHeight="false" outlineLevel="0" collapsed="false">
      <c r="A26" s="27" t="s">
        <v>727</v>
      </c>
      <c r="B26" s="27" t="s">
        <v>2014</v>
      </c>
      <c r="C26" s="28" t="s">
        <v>2022</v>
      </c>
      <c r="H26" s="27" t="s">
        <v>2023</v>
      </c>
    </row>
    <row r="27" s="27" customFormat="true" ht="14.25" hidden="false" customHeight="false" outlineLevel="0" collapsed="false">
      <c r="A27" s="27" t="s">
        <v>707</v>
      </c>
      <c r="C27" s="27" t="s">
        <v>2024</v>
      </c>
      <c r="D27" s="27" t="s">
        <v>2015</v>
      </c>
      <c r="J27" s="27" t="s">
        <v>2025</v>
      </c>
      <c r="P27" s="27" t="str">
        <f aca="false">CONCATENATE("SetCondition")</f>
        <v>SetCondition</v>
      </c>
      <c r="T27" s="27" t="s">
        <v>1994</v>
      </c>
      <c r="W27" s="27" t="s">
        <v>7</v>
      </c>
    </row>
    <row r="28" s="27" customFormat="true" ht="14.25" hidden="false" customHeight="false" outlineLevel="0" collapsed="false">
      <c r="A28" s="26" t="s">
        <v>707</v>
      </c>
      <c r="C28" s="27" t="s">
        <v>2026</v>
      </c>
      <c r="H28" s="27" t="s">
        <v>2027</v>
      </c>
      <c r="N28" s="26" t="s">
        <v>1009</v>
      </c>
    </row>
    <row r="29" s="27" customFormat="true" ht="14.25" hidden="false" customHeight="false" outlineLevel="0" collapsed="false">
      <c r="A29" s="27" t="s">
        <v>727</v>
      </c>
      <c r="B29" s="27" t="s">
        <v>2026</v>
      </c>
      <c r="H29" s="27" t="s">
        <v>2028</v>
      </c>
      <c r="N29" s="26"/>
    </row>
    <row r="30" s="27" customFormat="true" ht="14.25" hidden="false" customHeight="false" outlineLevel="0" collapsed="false">
      <c r="A30" s="27" t="s">
        <v>727</v>
      </c>
      <c r="B30" s="27" t="s">
        <v>2026</v>
      </c>
      <c r="H30" s="27" t="s">
        <v>2029</v>
      </c>
      <c r="N30" s="26"/>
    </row>
    <row r="31" s="27" customFormat="true" ht="14.25" hidden="false" customHeight="false" outlineLevel="0" collapsed="false">
      <c r="A31" s="26"/>
      <c r="N31" s="26"/>
    </row>
    <row r="32" s="27" customFormat="true" ht="14.25" hidden="false" customHeight="false" outlineLevel="0" collapsed="false">
      <c r="A32" s="26"/>
      <c r="N32" s="26"/>
    </row>
    <row r="33" s="27" customFormat="true" ht="14.25" hidden="false" customHeight="false" outlineLevel="0" collapsed="false">
      <c r="A33" s="27" t="s">
        <v>707</v>
      </c>
      <c r="C33" s="27" t="s">
        <v>2030</v>
      </c>
      <c r="D33" s="27" t="s">
        <v>2031</v>
      </c>
      <c r="J33" s="27" t="s">
        <v>2032</v>
      </c>
      <c r="P33" s="27" t="str">
        <f aca="false">CONCATENATE("SetCondition")</f>
        <v>SetCondition</v>
      </c>
      <c r="T33" s="27" t="s">
        <v>1994</v>
      </c>
      <c r="W33" s="27" t="s">
        <v>7</v>
      </c>
    </row>
    <row r="34" s="27" customFormat="true" ht="14.25" hidden="false" customHeight="false" outlineLevel="0" collapsed="false">
      <c r="A34" s="26" t="s">
        <v>707</v>
      </c>
      <c r="C34" s="28" t="s">
        <v>2033</v>
      </c>
      <c r="H34" s="27" t="s">
        <v>2034</v>
      </c>
      <c r="N34" s="26" t="s">
        <v>1009</v>
      </c>
    </row>
    <row r="35" s="27" customFormat="true" ht="14.25" hidden="false" customHeight="false" outlineLevel="0" collapsed="false">
      <c r="A35" s="27" t="s">
        <v>707</v>
      </c>
      <c r="C35" s="27" t="s">
        <v>2035</v>
      </c>
      <c r="D35" s="27" t="s">
        <v>2036</v>
      </c>
      <c r="J35" s="27" t="s">
        <v>2037</v>
      </c>
      <c r="P35" s="27" t="str">
        <f aca="false">CONCATENATE("SetCondition")</f>
        <v>SetCondition</v>
      </c>
      <c r="T35" s="27" t="s">
        <v>1994</v>
      </c>
      <c r="W35" s="27" t="s">
        <v>7</v>
      </c>
    </row>
    <row r="36" s="27" customFormat="true" ht="14.25" hidden="false" customHeight="false" outlineLevel="0" collapsed="false">
      <c r="A36" s="26" t="s">
        <v>707</v>
      </c>
      <c r="C36" s="27" t="s">
        <v>759</v>
      </c>
      <c r="D36" s="27" t="s">
        <v>747</v>
      </c>
      <c r="H36" s="27" t="s">
        <v>2038</v>
      </c>
      <c r="N36" s="26" t="s">
        <v>1009</v>
      </c>
    </row>
    <row r="37" s="27" customFormat="true" ht="14.25" hidden="false" customHeight="false" outlineLevel="0" collapsed="false">
      <c r="A37" s="27" t="s">
        <v>707</v>
      </c>
      <c r="C37" s="27" t="s">
        <v>2039</v>
      </c>
      <c r="D37" s="27" t="s">
        <v>747</v>
      </c>
      <c r="J37" s="27" t="s">
        <v>2040</v>
      </c>
      <c r="P37" s="27" t="str">
        <f aca="false">CONCATENATE("SetCondition")</f>
        <v>SetCondition</v>
      </c>
      <c r="T37" s="27" t="s">
        <v>1994</v>
      </c>
      <c r="W37" s="27" t="s">
        <v>7</v>
      </c>
    </row>
    <row r="38" s="27" customFormat="true" ht="14.25" hidden="false" customHeight="false" outlineLevel="0" collapsed="false">
      <c r="A38" s="26" t="s">
        <v>707</v>
      </c>
      <c r="C38" s="27" t="s">
        <v>766</v>
      </c>
      <c r="D38" s="27" t="s">
        <v>764</v>
      </c>
      <c r="H38" s="27" t="s">
        <v>2041</v>
      </c>
      <c r="N38" s="26" t="s">
        <v>1009</v>
      </c>
    </row>
    <row r="39" s="27" customFormat="true" ht="14.25" hidden="false" customHeight="false" outlineLevel="0" collapsed="false">
      <c r="A39" s="27" t="s">
        <v>707</v>
      </c>
      <c r="C39" s="27" t="s">
        <v>2042</v>
      </c>
      <c r="D39" s="27" t="s">
        <v>764</v>
      </c>
      <c r="J39" s="27" t="s">
        <v>2043</v>
      </c>
      <c r="P39" s="27" t="str">
        <f aca="false">CONCATENATE("SetCondition")</f>
        <v>SetCondition</v>
      </c>
      <c r="T39" s="27" t="s">
        <v>1994</v>
      </c>
      <c r="W39" s="27" t="s">
        <v>7</v>
      </c>
    </row>
    <row r="40" s="27" customFormat="true" ht="14.25" hidden="false" customHeight="false" outlineLevel="0" collapsed="false">
      <c r="A40" s="26" t="s">
        <v>707</v>
      </c>
      <c r="C40" s="27" t="s">
        <v>2044</v>
      </c>
      <c r="D40" s="27" t="s">
        <v>2045</v>
      </c>
      <c r="H40" s="27" t="s">
        <v>2046</v>
      </c>
      <c r="N40" s="26" t="s">
        <v>1009</v>
      </c>
    </row>
    <row r="41" s="27" customFormat="true" ht="14.25" hidden="false" customHeight="false" outlineLevel="0" collapsed="false">
      <c r="A41" s="27" t="s">
        <v>707</v>
      </c>
      <c r="C41" s="27" t="s">
        <v>2047</v>
      </c>
      <c r="D41" s="27" t="s">
        <v>2045</v>
      </c>
      <c r="J41" s="27" t="s">
        <v>2048</v>
      </c>
      <c r="P41" s="27" t="str">
        <f aca="false">CONCATENATE("SetCondition")</f>
        <v>SetCondition</v>
      </c>
      <c r="T41" s="27" t="s">
        <v>1994</v>
      </c>
      <c r="W41" s="27" t="s">
        <v>7</v>
      </c>
    </row>
    <row r="42" s="27" customFormat="true" ht="14.25" hidden="false" customHeight="false" outlineLevel="0" collapsed="false">
      <c r="A42" s="26" t="s">
        <v>707</v>
      </c>
      <c r="C42" s="27" t="s">
        <v>2049</v>
      </c>
      <c r="H42" s="27" t="s">
        <v>727</v>
      </c>
      <c r="N42" s="26" t="s">
        <v>1009</v>
      </c>
    </row>
    <row r="43" s="27" customFormat="true" ht="28.5" hidden="false" customHeight="false" outlineLevel="0" collapsed="false">
      <c r="A43" s="27" t="s">
        <v>727</v>
      </c>
      <c r="B43" s="27" t="s">
        <v>2049</v>
      </c>
      <c r="C43" s="28" t="s">
        <v>2050</v>
      </c>
      <c r="H43" s="28" t="s">
        <v>2051</v>
      </c>
      <c r="N43" s="26"/>
    </row>
    <row r="44" s="98" customFormat="true" ht="14.25" hidden="false" customHeight="false" outlineLevel="0" collapsed="false">
      <c r="A44" s="96" t="s">
        <v>727</v>
      </c>
      <c r="B44" s="97" t="s">
        <v>2050</v>
      </c>
      <c r="C44" s="97" t="s">
        <v>2052</v>
      </c>
      <c r="H44" s="97" t="s">
        <v>2053</v>
      </c>
    </row>
    <row r="45" s="27" customFormat="true" ht="14.25" hidden="false" customHeight="false" outlineLevel="0" collapsed="false">
      <c r="A45" s="27" t="s">
        <v>727</v>
      </c>
      <c r="B45" s="28" t="s">
        <v>2050</v>
      </c>
      <c r="C45" s="27" t="s">
        <v>2054</v>
      </c>
      <c r="H45" s="27" t="s">
        <v>2055</v>
      </c>
    </row>
    <row r="46" s="27" customFormat="true" ht="14.25" hidden="false" customHeight="false" outlineLevel="0" collapsed="false">
      <c r="A46" s="27" t="s">
        <v>727</v>
      </c>
      <c r="B46" s="27" t="s">
        <v>2049</v>
      </c>
      <c r="C46" s="27" t="s">
        <v>2056</v>
      </c>
      <c r="H46" s="27" t="s">
        <v>2057</v>
      </c>
    </row>
    <row r="47" s="27" customFormat="true" ht="14.25" hidden="false" customHeight="false" outlineLevel="0" collapsed="false">
      <c r="A47" s="27" t="s">
        <v>707</v>
      </c>
      <c r="C47" s="27" t="s">
        <v>2058</v>
      </c>
      <c r="H47" s="27" t="s">
        <v>2059</v>
      </c>
      <c r="N47" s="26" t="s">
        <v>1009</v>
      </c>
    </row>
    <row r="48" s="27" customFormat="true" ht="71.25" hidden="false" customHeight="false" outlineLevel="0" collapsed="false">
      <c r="A48" s="27" t="s">
        <v>707</v>
      </c>
      <c r="C48" s="28" t="s">
        <v>2060</v>
      </c>
      <c r="H48" s="28" t="s">
        <v>2061</v>
      </c>
      <c r="N48" s="26" t="s">
        <v>1009</v>
      </c>
    </row>
    <row r="49" s="27" customFormat="true" ht="99.75" hidden="false" customHeight="false" outlineLevel="0" collapsed="false">
      <c r="A49" s="27" t="s">
        <v>707</v>
      </c>
      <c r="C49" s="28" t="s">
        <v>2062</v>
      </c>
      <c r="D49" s="27" t="s">
        <v>2063</v>
      </c>
      <c r="H49" s="28" t="s">
        <v>2064</v>
      </c>
      <c r="N49" s="26" t="s">
        <v>1009</v>
      </c>
    </row>
    <row r="50" s="27" customFormat="true" ht="14.25" hidden="false" customHeight="false" outlineLevel="0" collapsed="false">
      <c r="A50" s="27" t="s">
        <v>707</v>
      </c>
      <c r="C50" s="27" t="s">
        <v>2065</v>
      </c>
      <c r="D50" s="27" t="s">
        <v>2063</v>
      </c>
      <c r="J50" s="27" t="s">
        <v>2066</v>
      </c>
      <c r="P50" s="27" t="str">
        <f aca="false">CONCATENATE("SetCondition")</f>
        <v>SetCondition</v>
      </c>
      <c r="T50" s="27" t="s">
        <v>1994</v>
      </c>
      <c r="W50" s="27" t="s">
        <v>7</v>
      </c>
    </row>
    <row r="51" s="27" customFormat="true" ht="45" hidden="false" customHeight="false" outlineLevel="0" collapsed="false">
      <c r="A51" s="27" t="s">
        <v>3</v>
      </c>
      <c r="C51" s="99" t="s">
        <v>2067</v>
      </c>
      <c r="D51" s="100" t="s">
        <v>2068</v>
      </c>
      <c r="J51" s="27" t="s">
        <v>2069</v>
      </c>
      <c r="N51" s="27" t="s">
        <v>995</v>
      </c>
    </row>
    <row r="52" s="27" customFormat="true" ht="30" hidden="false" customHeight="false" outlineLevel="0" collapsed="false">
      <c r="A52" s="27" t="s">
        <v>3</v>
      </c>
      <c r="C52" s="99" t="s">
        <v>2070</v>
      </c>
      <c r="D52" s="100" t="s">
        <v>2071</v>
      </c>
      <c r="J52" s="27" t="s">
        <v>2072</v>
      </c>
      <c r="N52" s="27" t="s">
        <v>995</v>
      </c>
    </row>
    <row r="53" s="27" customFormat="true" ht="30" hidden="false" customHeight="false" outlineLevel="0" collapsed="false">
      <c r="A53" s="27" t="s">
        <v>3</v>
      </c>
      <c r="C53" s="99" t="s">
        <v>2073</v>
      </c>
      <c r="D53" s="100" t="s">
        <v>2074</v>
      </c>
      <c r="J53" s="27" t="s">
        <v>2075</v>
      </c>
      <c r="N53" s="27" t="s">
        <v>995</v>
      </c>
    </row>
    <row r="54" s="27" customFormat="true" ht="15" hidden="false" customHeight="false" outlineLevel="0" collapsed="false">
      <c r="C54" s="99"/>
      <c r="D54" s="100"/>
    </row>
    <row r="55" s="27" customFormat="true" ht="15" hidden="false" customHeight="false" outlineLevel="0" collapsed="false">
      <c r="C55" s="99"/>
      <c r="D55" s="100"/>
    </row>
    <row r="56" s="27" customFormat="true" ht="14.25" hidden="false" customHeight="false" outlineLevel="0" collapsed="false">
      <c r="A56" s="27" t="s">
        <v>707</v>
      </c>
      <c r="C56" s="28" t="s">
        <v>2076</v>
      </c>
      <c r="H56" s="27" t="s">
        <v>2077</v>
      </c>
      <c r="N56" s="26" t="s">
        <v>1009</v>
      </c>
    </row>
    <row r="57" s="27" customFormat="true" ht="14.25" hidden="false" customHeight="false" outlineLevel="0" collapsed="false">
      <c r="A57" s="27" t="s">
        <v>707</v>
      </c>
      <c r="C57" s="27" t="s">
        <v>2078</v>
      </c>
      <c r="D57" s="27" t="s">
        <v>2079</v>
      </c>
      <c r="J57" s="27" t="s">
        <v>2080</v>
      </c>
      <c r="P57" s="27" t="str">
        <f aca="false">CONCATENATE("SetCondition")</f>
        <v>SetCondition</v>
      </c>
      <c r="T57" s="27" t="s">
        <v>1994</v>
      </c>
      <c r="W57" s="27" t="s">
        <v>7</v>
      </c>
    </row>
    <row r="58" s="27" customFormat="true" ht="14.25" hidden="false" customHeight="false" outlineLevel="0" collapsed="false"/>
    <row r="59" s="27" customFormat="true" ht="14.25" hidden="false" customHeight="false" outlineLevel="0" collapsed="false">
      <c r="A59" s="27" t="s">
        <v>2081</v>
      </c>
      <c r="C59" s="27" t="s">
        <v>2082</v>
      </c>
      <c r="D59" s="27" t="s">
        <v>2083</v>
      </c>
      <c r="P59" s="27" t="s">
        <v>2084</v>
      </c>
      <c r="T59" s="27" t="s">
        <v>1994</v>
      </c>
    </row>
  </sheetData>
  <conditionalFormatting sqref="C1:C1048576">
    <cfRule type="duplicateValues" priority="2" aboveAverage="0" equalAverage="0" bottom="0" percent="0" rank="0" text="" dxfId="1"/>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FO1048576"/>
  <sheetViews>
    <sheetView showFormulas="false" showGridLines="true" showRowColHeaders="true" showZeros="true" rightToLeft="false" tabSelected="true" showOutlineSymbols="true" defaultGridColor="true" view="normal" topLeftCell="A1" colorId="64" zoomScale="90" zoomScaleNormal="90" zoomScalePageLayoutView="100" workbookViewId="0">
      <pane xSplit="4" ySplit="1" topLeftCell="E167" activePane="bottomRight" state="frozen"/>
      <selection pane="topLeft" activeCell="A1" activeCellId="0" sqref="A1"/>
      <selection pane="topRight" activeCell="E1" activeCellId="0" sqref="E1"/>
      <selection pane="bottomLeft" activeCell="A167" activeCellId="0" sqref="A167"/>
      <selection pane="bottomRight" activeCell="D179" activeCellId="0" sqref="D179"/>
    </sheetView>
  </sheetViews>
  <sheetFormatPr defaultColWidth="8.625" defaultRowHeight="13.8" zeroHeight="false" outlineLevelRow="0" outlineLevelCol="0"/>
  <cols>
    <col collapsed="false" customWidth="false" hidden="false" outlineLevel="0" max="1" min="1" style="35" width="8.62"/>
    <col collapsed="false" customWidth="true" hidden="false" outlineLevel="0" max="2" min="2" style="35" width="20.11"/>
    <col collapsed="false" customWidth="true" hidden="false" outlineLevel="0" max="3" min="3" style="35" width="25.12"/>
    <col collapsed="false" customWidth="true" hidden="false" outlineLevel="0" max="4" min="4" style="35" width="53.01"/>
    <col collapsed="false" customWidth="true" hidden="false" outlineLevel="0" max="5" min="5" style="35" width="12.79"/>
    <col collapsed="false" customWidth="true" hidden="true" outlineLevel="0" max="6" min="6" style="35" width="34.12"/>
    <col collapsed="false" customWidth="true" hidden="false" outlineLevel="0" max="7" min="7" style="35" width="14.06"/>
    <col collapsed="false" customWidth="true" hidden="false" outlineLevel="0" max="8" min="8" style="35" width="16.59"/>
    <col collapsed="false" customWidth="false" hidden="false" outlineLevel="0" max="9" min="9" style="35" width="8.62"/>
    <col collapsed="false" customWidth="true" hidden="false" outlineLevel="0" max="10" min="10" style="35" width="27.7"/>
    <col collapsed="false" customWidth="false" hidden="true" outlineLevel="0" max="12" min="11" style="35" width="8.62"/>
    <col collapsed="false" customWidth="false" hidden="false" outlineLevel="0" max="15" min="13" style="35" width="8.62"/>
    <col collapsed="false" customWidth="true" hidden="false" outlineLevel="0" max="16" min="16" style="35" width="23.06"/>
    <col collapsed="false" customWidth="false" hidden="false" outlineLevel="0" max="16384" min="17" style="35" width="8.62"/>
  </cols>
  <sheetData>
    <row r="1" customFormat="false" ht="14.05" hidden="false" customHeight="false" outlineLevel="0" collapsed="false">
      <c r="A1" s="35" t="s">
        <v>691</v>
      </c>
      <c r="B1" s="35" t="s">
        <v>692</v>
      </c>
      <c r="C1" s="35" t="s">
        <v>693</v>
      </c>
      <c r="D1" s="35" t="s">
        <v>694</v>
      </c>
      <c r="E1" s="35" t="s">
        <v>695</v>
      </c>
      <c r="F1" s="35" t="s">
        <v>872</v>
      </c>
      <c r="G1" s="35" t="s">
        <v>1117</v>
      </c>
      <c r="H1" s="35" t="s">
        <v>696</v>
      </c>
      <c r="I1" s="35" t="s">
        <v>873</v>
      </c>
      <c r="J1" s="35" t="s">
        <v>874</v>
      </c>
      <c r="K1" s="35" t="s">
        <v>1569</v>
      </c>
      <c r="L1" s="35" t="s">
        <v>877</v>
      </c>
      <c r="M1" s="35" t="s">
        <v>4</v>
      </c>
      <c r="N1" s="35" t="s">
        <v>3</v>
      </c>
      <c r="O1" s="35" t="s">
        <v>878</v>
      </c>
      <c r="P1" s="35" t="s">
        <v>879</v>
      </c>
      <c r="Q1" s="35" t="s">
        <v>1076</v>
      </c>
      <c r="R1" s="35" t="s">
        <v>880</v>
      </c>
      <c r="S1" s="35" t="s">
        <v>881</v>
      </c>
      <c r="T1" s="35" t="s">
        <v>882</v>
      </c>
      <c r="U1" s="35" t="s">
        <v>884</v>
      </c>
      <c r="V1" s="35" t="s">
        <v>885</v>
      </c>
      <c r="W1" s="35" t="s">
        <v>0</v>
      </c>
      <c r="X1" s="35" t="s">
        <v>886</v>
      </c>
      <c r="Y1" s="35" t="s">
        <v>887</v>
      </c>
      <c r="Z1" s="35" t="s">
        <v>888</v>
      </c>
      <c r="AB1" s="35" t="s">
        <v>1116</v>
      </c>
      <c r="AC1" s="35" t="s">
        <v>871</v>
      </c>
      <c r="AD1" s="35" t="s">
        <v>1165</v>
      </c>
    </row>
    <row r="2" customFormat="false" ht="14.05" hidden="false" customHeight="false" outlineLevel="0" collapsed="false">
      <c r="A2" s="35" t="s">
        <v>697</v>
      </c>
      <c r="C2" s="35" t="s">
        <v>698</v>
      </c>
      <c r="E2" s="35" t="s">
        <v>699</v>
      </c>
      <c r="N2" s="101"/>
      <c r="O2" s="101"/>
      <c r="P2" s="101"/>
      <c r="Q2" s="101"/>
      <c r="R2" s="101"/>
      <c r="S2" s="101"/>
      <c r="T2" s="101"/>
      <c r="U2" s="101"/>
      <c r="V2" s="101"/>
      <c r="W2" s="101"/>
    </row>
    <row r="3" customFormat="false" ht="14.05" hidden="false" customHeight="false" outlineLevel="0" collapsed="false">
      <c r="A3" s="35" t="s">
        <v>697</v>
      </c>
      <c r="C3" s="35" t="s">
        <v>698</v>
      </c>
      <c r="E3" s="35" t="s">
        <v>1973</v>
      </c>
      <c r="N3" s="101"/>
      <c r="O3" s="101"/>
      <c r="P3" s="101"/>
      <c r="Q3" s="101"/>
      <c r="R3" s="101"/>
      <c r="S3" s="101"/>
      <c r="T3" s="101"/>
      <c r="U3" s="101"/>
      <c r="V3" s="101"/>
      <c r="W3" s="101"/>
    </row>
    <row r="4" customFormat="false" ht="13.8" hidden="false" customHeight="false" outlineLevel="0" collapsed="false">
      <c r="D4" s="102"/>
      <c r="E4" s="102"/>
    </row>
    <row r="5" customFormat="false" ht="14.05" hidden="false" customHeight="false" outlineLevel="0" collapsed="false">
      <c r="A5" s="35" t="s">
        <v>707</v>
      </c>
      <c r="C5" s="103" t="s">
        <v>2085</v>
      </c>
      <c r="D5" s="32" t="s">
        <v>2086</v>
      </c>
      <c r="E5" s="103"/>
      <c r="H5" s="35" t="s">
        <v>2087</v>
      </c>
      <c r="N5" s="35" t="s">
        <v>1009</v>
      </c>
    </row>
    <row r="6" s="32" customFormat="true" ht="13.8" hidden="false" customHeight="false" outlineLevel="0" collapsed="false">
      <c r="A6" s="32" t="s">
        <v>727</v>
      </c>
      <c r="B6" s="104" t="s">
        <v>2085</v>
      </c>
      <c r="H6" s="32" t="s">
        <v>2088</v>
      </c>
    </row>
    <row r="7" customFormat="false" ht="13.8" hidden="false" customHeight="false" outlineLevel="0" collapsed="false">
      <c r="A7" s="35" t="s">
        <v>727</v>
      </c>
      <c r="B7" s="103" t="s">
        <v>2085</v>
      </c>
      <c r="C7" s="103"/>
      <c r="D7" s="103"/>
      <c r="E7" s="103"/>
      <c r="H7" s="35" t="s">
        <v>2089</v>
      </c>
    </row>
    <row r="8" customFormat="false" ht="13.8" hidden="false" customHeight="false" outlineLevel="0" collapsed="false">
      <c r="A8" s="35" t="s">
        <v>727</v>
      </c>
      <c r="B8" s="103" t="s">
        <v>2085</v>
      </c>
      <c r="H8" s="35" t="s">
        <v>729</v>
      </c>
    </row>
    <row r="9" customFormat="false" ht="13.8" hidden="false" customHeight="false" outlineLevel="0" collapsed="false">
      <c r="A9" s="35" t="s">
        <v>727</v>
      </c>
      <c r="B9" s="103" t="s">
        <v>2085</v>
      </c>
      <c r="H9" s="35" t="s">
        <v>730</v>
      </c>
    </row>
    <row r="10" customFormat="false" ht="13.8" hidden="false" customHeight="false" outlineLevel="0" collapsed="false">
      <c r="A10" s="35" t="s">
        <v>727</v>
      </c>
      <c r="B10" s="103" t="s">
        <v>2085</v>
      </c>
      <c r="H10" s="35" t="s">
        <v>2090</v>
      </c>
    </row>
    <row r="11" s="32" customFormat="true" ht="13.8" hidden="false" customHeight="false" outlineLevel="0" collapsed="false">
      <c r="A11" s="32" t="s">
        <v>727</v>
      </c>
      <c r="B11" s="104" t="s">
        <v>2085</v>
      </c>
      <c r="H11" s="32" t="s">
        <v>2091</v>
      </c>
    </row>
    <row r="12" s="32" customFormat="true" ht="13.8" hidden="false" customHeight="false" outlineLevel="0" collapsed="false">
      <c r="A12" s="32" t="s">
        <v>727</v>
      </c>
      <c r="B12" s="104" t="s">
        <v>2085</v>
      </c>
      <c r="H12" s="32" t="s">
        <v>2092</v>
      </c>
    </row>
    <row r="13" s="32" customFormat="true" ht="13.8" hidden="false" customHeight="false" outlineLevel="0" collapsed="false">
      <c r="A13" s="32" t="s">
        <v>727</v>
      </c>
      <c r="B13" s="104" t="s">
        <v>2085</v>
      </c>
      <c r="H13" s="32" t="s">
        <v>2093</v>
      </c>
    </row>
    <row r="14" customFormat="false" ht="14.05" hidden="false" customHeight="false" outlineLevel="0" collapsed="false">
      <c r="A14" s="35" t="s">
        <v>953</v>
      </c>
      <c r="C14" s="35" t="s">
        <v>1207</v>
      </c>
      <c r="D14" s="35" t="s">
        <v>1208</v>
      </c>
      <c r="E14" s="35" t="s">
        <v>1209</v>
      </c>
      <c r="H14" s="35" t="s">
        <v>2094</v>
      </c>
      <c r="J14" s="35" t="s">
        <v>2095</v>
      </c>
      <c r="N14" s="35" t="s">
        <v>2096</v>
      </c>
      <c r="U14" s="101"/>
    </row>
    <row r="15" customFormat="false" ht="14.05" hidden="false" customHeight="false" outlineLevel="0" collapsed="false">
      <c r="A15" s="35" t="s">
        <v>953</v>
      </c>
      <c r="C15" s="35" t="s">
        <v>2097</v>
      </c>
      <c r="D15" s="35" t="s">
        <v>2098</v>
      </c>
      <c r="E15" s="35" t="s">
        <v>1219</v>
      </c>
      <c r="H15" s="35" t="s">
        <v>2094</v>
      </c>
      <c r="J15" s="35" t="s">
        <v>2095</v>
      </c>
      <c r="N15" s="35" t="s">
        <v>2096</v>
      </c>
      <c r="T15" s="101"/>
    </row>
    <row r="16" customFormat="false" ht="14.05" hidden="false" customHeight="false" outlineLevel="0" collapsed="false">
      <c r="A16" s="35" t="s">
        <v>953</v>
      </c>
      <c r="C16" s="35" t="s">
        <v>1217</v>
      </c>
      <c r="D16" s="35" t="s">
        <v>1218</v>
      </c>
      <c r="E16" s="35" t="s">
        <v>1219</v>
      </c>
      <c r="H16" s="35" t="s">
        <v>2094</v>
      </c>
      <c r="J16" s="35" t="s">
        <v>2095</v>
      </c>
      <c r="N16" s="35" t="s">
        <v>2096</v>
      </c>
      <c r="P16" s="105" t="s">
        <v>1174</v>
      </c>
      <c r="Q16" s="105"/>
      <c r="R16" s="105"/>
      <c r="S16" s="105"/>
      <c r="T16" s="105" t="s">
        <v>1096</v>
      </c>
      <c r="U16" s="105"/>
      <c r="V16" s="105"/>
      <c r="W16" s="105" t="s">
        <v>7</v>
      </c>
    </row>
    <row r="17" s="105" customFormat="true" ht="14.05" hidden="false" customHeight="false" outlineLevel="0" collapsed="false">
      <c r="A17" s="105" t="s">
        <v>707</v>
      </c>
      <c r="C17" s="106" t="s">
        <v>2099</v>
      </c>
      <c r="D17" s="106" t="s">
        <v>2086</v>
      </c>
      <c r="E17" s="106"/>
      <c r="J17" s="105" t="s">
        <v>2100</v>
      </c>
      <c r="P17" s="105" t="str">
        <f aca="false">CONCATENATE("SetCondition")</f>
        <v>SetCondition</v>
      </c>
      <c r="T17" s="105" t="s">
        <v>1994</v>
      </c>
      <c r="W17" s="105" t="s">
        <v>7</v>
      </c>
    </row>
    <row r="18" s="32" customFormat="true" ht="13.8" hidden="false" customHeight="false" outlineLevel="0" collapsed="false"/>
    <row r="19" customFormat="false" ht="13.8" hidden="false" customHeight="false" outlineLevel="0" collapsed="false">
      <c r="A19" s="32" t="s">
        <v>707</v>
      </c>
      <c r="B19" s="32"/>
      <c r="C19" s="32" t="s">
        <v>2101</v>
      </c>
      <c r="D19" s="32" t="s">
        <v>2102</v>
      </c>
      <c r="E19" s="32"/>
      <c r="F19" s="32"/>
      <c r="G19" s="32"/>
      <c r="H19" s="32" t="s">
        <v>2103</v>
      </c>
      <c r="I19" s="32"/>
      <c r="J19" s="32"/>
      <c r="K19" s="32"/>
      <c r="L19" s="32"/>
      <c r="M19" s="32"/>
      <c r="N19" s="32" t="s">
        <v>1009</v>
      </c>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c r="BM19" s="32"/>
      <c r="BN19" s="32"/>
      <c r="BO19" s="32"/>
      <c r="BP19" s="32"/>
      <c r="BQ19" s="32"/>
      <c r="BR19" s="32"/>
      <c r="BS19" s="32"/>
      <c r="BT19" s="32"/>
      <c r="BU19" s="32"/>
      <c r="BV19" s="32"/>
      <c r="BW19" s="32"/>
      <c r="BX19" s="32"/>
      <c r="BY19" s="32"/>
      <c r="BZ19" s="32"/>
      <c r="CA19" s="32"/>
      <c r="CB19" s="32"/>
      <c r="CC19" s="32"/>
      <c r="CD19" s="32"/>
      <c r="CE19" s="32"/>
      <c r="CF19" s="32"/>
      <c r="CG19" s="32"/>
      <c r="CH19" s="32"/>
      <c r="CI19" s="32"/>
      <c r="CJ19" s="32"/>
      <c r="CK19" s="32"/>
      <c r="CL19" s="32"/>
      <c r="CM19" s="32"/>
      <c r="CN19" s="32"/>
      <c r="CO19" s="32"/>
      <c r="CP19" s="32"/>
      <c r="CQ19" s="32"/>
      <c r="CR19" s="32"/>
      <c r="CS19" s="32"/>
      <c r="CT19" s="32"/>
      <c r="CU19" s="32"/>
      <c r="CV19" s="32"/>
      <c r="CW19" s="32"/>
      <c r="CX19" s="32"/>
      <c r="CY19" s="32"/>
      <c r="CZ19" s="32"/>
      <c r="DA19" s="32"/>
      <c r="DB19" s="32"/>
      <c r="DC19" s="32"/>
      <c r="DD19" s="32"/>
      <c r="DE19" s="32"/>
      <c r="DF19" s="32"/>
      <c r="DG19" s="32"/>
      <c r="DH19" s="32"/>
      <c r="DI19" s="32"/>
      <c r="DJ19" s="32"/>
      <c r="DK19" s="32"/>
      <c r="DL19" s="32"/>
      <c r="DM19" s="32"/>
      <c r="DN19" s="32"/>
      <c r="DO19" s="32"/>
      <c r="DP19" s="32"/>
      <c r="DQ19" s="32"/>
      <c r="DR19" s="32"/>
      <c r="DS19" s="32"/>
      <c r="DT19" s="32"/>
      <c r="DU19" s="32"/>
      <c r="DV19" s="32"/>
      <c r="DW19" s="32"/>
      <c r="DX19" s="32"/>
      <c r="DY19" s="32"/>
      <c r="DZ19" s="32"/>
      <c r="EA19" s="32"/>
      <c r="EB19" s="32"/>
      <c r="EC19" s="32"/>
      <c r="ED19" s="32"/>
      <c r="EE19" s="32"/>
      <c r="EF19" s="32"/>
      <c r="EG19" s="32"/>
      <c r="EH19" s="32"/>
      <c r="EI19" s="32"/>
      <c r="EJ19" s="32"/>
      <c r="EK19" s="32"/>
      <c r="EL19" s="32"/>
      <c r="EM19" s="32"/>
      <c r="EN19" s="32"/>
      <c r="EO19" s="32"/>
      <c r="EP19" s="32"/>
      <c r="EQ19" s="32"/>
      <c r="ER19" s="32"/>
      <c r="ES19" s="32"/>
      <c r="ET19" s="32"/>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c r="FZ19" s="32"/>
      <c r="GA19" s="32"/>
      <c r="GB19" s="32"/>
      <c r="GC19" s="32"/>
      <c r="GD19" s="32"/>
      <c r="GE19" s="32"/>
      <c r="GF19" s="32"/>
      <c r="GG19" s="32"/>
      <c r="GH19" s="32"/>
      <c r="GI19" s="32"/>
      <c r="GJ19" s="32"/>
      <c r="GK19" s="32"/>
      <c r="GL19" s="32"/>
      <c r="GM19" s="32"/>
      <c r="GN19" s="32"/>
      <c r="GO19" s="32"/>
      <c r="GP19" s="32"/>
      <c r="GQ19" s="32"/>
      <c r="GR19" s="32"/>
      <c r="GS19" s="32"/>
      <c r="GT19" s="32"/>
      <c r="GU19" s="32"/>
      <c r="GV19" s="32"/>
      <c r="GW19" s="32"/>
      <c r="GX19" s="32"/>
      <c r="GY19" s="32"/>
      <c r="GZ19" s="32"/>
      <c r="HA19" s="32"/>
      <c r="HB19" s="32"/>
      <c r="HC19" s="32"/>
      <c r="HD19" s="32"/>
      <c r="HE19" s="32"/>
      <c r="HF19" s="32"/>
      <c r="HG19" s="32"/>
      <c r="HH19" s="32"/>
      <c r="HI19" s="32"/>
      <c r="HJ19" s="32"/>
      <c r="HK19" s="32"/>
      <c r="HL19" s="32"/>
      <c r="HM19" s="32"/>
      <c r="HN19" s="32"/>
      <c r="HO19" s="32"/>
      <c r="HP19" s="32"/>
      <c r="HQ19" s="32"/>
      <c r="HR19" s="32"/>
      <c r="HS19" s="32"/>
      <c r="HT19" s="32"/>
      <c r="HU19" s="32"/>
      <c r="HV19" s="32"/>
      <c r="HW19" s="32"/>
      <c r="HX19" s="32"/>
      <c r="HY19" s="32"/>
      <c r="HZ19" s="32"/>
      <c r="IA19" s="32"/>
      <c r="IB19" s="32"/>
      <c r="IC19" s="32"/>
      <c r="ID19" s="32"/>
      <c r="IE19" s="32"/>
      <c r="IF19" s="32"/>
      <c r="IG19" s="32"/>
      <c r="IH19" s="32"/>
      <c r="II19" s="32"/>
      <c r="IJ19" s="32"/>
      <c r="IK19" s="32"/>
      <c r="IL19" s="32"/>
      <c r="IM19" s="32"/>
      <c r="IN19" s="32"/>
      <c r="IO19" s="32"/>
      <c r="IP19" s="32"/>
      <c r="IQ19" s="32"/>
      <c r="IR19" s="32"/>
      <c r="IS19" s="32"/>
      <c r="IT19" s="32"/>
      <c r="IU19" s="32"/>
      <c r="IV19" s="32"/>
      <c r="IW19" s="32"/>
      <c r="IX19" s="32"/>
      <c r="IY19" s="32"/>
      <c r="IZ19" s="32"/>
      <c r="JA19" s="32"/>
      <c r="JB19" s="32"/>
      <c r="JC19" s="32"/>
      <c r="JD19" s="32"/>
      <c r="JE19" s="32"/>
      <c r="JF19" s="32"/>
      <c r="JG19" s="32"/>
      <c r="JH19" s="32"/>
      <c r="JI19" s="32"/>
      <c r="JJ19" s="32"/>
      <c r="JK19" s="32"/>
      <c r="JL19" s="32"/>
      <c r="JM19" s="32"/>
      <c r="JN19" s="32"/>
      <c r="JO19" s="32"/>
      <c r="JP19" s="32"/>
      <c r="JQ19" s="32"/>
      <c r="JR19" s="32"/>
      <c r="JS19" s="32"/>
      <c r="JT19" s="32"/>
      <c r="JU19" s="32"/>
      <c r="JV19" s="32"/>
      <c r="JW19" s="32"/>
      <c r="JX19" s="32"/>
      <c r="JY19" s="32"/>
      <c r="JZ19" s="32"/>
      <c r="KA19" s="32"/>
      <c r="KB19" s="32"/>
      <c r="KC19" s="32"/>
      <c r="KD19" s="32"/>
      <c r="KE19" s="32"/>
      <c r="KF19" s="32"/>
      <c r="KG19" s="32"/>
      <c r="KH19" s="32"/>
      <c r="KI19" s="32"/>
      <c r="KJ19" s="32"/>
      <c r="KK19" s="32"/>
      <c r="KL19" s="32"/>
      <c r="KM19" s="32"/>
      <c r="KN19" s="32"/>
      <c r="KO19" s="32"/>
      <c r="KP19" s="32"/>
      <c r="KQ19" s="32"/>
      <c r="KR19" s="32"/>
      <c r="KS19" s="32"/>
      <c r="KT19" s="32"/>
      <c r="KU19" s="32"/>
      <c r="KV19" s="32"/>
      <c r="KW19" s="32"/>
      <c r="KX19" s="32"/>
      <c r="KY19" s="32"/>
      <c r="KZ19" s="32"/>
      <c r="LA19" s="32"/>
      <c r="LB19" s="32"/>
      <c r="LC19" s="32"/>
      <c r="LD19" s="32"/>
      <c r="LE19" s="32"/>
      <c r="LF19" s="32"/>
      <c r="LG19" s="32"/>
      <c r="LH19" s="32"/>
      <c r="LI19" s="32"/>
      <c r="LJ19" s="32"/>
      <c r="LK19" s="32"/>
      <c r="LL19" s="32"/>
      <c r="LM19" s="32"/>
      <c r="LN19" s="32"/>
      <c r="LO19" s="32"/>
      <c r="LP19" s="32"/>
      <c r="LQ19" s="32"/>
      <c r="LR19" s="32"/>
      <c r="LS19" s="32"/>
      <c r="LT19" s="32"/>
      <c r="LU19" s="32"/>
      <c r="LV19" s="32"/>
      <c r="LW19" s="32"/>
      <c r="LX19" s="32"/>
      <c r="LY19" s="32"/>
      <c r="LZ19" s="32"/>
      <c r="MA19" s="32"/>
      <c r="MB19" s="32"/>
      <c r="MC19" s="32"/>
      <c r="MD19" s="32"/>
      <c r="ME19" s="32"/>
      <c r="MF19" s="32"/>
      <c r="MG19" s="32"/>
      <c r="MH19" s="32"/>
      <c r="MI19" s="32"/>
      <c r="MJ19" s="32"/>
      <c r="MK19" s="32"/>
      <c r="ML19" s="32"/>
      <c r="MM19" s="32"/>
      <c r="MN19" s="32"/>
      <c r="MO19" s="32"/>
      <c r="MP19" s="32"/>
      <c r="MQ19" s="32"/>
      <c r="MR19" s="32"/>
      <c r="MS19" s="32"/>
      <c r="MT19" s="32"/>
      <c r="MU19" s="32"/>
      <c r="MV19" s="32"/>
      <c r="MW19" s="32"/>
      <c r="MX19" s="32"/>
      <c r="MY19" s="32"/>
      <c r="MZ19" s="32"/>
      <c r="NA19" s="32"/>
      <c r="NB19" s="32"/>
      <c r="NC19" s="32"/>
      <c r="ND19" s="32"/>
      <c r="NE19" s="32"/>
      <c r="NF19" s="32"/>
      <c r="NG19" s="32"/>
      <c r="NH19" s="32"/>
      <c r="NI19" s="32"/>
      <c r="NJ19" s="32"/>
      <c r="NK19" s="32"/>
      <c r="NL19" s="32"/>
      <c r="NM19" s="32"/>
      <c r="NN19" s="32"/>
      <c r="NO19" s="32"/>
      <c r="NP19" s="32"/>
      <c r="NQ19" s="32"/>
      <c r="NR19" s="32"/>
      <c r="NS19" s="32"/>
      <c r="NT19" s="32"/>
      <c r="NU19" s="32"/>
      <c r="NV19" s="32"/>
      <c r="NW19" s="32"/>
      <c r="NX19" s="32"/>
      <c r="NY19" s="32"/>
      <c r="NZ19" s="32"/>
      <c r="OA19" s="32"/>
      <c r="OB19" s="32"/>
      <c r="OC19" s="32"/>
      <c r="OD19" s="32"/>
      <c r="OE19" s="32"/>
      <c r="OF19" s="32"/>
      <c r="OG19" s="32"/>
      <c r="OH19" s="32"/>
      <c r="OI19" s="32"/>
      <c r="OJ19" s="32"/>
      <c r="OK19" s="32"/>
      <c r="OL19" s="32"/>
      <c r="OM19" s="32"/>
      <c r="ON19" s="32"/>
      <c r="OO19" s="32"/>
      <c r="OP19" s="32"/>
      <c r="OQ19" s="32"/>
      <c r="OR19" s="32"/>
      <c r="OS19" s="32"/>
      <c r="OT19" s="32"/>
      <c r="OU19" s="32"/>
      <c r="OV19" s="32"/>
      <c r="OW19" s="32"/>
      <c r="OX19" s="32"/>
      <c r="OY19" s="32"/>
      <c r="OZ19" s="32"/>
      <c r="PA19" s="32"/>
      <c r="PB19" s="32"/>
      <c r="PC19" s="32"/>
      <c r="PD19" s="32"/>
      <c r="PE19" s="32"/>
      <c r="PF19" s="32"/>
      <c r="PG19" s="32"/>
      <c r="PH19" s="32"/>
      <c r="PI19" s="32"/>
      <c r="PJ19" s="32"/>
      <c r="PK19" s="32"/>
      <c r="PL19" s="32"/>
      <c r="PM19" s="32"/>
      <c r="PN19" s="32"/>
      <c r="PO19" s="32"/>
      <c r="PP19" s="32"/>
      <c r="PQ19" s="32"/>
      <c r="PR19" s="32"/>
      <c r="PS19" s="32"/>
      <c r="PT19" s="32"/>
      <c r="PU19" s="32"/>
      <c r="PV19" s="32"/>
      <c r="PW19" s="32"/>
      <c r="PX19" s="32"/>
      <c r="PY19" s="32"/>
      <c r="PZ19" s="32"/>
      <c r="QA19" s="32"/>
      <c r="QB19" s="32"/>
      <c r="RO19" s="32"/>
      <c r="RP19" s="32"/>
      <c r="RQ19" s="32"/>
      <c r="RR19" s="32"/>
      <c r="RS19" s="32"/>
      <c r="RT19" s="32"/>
      <c r="RU19" s="32"/>
      <c r="RV19" s="32"/>
      <c r="RW19" s="32"/>
      <c r="RX19" s="32"/>
      <c r="RY19" s="32"/>
      <c r="RZ19" s="32"/>
      <c r="SA19" s="32"/>
      <c r="SB19" s="32"/>
      <c r="SC19" s="32"/>
      <c r="SD19" s="32"/>
      <c r="SE19" s="32"/>
      <c r="SF19" s="32"/>
      <c r="SG19" s="32"/>
      <c r="SH19" s="32"/>
      <c r="SI19" s="32"/>
      <c r="SJ19" s="32"/>
      <c r="SK19" s="32"/>
      <c r="SL19" s="32"/>
      <c r="SM19" s="32"/>
      <c r="SN19" s="32"/>
      <c r="SO19" s="32"/>
      <c r="SP19" s="32"/>
      <c r="SQ19" s="32"/>
      <c r="SR19" s="32"/>
      <c r="SS19" s="32"/>
      <c r="ST19" s="32"/>
      <c r="SU19" s="32"/>
      <c r="SV19" s="32"/>
      <c r="SW19" s="32"/>
      <c r="SX19" s="32"/>
      <c r="SY19" s="32"/>
      <c r="SZ19" s="32"/>
      <c r="TA19" s="32"/>
      <c r="TB19" s="32"/>
      <c r="TC19" s="32"/>
      <c r="TD19" s="32"/>
      <c r="TE19" s="32"/>
      <c r="TF19" s="32"/>
      <c r="TG19" s="32"/>
      <c r="TH19" s="32"/>
      <c r="TI19" s="32"/>
      <c r="TJ19" s="32"/>
      <c r="TK19" s="32"/>
      <c r="TL19" s="32"/>
      <c r="TM19" s="32"/>
      <c r="TN19" s="32"/>
      <c r="TO19" s="32"/>
      <c r="TP19" s="32"/>
      <c r="TQ19" s="32"/>
      <c r="TR19" s="32"/>
      <c r="TS19" s="32"/>
      <c r="TT19" s="32"/>
      <c r="TU19" s="32"/>
      <c r="TV19" s="32"/>
      <c r="TW19" s="32"/>
      <c r="TX19" s="32"/>
      <c r="TY19" s="32"/>
      <c r="TZ19" s="32"/>
      <c r="UA19" s="32"/>
      <c r="UB19" s="32"/>
      <c r="UC19" s="32"/>
      <c r="UD19" s="32"/>
      <c r="UE19" s="32"/>
      <c r="UF19" s="32"/>
      <c r="UG19" s="32"/>
      <c r="UH19" s="32"/>
      <c r="UI19" s="32"/>
      <c r="UJ19" s="32"/>
      <c r="UK19" s="32"/>
      <c r="UL19" s="32"/>
      <c r="UM19" s="32"/>
      <c r="UN19" s="32"/>
      <c r="UO19" s="32"/>
      <c r="UP19" s="32"/>
      <c r="UQ19" s="32"/>
      <c r="UR19" s="32"/>
      <c r="US19" s="32"/>
      <c r="UT19" s="32"/>
      <c r="UU19" s="32"/>
      <c r="UV19" s="32"/>
      <c r="UW19" s="32"/>
      <c r="UX19" s="32"/>
      <c r="UY19" s="32"/>
      <c r="UZ19" s="32"/>
      <c r="VA19" s="32"/>
      <c r="VB19" s="32"/>
      <c r="VC19" s="32"/>
      <c r="VD19" s="32"/>
      <c r="VE19" s="32"/>
      <c r="VF19" s="32"/>
      <c r="VG19" s="32"/>
      <c r="VH19" s="32"/>
      <c r="VI19" s="32"/>
      <c r="VJ19" s="32"/>
      <c r="VK19" s="32"/>
      <c r="VL19" s="32"/>
      <c r="VM19" s="32"/>
      <c r="VN19" s="32"/>
      <c r="VO19" s="32"/>
      <c r="VP19" s="32"/>
      <c r="VQ19" s="32"/>
      <c r="VR19" s="32"/>
      <c r="VS19" s="32"/>
      <c r="VT19" s="32"/>
      <c r="VU19" s="32"/>
      <c r="VV19" s="32"/>
      <c r="VW19" s="32"/>
      <c r="VX19" s="32"/>
      <c r="VY19" s="32"/>
      <c r="VZ19" s="32"/>
      <c r="WA19" s="32"/>
      <c r="WB19" s="32"/>
      <c r="WC19" s="32"/>
      <c r="WD19" s="32"/>
      <c r="WE19" s="32"/>
      <c r="WF19" s="32"/>
      <c r="WG19" s="32"/>
      <c r="WH19" s="32"/>
      <c r="WI19" s="32"/>
      <c r="WJ19" s="32"/>
      <c r="WK19" s="32"/>
      <c r="WL19" s="32"/>
      <c r="WM19" s="32"/>
      <c r="WN19" s="32"/>
      <c r="WO19" s="32"/>
      <c r="WP19" s="32"/>
      <c r="WQ19" s="32"/>
      <c r="WR19" s="32"/>
      <c r="WS19" s="32"/>
      <c r="WT19" s="32"/>
      <c r="WU19" s="32"/>
      <c r="WV19" s="32"/>
      <c r="WW19" s="32"/>
      <c r="WX19" s="32"/>
      <c r="WY19" s="32"/>
      <c r="WZ19" s="32"/>
      <c r="XA19" s="32"/>
      <c r="XB19" s="32"/>
      <c r="XC19" s="32"/>
      <c r="XD19" s="32"/>
      <c r="XE19" s="32"/>
      <c r="XF19" s="32"/>
      <c r="XG19" s="32"/>
      <c r="XH19" s="32"/>
      <c r="XI19" s="32"/>
      <c r="XJ19" s="32"/>
      <c r="XK19" s="32"/>
      <c r="XL19" s="32"/>
      <c r="XM19" s="32"/>
      <c r="XN19" s="32"/>
      <c r="XO19" s="32"/>
      <c r="XP19" s="32"/>
      <c r="XQ19" s="32"/>
      <c r="XR19" s="32"/>
      <c r="XS19" s="32"/>
      <c r="XT19" s="32"/>
      <c r="XU19" s="32"/>
      <c r="XV19" s="32"/>
      <c r="XW19" s="32"/>
      <c r="XX19" s="32"/>
      <c r="XY19" s="32"/>
      <c r="XZ19" s="32"/>
      <c r="YA19" s="32"/>
      <c r="YB19" s="32"/>
      <c r="YC19" s="32"/>
      <c r="YD19" s="32"/>
      <c r="YE19" s="32"/>
      <c r="YF19" s="32"/>
      <c r="YG19" s="32"/>
      <c r="YH19" s="32"/>
      <c r="YI19" s="32"/>
      <c r="YJ19" s="32"/>
      <c r="YK19" s="32"/>
      <c r="YL19" s="32"/>
      <c r="YM19" s="32"/>
      <c r="YN19" s="32"/>
      <c r="YO19" s="32"/>
      <c r="YP19" s="32"/>
      <c r="YQ19" s="32"/>
      <c r="YR19" s="32"/>
      <c r="YS19" s="32"/>
      <c r="YT19" s="32"/>
      <c r="YU19" s="32"/>
      <c r="YV19" s="32"/>
      <c r="YW19" s="32"/>
      <c r="YX19" s="32"/>
      <c r="YY19" s="32"/>
      <c r="YZ19" s="32"/>
      <c r="ZA19" s="32"/>
      <c r="ZB19" s="32"/>
      <c r="ZC19" s="32"/>
      <c r="ZD19" s="32"/>
      <c r="ZE19" s="32"/>
      <c r="ZF19" s="32"/>
      <c r="ZG19" s="32"/>
      <c r="ZH19" s="32"/>
      <c r="ZI19" s="32"/>
      <c r="ZJ19" s="32"/>
      <c r="ZK19" s="32"/>
      <c r="ZL19" s="32"/>
      <c r="ZM19" s="32"/>
      <c r="ZN19" s="32"/>
      <c r="ZO19" s="32"/>
      <c r="ZP19" s="32"/>
      <c r="ZQ19" s="32"/>
      <c r="ZR19" s="32"/>
      <c r="ZS19" s="32"/>
      <c r="ZT19" s="32"/>
      <c r="ZU19" s="32"/>
      <c r="ZV19" s="32"/>
      <c r="ZW19" s="32"/>
      <c r="ZX19" s="32"/>
      <c r="ZY19" s="32"/>
      <c r="ZZ19" s="32"/>
      <c r="AAA19" s="32"/>
      <c r="AAB19" s="32"/>
      <c r="AAC19" s="32"/>
      <c r="AAD19" s="32"/>
      <c r="AAE19" s="32"/>
      <c r="AAF19" s="32"/>
      <c r="AAG19" s="32"/>
      <c r="AAH19" s="32"/>
      <c r="AAI19" s="32"/>
      <c r="AAJ19" s="32"/>
      <c r="AAK19" s="32"/>
      <c r="AAL19" s="32"/>
      <c r="AAM19" s="32"/>
      <c r="AAN19" s="32"/>
      <c r="AAO19" s="32"/>
      <c r="AAP19" s="32"/>
      <c r="AAQ19" s="32"/>
      <c r="AAR19" s="32"/>
      <c r="AAS19" s="32"/>
      <c r="AAT19" s="32"/>
      <c r="AAU19" s="32"/>
      <c r="AAV19" s="32"/>
      <c r="AAW19" s="32"/>
      <c r="AAX19" s="32"/>
      <c r="AAY19" s="32"/>
      <c r="AAZ19" s="32"/>
      <c r="ABA19" s="32"/>
      <c r="ABB19" s="32"/>
      <c r="ABC19" s="32"/>
      <c r="ABD19" s="32"/>
      <c r="ABE19" s="32"/>
      <c r="ABF19" s="32"/>
      <c r="ABG19" s="32"/>
      <c r="ABH19" s="32"/>
      <c r="ABI19" s="32"/>
      <c r="ABJ19" s="32"/>
      <c r="ABK19" s="32"/>
      <c r="ABL19" s="32"/>
      <c r="ABM19" s="32"/>
      <c r="ABN19" s="32"/>
      <c r="ABO19" s="32"/>
      <c r="ABP19" s="32"/>
      <c r="ABQ19" s="32"/>
      <c r="ABR19" s="32"/>
      <c r="ABS19" s="32"/>
      <c r="ABT19" s="32"/>
      <c r="ABU19" s="32"/>
      <c r="ABV19" s="32"/>
      <c r="ABW19" s="32"/>
      <c r="ABX19" s="32"/>
      <c r="ABY19" s="32"/>
      <c r="ABZ19" s="32"/>
      <c r="ACA19" s="32"/>
      <c r="ACB19" s="32"/>
      <c r="ACC19" s="32"/>
      <c r="ACD19" s="32"/>
      <c r="ACE19" s="32"/>
      <c r="ACF19" s="32"/>
      <c r="ACG19" s="32"/>
      <c r="ACH19" s="32"/>
      <c r="ACI19" s="32"/>
      <c r="ACJ19" s="32"/>
      <c r="ACK19" s="32"/>
      <c r="ACL19" s="32"/>
      <c r="ACM19" s="32"/>
      <c r="ACN19" s="32"/>
      <c r="ACO19" s="32"/>
      <c r="ACP19" s="32"/>
      <c r="ACQ19" s="32"/>
      <c r="ACR19" s="32"/>
      <c r="ACS19" s="32"/>
      <c r="ACT19" s="32"/>
      <c r="ACU19" s="32"/>
      <c r="ACV19" s="32"/>
      <c r="ACW19" s="32"/>
      <c r="ACX19" s="32"/>
      <c r="ACY19" s="32"/>
      <c r="ACZ19" s="32"/>
      <c r="ADA19" s="32"/>
      <c r="ADB19" s="32"/>
      <c r="ADC19" s="32"/>
      <c r="ADD19" s="32"/>
      <c r="ADE19" s="32"/>
      <c r="ADF19" s="32"/>
      <c r="ADG19" s="32"/>
      <c r="ADH19" s="32"/>
      <c r="ADI19" s="32"/>
      <c r="ADJ19" s="32"/>
      <c r="ADK19" s="32"/>
      <c r="ADL19" s="32"/>
      <c r="ADM19" s="32"/>
      <c r="ADN19" s="32"/>
      <c r="ADO19" s="32"/>
      <c r="ADP19" s="32"/>
      <c r="ADQ19" s="32"/>
      <c r="ADR19" s="32"/>
      <c r="ADS19" s="32"/>
      <c r="ADT19" s="32"/>
      <c r="ADU19" s="32"/>
      <c r="ADV19" s="32"/>
      <c r="ADW19" s="32"/>
      <c r="ADX19" s="32"/>
      <c r="ADY19" s="32"/>
      <c r="ADZ19" s="32"/>
      <c r="AEA19" s="32"/>
      <c r="AEB19" s="32"/>
      <c r="AEC19" s="32"/>
      <c r="AED19" s="32"/>
      <c r="AEE19" s="32"/>
      <c r="AEF19" s="32"/>
      <c r="AEG19" s="32"/>
      <c r="AEH19" s="32"/>
      <c r="AEI19" s="32"/>
      <c r="AEJ19" s="32"/>
      <c r="AEK19" s="32"/>
      <c r="AEL19" s="32"/>
      <c r="AEM19" s="32"/>
      <c r="AEN19" s="32"/>
      <c r="AEO19" s="32"/>
      <c r="AEP19" s="32"/>
      <c r="AEQ19" s="32"/>
      <c r="AER19" s="32"/>
      <c r="AES19" s="32"/>
      <c r="AET19" s="32"/>
      <c r="AEU19" s="32"/>
      <c r="AEV19" s="32"/>
      <c r="AEW19" s="32"/>
      <c r="AEX19" s="32"/>
      <c r="AEY19" s="32"/>
      <c r="AEZ19" s="32"/>
      <c r="AFA19" s="32"/>
      <c r="AFB19" s="32"/>
      <c r="AFC19" s="32"/>
      <c r="AFD19" s="32"/>
      <c r="AFE19" s="32"/>
      <c r="AFF19" s="32"/>
      <c r="AFG19" s="32"/>
      <c r="AFH19" s="32"/>
      <c r="AFI19" s="32"/>
      <c r="AFJ19" s="32"/>
      <c r="AFK19" s="32"/>
      <c r="AFL19" s="32"/>
      <c r="AFM19" s="32"/>
      <c r="AFN19" s="32"/>
      <c r="AFO19" s="32"/>
      <c r="AFP19" s="32"/>
      <c r="AFQ19" s="32"/>
      <c r="AFR19" s="32"/>
      <c r="AFS19" s="32"/>
      <c r="AFT19" s="32"/>
      <c r="AFU19" s="32"/>
      <c r="AFV19" s="32"/>
      <c r="AFW19" s="32"/>
      <c r="AFX19" s="32"/>
      <c r="AFY19" s="32"/>
      <c r="AFZ19" s="32"/>
      <c r="AGA19" s="32"/>
      <c r="AGB19" s="32"/>
      <c r="AGC19" s="32"/>
      <c r="AGD19" s="32"/>
      <c r="AGE19" s="32"/>
      <c r="AGF19" s="32"/>
      <c r="AGG19" s="32"/>
      <c r="AGH19" s="32"/>
      <c r="AGI19" s="32"/>
      <c r="AGJ19" s="32"/>
      <c r="AGK19" s="32"/>
      <c r="AGL19" s="32"/>
      <c r="AGM19" s="32"/>
      <c r="AGN19" s="32"/>
      <c r="AGO19" s="32"/>
      <c r="AGP19" s="32"/>
      <c r="AGQ19" s="32"/>
      <c r="AGR19" s="32"/>
      <c r="AGS19" s="32"/>
      <c r="AGT19" s="32"/>
      <c r="AGU19" s="32"/>
      <c r="AGV19" s="32"/>
      <c r="AGW19" s="32"/>
      <c r="AGX19" s="32"/>
      <c r="AGY19" s="32"/>
      <c r="AGZ19" s="32"/>
      <c r="AHA19" s="32"/>
      <c r="AHB19" s="32"/>
      <c r="AHC19" s="32"/>
      <c r="AHD19" s="32"/>
      <c r="AHE19" s="32"/>
      <c r="AHF19" s="32"/>
      <c r="AHG19" s="32"/>
      <c r="AHH19" s="32"/>
      <c r="AHI19" s="32"/>
      <c r="AHJ19" s="32"/>
      <c r="AHK19" s="32"/>
      <c r="AHL19" s="32"/>
      <c r="AHM19" s="32"/>
      <c r="AHN19" s="32"/>
      <c r="AHO19" s="32"/>
      <c r="AHP19" s="32"/>
      <c r="AHQ19" s="32"/>
      <c r="AHR19" s="32"/>
      <c r="AHS19" s="32"/>
      <c r="AHT19" s="32"/>
      <c r="AHU19" s="32"/>
      <c r="AHV19" s="32"/>
      <c r="AHW19" s="32"/>
      <c r="AHX19" s="32"/>
      <c r="AHY19" s="32"/>
      <c r="AHZ19" s="32"/>
      <c r="AIA19" s="32"/>
      <c r="AIB19" s="32"/>
      <c r="AIC19" s="32"/>
      <c r="AID19" s="32"/>
      <c r="AIE19" s="32"/>
      <c r="AIF19" s="32"/>
      <c r="AIG19" s="32"/>
      <c r="AIH19" s="32"/>
      <c r="AII19" s="32"/>
      <c r="AIJ19" s="32"/>
      <c r="AIK19" s="32"/>
      <c r="AIL19" s="32"/>
      <c r="AIM19" s="32"/>
      <c r="AIN19" s="32"/>
      <c r="AIO19" s="32"/>
      <c r="AIP19" s="32"/>
      <c r="AIQ19" s="32"/>
      <c r="AIR19" s="32"/>
      <c r="AIS19" s="32"/>
      <c r="AIT19" s="32"/>
      <c r="AIU19" s="32"/>
      <c r="AIV19" s="32"/>
      <c r="AIW19" s="32"/>
      <c r="AIX19" s="32"/>
      <c r="AIY19" s="32"/>
      <c r="AIZ19" s="32"/>
      <c r="AJA19" s="32"/>
      <c r="AJB19" s="32"/>
      <c r="AJC19" s="32"/>
      <c r="AJD19" s="32"/>
      <c r="AJE19" s="32"/>
      <c r="AJF19" s="32"/>
      <c r="AJG19" s="32"/>
      <c r="AJH19" s="32"/>
      <c r="AJI19" s="32"/>
      <c r="AJJ19" s="32"/>
      <c r="AJK19" s="32"/>
      <c r="AJL19" s="32"/>
      <c r="AJM19" s="32"/>
      <c r="AJN19" s="32"/>
      <c r="AJO19" s="32"/>
      <c r="AJP19" s="32"/>
      <c r="AJQ19" s="32"/>
      <c r="AJR19" s="32"/>
      <c r="AJS19" s="32"/>
      <c r="AJT19" s="32"/>
      <c r="AJU19" s="32"/>
      <c r="AJV19" s="32"/>
      <c r="AJW19" s="32"/>
      <c r="AJX19" s="32"/>
      <c r="AJY19" s="32"/>
      <c r="AJZ19" s="32"/>
      <c r="AKA19" s="32"/>
      <c r="AKB19" s="32"/>
      <c r="AKC19" s="32"/>
      <c r="AKD19" s="32"/>
      <c r="AKE19" s="32"/>
      <c r="AKF19" s="32"/>
      <c r="AKG19" s="32"/>
      <c r="AKH19" s="32"/>
      <c r="AKI19" s="32"/>
      <c r="AKJ19" s="32"/>
      <c r="AKK19" s="32"/>
      <c r="AKL19" s="32"/>
      <c r="AKM19" s="32"/>
      <c r="AKN19" s="32"/>
      <c r="AKO19" s="32"/>
      <c r="AKP19" s="32"/>
      <c r="AKQ19" s="32"/>
      <c r="AKR19" s="32"/>
      <c r="AKS19" s="32"/>
      <c r="AKT19" s="32"/>
      <c r="AKU19" s="32"/>
      <c r="AKV19" s="32"/>
      <c r="AKW19" s="32"/>
      <c r="AKX19" s="32"/>
      <c r="AKY19" s="32"/>
      <c r="AKZ19" s="32"/>
      <c r="ALA19" s="32"/>
      <c r="ALB19" s="32"/>
      <c r="ALC19" s="32"/>
      <c r="ALD19" s="32"/>
      <c r="ALE19" s="32"/>
      <c r="ALF19" s="32"/>
      <c r="ALG19" s="32"/>
      <c r="ALH19" s="32"/>
      <c r="ALI19" s="32"/>
      <c r="ALJ19" s="32"/>
      <c r="ALK19" s="32"/>
      <c r="ALL19" s="32"/>
      <c r="ALM19" s="32"/>
      <c r="ALN19" s="32"/>
      <c r="ALO19" s="32"/>
      <c r="ALP19" s="32"/>
      <c r="ALQ19" s="32"/>
      <c r="ALR19" s="32"/>
      <c r="ALS19" s="32"/>
      <c r="ALT19" s="32"/>
      <c r="ALU19" s="32"/>
      <c r="ALV19" s="32"/>
      <c r="ALW19" s="32"/>
      <c r="ALX19" s="32"/>
      <c r="ALY19" s="32"/>
      <c r="ALZ19" s="32"/>
      <c r="AMA19" s="32"/>
      <c r="AMB19" s="32"/>
      <c r="AMC19" s="32"/>
      <c r="AMD19" s="32"/>
      <c r="AME19" s="32"/>
      <c r="AMF19" s="32"/>
      <c r="AMG19" s="32"/>
      <c r="AMH19" s="32"/>
      <c r="AMI19" s="32"/>
      <c r="AMJ19" s="32"/>
      <c r="AMK19" s="32"/>
      <c r="AML19" s="32"/>
      <c r="AMM19" s="32"/>
      <c r="AMN19" s="32"/>
      <c r="AMO19" s="32"/>
      <c r="AMP19" s="32"/>
      <c r="AMQ19" s="32"/>
      <c r="AMR19" s="32"/>
      <c r="AMS19" s="32"/>
      <c r="AMT19" s="32"/>
      <c r="AMU19" s="32"/>
      <c r="AMV19" s="32"/>
      <c r="AMW19" s="32"/>
      <c r="AMX19" s="32"/>
      <c r="AMY19" s="32"/>
      <c r="AMZ19" s="32"/>
      <c r="ANA19" s="32"/>
      <c r="ANB19" s="32"/>
      <c r="ANC19" s="32"/>
      <c r="AND19" s="32"/>
      <c r="ANE19" s="32"/>
      <c r="ANF19" s="32"/>
      <c r="ANG19" s="32"/>
      <c r="ANH19" s="32"/>
      <c r="ANI19" s="32"/>
      <c r="ANJ19" s="32"/>
      <c r="ANK19" s="32"/>
      <c r="ANL19" s="32"/>
      <c r="ANM19" s="32"/>
      <c r="ANN19" s="32"/>
      <c r="ANO19" s="32"/>
      <c r="ANP19" s="32"/>
      <c r="ANQ19" s="32"/>
      <c r="ANR19" s="32"/>
      <c r="ANS19" s="32"/>
      <c r="ANT19" s="32"/>
      <c r="ANU19" s="32"/>
      <c r="ANV19" s="32"/>
      <c r="ANW19" s="32"/>
      <c r="ANX19" s="32"/>
      <c r="ANY19" s="32"/>
      <c r="ANZ19" s="32"/>
      <c r="AOA19" s="32"/>
      <c r="AOB19" s="32"/>
      <c r="AOC19" s="32"/>
      <c r="AOD19" s="32"/>
      <c r="AOE19" s="32"/>
      <c r="AOF19" s="32"/>
      <c r="AOG19" s="32"/>
      <c r="AOH19" s="32"/>
      <c r="AOI19" s="32"/>
      <c r="AOJ19" s="32"/>
      <c r="AOK19" s="32"/>
      <c r="AOL19" s="32"/>
      <c r="AOM19" s="32"/>
      <c r="AON19" s="32"/>
      <c r="AOO19" s="32"/>
      <c r="AOP19" s="32"/>
      <c r="AOQ19" s="32"/>
      <c r="AOR19" s="32"/>
      <c r="AOS19" s="32"/>
      <c r="AOT19" s="32"/>
      <c r="AOU19" s="32"/>
      <c r="AOV19" s="32"/>
      <c r="AOW19" s="32"/>
      <c r="AOX19" s="32"/>
      <c r="AOY19" s="32"/>
      <c r="AOZ19" s="32"/>
      <c r="APA19" s="32"/>
      <c r="APB19" s="32"/>
      <c r="APC19" s="32"/>
      <c r="APD19" s="32"/>
      <c r="APE19" s="32"/>
      <c r="APF19" s="32"/>
      <c r="APG19" s="32"/>
      <c r="APH19" s="32"/>
      <c r="API19" s="32"/>
      <c r="APJ19" s="32"/>
      <c r="APK19" s="32"/>
      <c r="APL19" s="32"/>
      <c r="APM19" s="32"/>
      <c r="APN19" s="32"/>
      <c r="APO19" s="32"/>
      <c r="APP19" s="32"/>
      <c r="APQ19" s="32"/>
      <c r="APR19" s="32"/>
      <c r="APS19" s="32"/>
      <c r="APT19" s="32"/>
      <c r="APU19" s="32"/>
      <c r="APV19" s="32"/>
      <c r="APW19" s="32"/>
      <c r="APX19" s="32"/>
      <c r="APY19" s="32"/>
      <c r="APZ19" s="32"/>
      <c r="AQA19" s="32"/>
      <c r="AQB19" s="32"/>
      <c r="AQC19" s="32"/>
      <c r="AQD19" s="32"/>
      <c r="AQE19" s="32"/>
      <c r="AQF19" s="32"/>
      <c r="AQG19" s="32"/>
      <c r="AQH19" s="32"/>
      <c r="AQI19" s="32"/>
      <c r="AQJ19" s="32"/>
      <c r="AQK19" s="32"/>
      <c r="AQL19" s="32"/>
      <c r="AQM19" s="32"/>
      <c r="AQN19" s="32"/>
      <c r="AQO19" s="32"/>
      <c r="AQP19" s="32"/>
      <c r="AQQ19" s="32"/>
      <c r="AQR19" s="32"/>
      <c r="AQS19" s="32"/>
      <c r="AQT19" s="32"/>
      <c r="AQU19" s="32"/>
      <c r="AQV19" s="32"/>
      <c r="AQW19" s="32"/>
      <c r="AQX19" s="32"/>
      <c r="AQY19" s="32"/>
      <c r="AQZ19" s="32"/>
      <c r="ARA19" s="32"/>
      <c r="ARB19" s="32"/>
      <c r="ARC19" s="32"/>
      <c r="ARD19" s="32"/>
      <c r="ARE19" s="32"/>
      <c r="ARF19" s="32"/>
      <c r="ARG19" s="32"/>
      <c r="ARH19" s="32"/>
      <c r="ARI19" s="32"/>
      <c r="ARJ19" s="32"/>
      <c r="ARK19" s="32"/>
      <c r="ARL19" s="32"/>
      <c r="ARM19" s="32"/>
      <c r="ARN19" s="32"/>
      <c r="ARO19" s="32"/>
      <c r="ARP19" s="32"/>
      <c r="ARQ19" s="32"/>
      <c r="ARR19" s="32"/>
      <c r="ARS19" s="32"/>
      <c r="ART19" s="32"/>
      <c r="ARU19" s="32"/>
      <c r="ARV19" s="32"/>
      <c r="ARW19" s="32"/>
      <c r="ARX19" s="32"/>
      <c r="ARY19" s="32"/>
      <c r="ARZ19" s="32"/>
      <c r="ASA19" s="32"/>
      <c r="ASB19" s="32"/>
      <c r="ASC19" s="32"/>
      <c r="ASD19" s="32"/>
      <c r="ASE19" s="32"/>
      <c r="ASF19" s="32"/>
      <c r="ASG19" s="32"/>
      <c r="ASH19" s="32"/>
      <c r="ASI19" s="32"/>
      <c r="ASJ19" s="32"/>
      <c r="ASK19" s="32"/>
      <c r="ASL19" s="32"/>
      <c r="ASM19" s="32"/>
      <c r="ASN19" s="32"/>
      <c r="ASO19" s="32"/>
      <c r="ASP19" s="32"/>
      <c r="ASQ19" s="32"/>
      <c r="ASR19" s="32"/>
      <c r="ASS19" s="32"/>
      <c r="AST19" s="32"/>
      <c r="ASU19" s="32"/>
      <c r="ASV19" s="32"/>
      <c r="ASW19" s="32"/>
      <c r="ASX19" s="32"/>
      <c r="ASY19" s="32"/>
      <c r="ASZ19" s="32"/>
      <c r="ATA19" s="32"/>
      <c r="ATB19" s="32"/>
      <c r="ATC19" s="32"/>
      <c r="ATD19" s="32"/>
      <c r="ATE19" s="32"/>
      <c r="ATF19" s="32"/>
      <c r="ATG19" s="32"/>
      <c r="ATH19" s="32"/>
      <c r="ATI19" s="32"/>
      <c r="ATJ19" s="32"/>
      <c r="ATK19" s="32"/>
      <c r="ATL19" s="32"/>
      <c r="ATM19" s="32"/>
      <c r="ATN19" s="32"/>
      <c r="ATO19" s="32"/>
      <c r="ATP19" s="32"/>
      <c r="ATQ19" s="32"/>
      <c r="ATR19" s="32"/>
      <c r="ATS19" s="32"/>
      <c r="ATT19" s="32"/>
      <c r="ATU19" s="32"/>
      <c r="ATV19" s="32"/>
      <c r="ATW19" s="32"/>
      <c r="ATX19" s="32"/>
      <c r="ATY19" s="32"/>
      <c r="ATZ19" s="32"/>
      <c r="AUA19" s="32"/>
      <c r="AUB19" s="32"/>
      <c r="AUC19" s="32"/>
      <c r="AUD19" s="32"/>
      <c r="AUE19" s="32"/>
      <c r="AUF19" s="32"/>
      <c r="AUG19" s="32"/>
      <c r="AUH19" s="32"/>
      <c r="AUI19" s="32"/>
      <c r="AUJ19" s="32"/>
      <c r="AUK19" s="32"/>
      <c r="AUL19" s="32"/>
      <c r="AUM19" s="32"/>
      <c r="AUN19" s="32"/>
      <c r="AUO19" s="32"/>
      <c r="AUP19" s="32"/>
      <c r="AUQ19" s="32"/>
      <c r="AUR19" s="32"/>
      <c r="AUS19" s="32"/>
      <c r="AUT19" s="32"/>
      <c r="AUU19" s="32"/>
      <c r="AUV19" s="32"/>
      <c r="AUW19" s="32"/>
      <c r="AUX19" s="32"/>
      <c r="AUY19" s="32"/>
      <c r="AUZ19" s="32"/>
      <c r="AVA19" s="32"/>
      <c r="AVB19" s="32"/>
      <c r="AVC19" s="32"/>
      <c r="AVD19" s="32"/>
      <c r="AVE19" s="32"/>
      <c r="AVF19" s="32"/>
      <c r="AVG19" s="32"/>
      <c r="AVH19" s="32"/>
      <c r="AVI19" s="32"/>
      <c r="AVJ19" s="32"/>
      <c r="AVK19" s="32"/>
      <c r="AVL19" s="32"/>
      <c r="AVM19" s="32"/>
      <c r="AVN19" s="32"/>
      <c r="AVO19" s="32"/>
      <c r="AVP19" s="32"/>
      <c r="AVQ19" s="32"/>
      <c r="AVR19" s="32"/>
      <c r="AVS19" s="32"/>
      <c r="AVT19" s="32"/>
      <c r="AVU19" s="32"/>
      <c r="AVV19" s="32"/>
      <c r="AVW19" s="32"/>
      <c r="AVX19" s="32"/>
      <c r="AVY19" s="32"/>
      <c r="AVZ19" s="32"/>
      <c r="AWA19" s="32"/>
      <c r="AWB19" s="32"/>
      <c r="AWC19" s="32"/>
      <c r="AWD19" s="32"/>
      <c r="AWE19" s="32"/>
      <c r="AWF19" s="32"/>
      <c r="AWG19" s="32"/>
      <c r="AWH19" s="32"/>
      <c r="AWI19" s="32"/>
      <c r="AWJ19" s="32"/>
      <c r="AWK19" s="32"/>
      <c r="AWL19" s="32"/>
      <c r="AWM19" s="32"/>
      <c r="AWN19" s="32"/>
      <c r="AWO19" s="32"/>
      <c r="AWP19" s="32"/>
      <c r="AWQ19" s="32"/>
      <c r="AWR19" s="32"/>
      <c r="AWS19" s="32"/>
      <c r="AWT19" s="32"/>
      <c r="AWU19" s="32"/>
      <c r="AWV19" s="32"/>
      <c r="AWW19" s="32"/>
      <c r="AWX19" s="32"/>
      <c r="AWY19" s="32"/>
      <c r="AWZ19" s="32"/>
      <c r="AXA19" s="32"/>
      <c r="AXB19" s="32"/>
      <c r="AXC19" s="32"/>
      <c r="AXD19" s="32"/>
      <c r="AXE19" s="32"/>
      <c r="AXF19" s="32"/>
      <c r="AXG19" s="32"/>
      <c r="AXH19" s="32"/>
      <c r="AXI19" s="32"/>
      <c r="AXJ19" s="32"/>
      <c r="AXK19" s="32"/>
      <c r="AXL19" s="32"/>
      <c r="AXM19" s="32"/>
      <c r="AXN19" s="32"/>
      <c r="AXO19" s="32"/>
      <c r="AXP19" s="32"/>
      <c r="AXQ19" s="32"/>
      <c r="AXR19" s="32"/>
      <c r="AXS19" s="32"/>
      <c r="AXT19" s="32"/>
      <c r="AXU19" s="32"/>
      <c r="AXV19" s="32"/>
      <c r="AXW19" s="32"/>
      <c r="AXX19" s="32"/>
      <c r="AXY19" s="32"/>
      <c r="AXZ19" s="32"/>
      <c r="AYA19" s="32"/>
      <c r="AYB19" s="32"/>
      <c r="AYC19" s="32"/>
      <c r="AYD19" s="32"/>
      <c r="AYE19" s="32"/>
      <c r="AYF19" s="32"/>
      <c r="AYG19" s="32"/>
      <c r="AYH19" s="32"/>
      <c r="AYI19" s="32"/>
      <c r="AYJ19" s="32"/>
      <c r="AYK19" s="32"/>
      <c r="AYL19" s="32"/>
      <c r="AYM19" s="32"/>
      <c r="AYN19" s="32"/>
      <c r="AYO19" s="32"/>
      <c r="AYP19" s="32"/>
      <c r="AYQ19" s="32"/>
      <c r="AYR19" s="32"/>
      <c r="AYS19" s="32"/>
      <c r="AYT19" s="32"/>
      <c r="AYU19" s="32"/>
      <c r="AYV19" s="32"/>
      <c r="AYW19" s="32"/>
      <c r="AYX19" s="32"/>
      <c r="AYY19" s="32"/>
      <c r="AYZ19" s="32"/>
      <c r="AZA19" s="32"/>
      <c r="AZB19" s="32"/>
      <c r="AZC19" s="32"/>
      <c r="AZD19" s="32"/>
      <c r="AZE19" s="32"/>
      <c r="AZF19" s="32"/>
      <c r="AZG19" s="32"/>
      <c r="AZH19" s="32"/>
      <c r="AZI19" s="32"/>
      <c r="AZJ19" s="32"/>
      <c r="AZK19" s="32"/>
      <c r="AZL19" s="32"/>
      <c r="AZM19" s="32"/>
      <c r="AZN19" s="32"/>
      <c r="AZO19" s="32"/>
      <c r="AZP19" s="32"/>
      <c r="AZQ19" s="32"/>
      <c r="AZR19" s="32"/>
      <c r="AZS19" s="32"/>
      <c r="AZT19" s="32"/>
      <c r="AZU19" s="32"/>
      <c r="AZV19" s="32"/>
      <c r="AZW19" s="32"/>
      <c r="AZX19" s="32"/>
      <c r="AZY19" s="32"/>
      <c r="AZZ19" s="32"/>
      <c r="BAA19" s="32"/>
      <c r="BAB19" s="32"/>
      <c r="BAC19" s="32"/>
      <c r="BAD19" s="32"/>
      <c r="BAE19" s="32"/>
      <c r="BAF19" s="32"/>
      <c r="BAG19" s="32"/>
      <c r="BAH19" s="32"/>
      <c r="BAI19" s="32"/>
      <c r="BAJ19" s="32"/>
      <c r="BAK19" s="32"/>
      <c r="BAL19" s="32"/>
      <c r="BAM19" s="32"/>
      <c r="BAN19" s="32"/>
      <c r="BAO19" s="32"/>
      <c r="BAP19" s="32"/>
      <c r="BAQ19" s="32"/>
      <c r="BAR19" s="32"/>
      <c r="BAS19" s="32"/>
      <c r="BAT19" s="32"/>
      <c r="BAU19" s="32"/>
      <c r="BAV19" s="32"/>
      <c r="BAW19" s="32"/>
      <c r="BAX19" s="32"/>
      <c r="BAY19" s="32"/>
      <c r="BAZ19" s="32"/>
      <c r="BBA19" s="32"/>
      <c r="BBB19" s="32"/>
      <c r="BBC19" s="32"/>
      <c r="BBD19" s="32"/>
      <c r="BBE19" s="32"/>
      <c r="BBF19" s="32"/>
      <c r="BBG19" s="32"/>
      <c r="BBH19" s="32"/>
      <c r="BBI19" s="32"/>
      <c r="BBJ19" s="32"/>
      <c r="BBK19" s="32"/>
      <c r="BBL19" s="32"/>
      <c r="BBM19" s="32"/>
      <c r="BBN19" s="32"/>
      <c r="BBO19" s="32"/>
      <c r="BBP19" s="32"/>
      <c r="BBQ19" s="32"/>
      <c r="BBR19" s="32"/>
      <c r="BBS19" s="32"/>
      <c r="BBT19" s="32"/>
      <c r="BBU19" s="32"/>
      <c r="BBV19" s="32"/>
      <c r="BBW19" s="32"/>
      <c r="BBX19" s="32"/>
      <c r="BBY19" s="32"/>
      <c r="BBZ19" s="32"/>
      <c r="BCA19" s="32"/>
      <c r="BCB19" s="32"/>
      <c r="BCC19" s="32"/>
      <c r="BCD19" s="32"/>
      <c r="BCE19" s="32"/>
      <c r="BCF19" s="32"/>
      <c r="BCG19" s="32"/>
      <c r="BCH19" s="32"/>
      <c r="BCI19" s="32"/>
      <c r="BCJ19" s="32"/>
      <c r="BCK19" s="32"/>
      <c r="BCL19" s="32"/>
      <c r="BCM19" s="32"/>
      <c r="BCN19" s="32"/>
      <c r="BCO19" s="32"/>
      <c r="BCP19" s="32"/>
      <c r="BCQ19" s="32"/>
      <c r="BCR19" s="32"/>
      <c r="BCS19" s="32"/>
      <c r="BCT19" s="32"/>
      <c r="BCU19" s="32"/>
      <c r="BCV19" s="32"/>
      <c r="BCW19" s="32"/>
      <c r="BCX19" s="32"/>
      <c r="BCY19" s="32"/>
      <c r="BCZ19" s="32"/>
      <c r="BDA19" s="32"/>
      <c r="BDB19" s="32"/>
      <c r="BDC19" s="32"/>
      <c r="BDD19" s="32"/>
      <c r="BDE19" s="32"/>
      <c r="BDF19" s="32"/>
      <c r="BDG19" s="32"/>
      <c r="BDH19" s="32"/>
      <c r="BDI19" s="32"/>
      <c r="BDJ19" s="32"/>
      <c r="BDK19" s="32"/>
      <c r="BDL19" s="32"/>
      <c r="BDM19" s="32"/>
      <c r="BDN19" s="32"/>
      <c r="BDO19" s="32"/>
      <c r="BDP19" s="32"/>
      <c r="BDQ19" s="32"/>
      <c r="BDR19" s="32"/>
      <c r="BDS19" s="32"/>
      <c r="BDT19" s="32"/>
      <c r="BDU19" s="32"/>
      <c r="BDV19" s="32"/>
      <c r="BDW19" s="32"/>
      <c r="BDX19" s="32"/>
      <c r="BDY19" s="32"/>
      <c r="BDZ19" s="32"/>
      <c r="BEA19" s="32"/>
      <c r="BEB19" s="32"/>
      <c r="BEC19" s="32"/>
      <c r="BED19" s="32"/>
      <c r="BEE19" s="32"/>
      <c r="BEF19" s="32"/>
      <c r="BEG19" s="32"/>
      <c r="BEH19" s="32"/>
      <c r="BEI19" s="32"/>
      <c r="BEJ19" s="32"/>
      <c r="BEK19" s="32"/>
      <c r="BEL19" s="32"/>
      <c r="BEM19" s="32"/>
      <c r="BEN19" s="32"/>
      <c r="BEO19" s="32"/>
      <c r="BEP19" s="32"/>
      <c r="BEQ19" s="32"/>
      <c r="BER19" s="32"/>
      <c r="BES19" s="32"/>
      <c r="BET19" s="32"/>
      <c r="BEU19" s="32"/>
      <c r="BEV19" s="32"/>
      <c r="BEW19" s="32"/>
      <c r="BEX19" s="32"/>
      <c r="BEY19" s="32"/>
      <c r="BEZ19" s="32"/>
      <c r="BFA19" s="32"/>
      <c r="BFB19" s="32"/>
      <c r="BFC19" s="32"/>
      <c r="BFD19" s="32"/>
      <c r="BFE19" s="32"/>
      <c r="BFF19" s="32"/>
      <c r="BFG19" s="32"/>
      <c r="BFH19" s="32"/>
      <c r="BFI19" s="32"/>
      <c r="BFJ19" s="32"/>
      <c r="BFK19" s="32"/>
      <c r="BFL19" s="32"/>
      <c r="BFM19" s="32"/>
      <c r="BFN19" s="32"/>
      <c r="BFO19" s="32"/>
      <c r="BFP19" s="32"/>
      <c r="BFQ19" s="32"/>
      <c r="BFR19" s="32"/>
      <c r="BFS19" s="32"/>
      <c r="BFT19" s="32"/>
      <c r="BFU19" s="32"/>
      <c r="BFV19" s="32"/>
      <c r="BFW19" s="32"/>
      <c r="BFX19" s="32"/>
      <c r="BFY19" s="32"/>
      <c r="BFZ19" s="32"/>
      <c r="BGA19" s="32"/>
      <c r="BGB19" s="32"/>
      <c r="BGC19" s="32"/>
      <c r="BGD19" s="32"/>
      <c r="BGE19" s="32"/>
      <c r="BGF19" s="32"/>
      <c r="BGG19" s="32"/>
      <c r="BGH19" s="32"/>
      <c r="BGI19" s="32"/>
      <c r="BGJ19" s="32"/>
      <c r="BGK19" s="32"/>
      <c r="BGL19" s="32"/>
      <c r="BGM19" s="32"/>
      <c r="BGN19" s="32"/>
      <c r="BGO19" s="32"/>
      <c r="BGP19" s="32"/>
      <c r="BGQ19" s="32"/>
      <c r="BGR19" s="32"/>
      <c r="BGS19" s="32"/>
      <c r="BGT19" s="32"/>
      <c r="BGU19" s="32"/>
      <c r="BGV19" s="32"/>
      <c r="BGW19" s="32"/>
      <c r="BGX19" s="32"/>
      <c r="BGY19" s="32"/>
      <c r="BGZ19" s="32"/>
      <c r="BHA19" s="32"/>
      <c r="BHB19" s="32"/>
      <c r="BHC19" s="32"/>
      <c r="BHD19" s="32"/>
      <c r="BHE19" s="32"/>
      <c r="BHF19" s="32"/>
      <c r="BHG19" s="32"/>
      <c r="BHH19" s="32"/>
      <c r="BHI19" s="32"/>
      <c r="BHJ19" s="32"/>
      <c r="BHK19" s="32"/>
      <c r="BHL19" s="32"/>
      <c r="BHM19" s="32"/>
      <c r="BHN19" s="32"/>
      <c r="BHO19" s="32"/>
      <c r="BHP19" s="32"/>
      <c r="BHQ19" s="32"/>
      <c r="BHR19" s="32"/>
      <c r="BHS19" s="32"/>
      <c r="BHT19" s="32"/>
      <c r="BHU19" s="32"/>
      <c r="BHV19" s="32"/>
      <c r="BHW19" s="32"/>
      <c r="BHX19" s="32"/>
      <c r="BHY19" s="32"/>
      <c r="BHZ19" s="32"/>
      <c r="BIA19" s="32"/>
      <c r="BIB19" s="32"/>
      <c r="BIC19" s="32"/>
      <c r="BID19" s="32"/>
      <c r="BIE19" s="32"/>
      <c r="BIF19" s="32"/>
      <c r="BIG19" s="32"/>
      <c r="BIH19" s="32"/>
      <c r="BII19" s="32"/>
      <c r="BIJ19" s="32"/>
      <c r="BIK19" s="32"/>
      <c r="BIL19" s="32"/>
      <c r="BIM19" s="32"/>
      <c r="BIN19" s="32"/>
      <c r="BIO19" s="32"/>
      <c r="BIP19" s="32"/>
      <c r="BIQ19" s="32"/>
      <c r="BIR19" s="32"/>
      <c r="BIS19" s="32"/>
      <c r="BIT19" s="32"/>
      <c r="BIU19" s="32"/>
      <c r="BIV19" s="32"/>
      <c r="BIW19" s="32"/>
      <c r="BIX19" s="32"/>
      <c r="BIY19" s="32"/>
      <c r="BIZ19" s="32"/>
      <c r="BJA19" s="32"/>
      <c r="BJB19" s="32"/>
      <c r="BJC19" s="32"/>
      <c r="BJD19" s="32"/>
      <c r="BJE19" s="32"/>
      <c r="BJF19" s="32"/>
      <c r="BJG19" s="32"/>
      <c r="BJH19" s="32"/>
      <c r="BJI19" s="32"/>
      <c r="BJJ19" s="32"/>
      <c r="BJK19" s="32"/>
      <c r="BJL19" s="32"/>
      <c r="BJM19" s="32"/>
      <c r="BJN19" s="32"/>
      <c r="BJO19" s="32"/>
      <c r="BJP19" s="32"/>
      <c r="BJQ19" s="32"/>
      <c r="BJR19" s="32"/>
      <c r="BJS19" s="32"/>
      <c r="BJT19" s="32"/>
      <c r="BJU19" s="32"/>
      <c r="BJV19" s="32"/>
      <c r="BJW19" s="32"/>
      <c r="BJX19" s="32"/>
      <c r="BJY19" s="32"/>
      <c r="BJZ19" s="32"/>
      <c r="BKA19" s="32"/>
      <c r="BKB19" s="32"/>
      <c r="BKC19" s="32"/>
      <c r="BKD19" s="32"/>
      <c r="BKE19" s="32"/>
      <c r="BKF19" s="32"/>
      <c r="BKG19" s="32"/>
      <c r="BKH19" s="32"/>
      <c r="BKI19" s="32"/>
      <c r="BKJ19" s="32"/>
      <c r="BKK19" s="32"/>
      <c r="BKL19" s="32"/>
      <c r="BKM19" s="32"/>
      <c r="BKN19" s="32"/>
      <c r="BKO19" s="32"/>
      <c r="BKP19" s="32"/>
      <c r="BKQ19" s="32"/>
      <c r="BKR19" s="32"/>
      <c r="BKS19" s="32"/>
      <c r="BKT19" s="32"/>
      <c r="BKU19" s="32"/>
      <c r="BKV19" s="32"/>
      <c r="BKW19" s="32"/>
      <c r="BKX19" s="32"/>
      <c r="BKY19" s="32"/>
      <c r="BKZ19" s="32"/>
      <c r="BLA19" s="32"/>
      <c r="BLB19" s="32"/>
      <c r="BLC19" s="32"/>
      <c r="BLD19" s="32"/>
      <c r="BLE19" s="32"/>
      <c r="BLF19" s="32"/>
      <c r="BLG19" s="32"/>
      <c r="BLH19" s="32"/>
      <c r="BLI19" s="32"/>
      <c r="BLJ19" s="32"/>
      <c r="BLK19" s="32"/>
      <c r="BLL19" s="32"/>
      <c r="BLM19" s="32"/>
      <c r="BLN19" s="32"/>
      <c r="BLO19" s="32"/>
      <c r="BLP19" s="32"/>
      <c r="BLQ19" s="32"/>
      <c r="BLR19" s="32"/>
      <c r="BLS19" s="32"/>
      <c r="BLT19" s="32"/>
      <c r="BLU19" s="32"/>
      <c r="BLV19" s="32"/>
      <c r="BLW19" s="32"/>
      <c r="BLX19" s="32"/>
      <c r="BLY19" s="32"/>
      <c r="BLZ19" s="32"/>
      <c r="BMA19" s="32"/>
      <c r="BMB19" s="32"/>
      <c r="BMC19" s="32"/>
      <c r="BMD19" s="32"/>
      <c r="BME19" s="32"/>
      <c r="BMF19" s="32"/>
      <c r="BMG19" s="32"/>
      <c r="BMH19" s="32"/>
      <c r="BMI19" s="32"/>
      <c r="BMJ19" s="32"/>
      <c r="BMK19" s="32"/>
      <c r="BML19" s="32"/>
      <c r="BMM19" s="32"/>
      <c r="BMN19" s="32"/>
      <c r="BMO19" s="32"/>
      <c r="BMP19" s="32"/>
      <c r="BMQ19" s="32"/>
      <c r="BMR19" s="32"/>
      <c r="BMS19" s="32"/>
      <c r="BMT19" s="32"/>
      <c r="BMU19" s="32"/>
      <c r="BMV19" s="32"/>
      <c r="BMW19" s="32"/>
      <c r="BMX19" s="32"/>
      <c r="BMY19" s="32"/>
      <c r="BMZ19" s="32"/>
      <c r="BNA19" s="32"/>
      <c r="BNB19" s="32"/>
      <c r="BNC19" s="32"/>
      <c r="BND19" s="32"/>
      <c r="BNE19" s="32"/>
      <c r="BNF19" s="32"/>
      <c r="BNG19" s="32"/>
      <c r="BNH19" s="32"/>
      <c r="BNI19" s="32"/>
      <c r="BNJ19" s="32"/>
      <c r="BNK19" s="32"/>
      <c r="BNL19" s="32"/>
      <c r="BNM19" s="32"/>
      <c r="BNN19" s="32"/>
      <c r="BNO19" s="32"/>
      <c r="BNP19" s="32"/>
      <c r="BNQ19" s="32"/>
      <c r="BNR19" s="32"/>
      <c r="BNS19" s="32"/>
      <c r="BNT19" s="32"/>
      <c r="BNU19" s="32"/>
      <c r="BNV19" s="32"/>
      <c r="BNW19" s="32"/>
      <c r="BNX19" s="32"/>
      <c r="BNY19" s="32"/>
      <c r="BNZ19" s="32"/>
      <c r="BOA19" s="32"/>
      <c r="BOB19" s="32"/>
      <c r="BOC19" s="32"/>
      <c r="BOD19" s="32"/>
      <c r="BOE19" s="32"/>
      <c r="BOF19" s="32"/>
      <c r="BOG19" s="32"/>
      <c r="BOH19" s="32"/>
      <c r="BOI19" s="32"/>
      <c r="BOJ19" s="32"/>
      <c r="BOK19" s="32"/>
      <c r="BOL19" s="32"/>
      <c r="BOM19" s="32"/>
      <c r="BON19" s="32"/>
      <c r="BOO19" s="32"/>
      <c r="BOP19" s="32"/>
      <c r="BOQ19" s="32"/>
      <c r="BOR19" s="32"/>
      <c r="BOS19" s="32"/>
      <c r="BOT19" s="32"/>
      <c r="BOU19" s="32"/>
      <c r="BOV19" s="32"/>
      <c r="BOW19" s="32"/>
      <c r="BOX19" s="32"/>
      <c r="BOY19" s="32"/>
      <c r="BOZ19" s="32"/>
      <c r="BPA19" s="32"/>
      <c r="BPB19" s="32"/>
      <c r="BPC19" s="32"/>
      <c r="BPD19" s="32"/>
      <c r="BPE19" s="32"/>
      <c r="BPF19" s="32"/>
      <c r="BPG19" s="32"/>
      <c r="BPH19" s="32"/>
      <c r="BPI19" s="32"/>
      <c r="BPJ19" s="32"/>
      <c r="BPK19" s="32"/>
      <c r="BPL19" s="32"/>
      <c r="BPM19" s="32"/>
      <c r="BPN19" s="32"/>
      <c r="BPO19" s="32"/>
      <c r="BPP19" s="32"/>
      <c r="BPQ19" s="32"/>
      <c r="BPR19" s="32"/>
      <c r="BPS19" s="32"/>
      <c r="BPT19" s="32"/>
      <c r="BPU19" s="32"/>
      <c r="BPV19" s="32"/>
      <c r="BPW19" s="32"/>
      <c r="BPX19" s="32"/>
      <c r="BPY19" s="32"/>
      <c r="BPZ19" s="32"/>
      <c r="BQA19" s="32"/>
      <c r="BQB19" s="32"/>
      <c r="BQC19" s="32"/>
      <c r="BQD19" s="32"/>
      <c r="BQE19" s="32"/>
      <c r="BQF19" s="32"/>
      <c r="BQG19" s="32"/>
      <c r="BQH19" s="32"/>
      <c r="BQI19" s="32"/>
      <c r="BQJ19" s="32"/>
      <c r="BQK19" s="32"/>
      <c r="BQL19" s="32"/>
      <c r="BQM19" s="32"/>
      <c r="BQN19" s="32"/>
      <c r="BQO19" s="32"/>
      <c r="BQP19" s="32"/>
      <c r="BQQ19" s="32"/>
      <c r="BQR19" s="32"/>
      <c r="BQS19" s="32"/>
      <c r="BQT19" s="32"/>
      <c r="BQU19" s="32"/>
      <c r="BQV19" s="32"/>
      <c r="BQW19" s="32"/>
      <c r="BQX19" s="32"/>
      <c r="BQY19" s="32"/>
      <c r="BQZ19" s="32"/>
      <c r="BRA19" s="32"/>
      <c r="BRB19" s="32"/>
      <c r="BRC19" s="32"/>
      <c r="BRD19" s="32"/>
      <c r="BRE19" s="32"/>
      <c r="BRF19" s="32"/>
      <c r="BRG19" s="32"/>
      <c r="BRH19" s="32"/>
      <c r="BRI19" s="32"/>
      <c r="BRJ19" s="32"/>
      <c r="BRK19" s="32"/>
      <c r="BRL19" s="32"/>
      <c r="BRM19" s="32"/>
      <c r="BRN19" s="32"/>
      <c r="BRO19" s="32"/>
      <c r="BRP19" s="32"/>
      <c r="BRQ19" s="32"/>
      <c r="BRR19" s="32"/>
      <c r="BRS19" s="32"/>
      <c r="BRT19" s="32"/>
      <c r="BRU19" s="32"/>
      <c r="BRV19" s="32"/>
      <c r="BRW19" s="32"/>
      <c r="BRX19" s="32"/>
      <c r="BRY19" s="32"/>
      <c r="BRZ19" s="32"/>
      <c r="BSA19" s="32"/>
      <c r="BSB19" s="32"/>
      <c r="BSC19" s="32"/>
      <c r="BSD19" s="32"/>
      <c r="BSE19" s="32"/>
      <c r="BSF19" s="32"/>
      <c r="BSG19" s="32"/>
      <c r="BSH19" s="32"/>
      <c r="BSI19" s="32"/>
      <c r="BSJ19" s="32"/>
      <c r="BSK19" s="32"/>
      <c r="BSL19" s="32"/>
      <c r="BSM19" s="32"/>
      <c r="BSN19" s="32"/>
      <c r="BSO19" s="32"/>
      <c r="BSP19" s="32"/>
      <c r="BSQ19" s="32"/>
      <c r="BSR19" s="32"/>
      <c r="BSS19" s="32"/>
      <c r="BST19" s="32"/>
      <c r="BSU19" s="32"/>
      <c r="BSV19" s="32"/>
      <c r="BSW19" s="32"/>
      <c r="BSX19" s="32"/>
      <c r="BSY19" s="32"/>
      <c r="BSZ19" s="32"/>
      <c r="BTA19" s="32"/>
      <c r="BTB19" s="32"/>
      <c r="BTC19" s="32"/>
      <c r="BTD19" s="32"/>
      <c r="BTE19" s="32"/>
      <c r="BTF19" s="32"/>
      <c r="BTG19" s="32"/>
      <c r="BTH19" s="32"/>
      <c r="BTI19" s="32"/>
      <c r="BTJ19" s="32"/>
      <c r="BTK19" s="32"/>
      <c r="BTL19" s="32"/>
      <c r="BTM19" s="32"/>
      <c r="BTN19" s="32"/>
      <c r="BTO19" s="32"/>
      <c r="BTP19" s="32"/>
      <c r="BTQ19" s="32"/>
      <c r="BTR19" s="32"/>
      <c r="BTS19" s="32"/>
      <c r="BTT19" s="32"/>
      <c r="BTU19" s="32"/>
      <c r="BTV19" s="32"/>
      <c r="BTW19" s="32"/>
      <c r="BTX19" s="32"/>
      <c r="BTY19" s="32"/>
      <c r="BTZ19" s="32"/>
      <c r="BUA19" s="32"/>
      <c r="BUB19" s="32"/>
      <c r="BUC19" s="32"/>
      <c r="BUD19" s="32"/>
      <c r="BUE19" s="32"/>
      <c r="BUF19" s="32"/>
      <c r="BUG19" s="32"/>
      <c r="BUH19" s="32"/>
      <c r="BUI19" s="32"/>
      <c r="BUJ19" s="32"/>
      <c r="BUK19" s="32"/>
      <c r="BUL19" s="32"/>
      <c r="BUM19" s="32"/>
      <c r="BUN19" s="32"/>
      <c r="BUO19" s="32"/>
      <c r="BUP19" s="32"/>
      <c r="BUQ19" s="32"/>
      <c r="BUR19" s="32"/>
      <c r="BUS19" s="32"/>
      <c r="BUT19" s="32"/>
      <c r="BUU19" s="32"/>
      <c r="BUV19" s="32"/>
      <c r="BUW19" s="32"/>
      <c r="BUX19" s="32"/>
      <c r="BUY19" s="32"/>
      <c r="BUZ19" s="32"/>
      <c r="BVA19" s="32"/>
      <c r="BVB19" s="32"/>
      <c r="BVC19" s="32"/>
      <c r="BVD19" s="32"/>
      <c r="BVE19" s="32"/>
      <c r="BVF19" s="32"/>
      <c r="BVG19" s="32"/>
      <c r="BVH19" s="32"/>
      <c r="BVI19" s="32"/>
      <c r="BVJ19" s="32"/>
      <c r="BVK19" s="32"/>
      <c r="BVL19" s="32"/>
      <c r="BVM19" s="32"/>
      <c r="BVN19" s="32"/>
      <c r="BVO19" s="32"/>
      <c r="BVP19" s="32"/>
      <c r="BVQ19" s="32"/>
      <c r="BVR19" s="32"/>
      <c r="BVS19" s="32"/>
      <c r="BVT19" s="32"/>
      <c r="BVU19" s="32"/>
      <c r="BVV19" s="32"/>
      <c r="BVW19" s="32"/>
      <c r="BVX19" s="32"/>
      <c r="BVY19" s="32"/>
      <c r="BVZ19" s="32"/>
      <c r="BWA19" s="32"/>
      <c r="BWB19" s="32"/>
      <c r="BWC19" s="32"/>
      <c r="BWD19" s="32"/>
      <c r="BWE19" s="32"/>
      <c r="BWF19" s="32"/>
      <c r="BWG19" s="32"/>
      <c r="BWH19" s="32"/>
      <c r="BWI19" s="32"/>
      <c r="BWJ19" s="32"/>
      <c r="BWK19" s="32"/>
      <c r="BWL19" s="32"/>
      <c r="BWM19" s="32"/>
      <c r="BWN19" s="32"/>
      <c r="BWO19" s="32"/>
      <c r="BWP19" s="32"/>
      <c r="BWQ19" s="32"/>
      <c r="BWR19" s="32"/>
      <c r="BWS19" s="32"/>
      <c r="BWT19" s="32"/>
      <c r="BWU19" s="32"/>
      <c r="BWV19" s="32"/>
      <c r="BWW19" s="32"/>
      <c r="BWX19" s="32"/>
      <c r="BWY19" s="32"/>
      <c r="BWZ19" s="32"/>
      <c r="BXA19" s="32"/>
      <c r="BXB19" s="32"/>
      <c r="BXC19" s="32"/>
      <c r="BXD19" s="32"/>
      <c r="BXE19" s="32"/>
      <c r="BXF19" s="32"/>
      <c r="BXG19" s="32"/>
      <c r="BXH19" s="32"/>
      <c r="BXI19" s="32"/>
      <c r="BXJ19" s="32"/>
      <c r="BXK19" s="32"/>
      <c r="BXL19" s="32"/>
      <c r="BXM19" s="32"/>
      <c r="BXN19" s="32"/>
      <c r="BXO19" s="32"/>
      <c r="BXP19" s="32"/>
      <c r="BXQ19" s="32"/>
      <c r="BXR19" s="32"/>
      <c r="BXS19" s="32"/>
      <c r="BXT19" s="32"/>
      <c r="BXU19" s="32"/>
      <c r="BXV19" s="32"/>
      <c r="BXW19" s="32"/>
      <c r="BXX19" s="32"/>
      <c r="BXY19" s="32"/>
      <c r="BXZ19" s="32"/>
      <c r="BYA19" s="32"/>
      <c r="BYB19" s="32"/>
      <c r="BYC19" s="32"/>
      <c r="BYD19" s="32"/>
      <c r="BYE19" s="32"/>
      <c r="BYF19" s="32"/>
      <c r="BYG19" s="32"/>
      <c r="BYH19" s="32"/>
      <c r="BYI19" s="32"/>
      <c r="BYJ19" s="32"/>
      <c r="BYK19" s="32"/>
      <c r="BYL19" s="32"/>
      <c r="BYM19" s="32"/>
      <c r="BYN19" s="32"/>
      <c r="BYO19" s="32"/>
      <c r="BYP19" s="32"/>
      <c r="BYQ19" s="32"/>
      <c r="BYR19" s="32"/>
      <c r="BYS19" s="32"/>
      <c r="BYT19" s="32"/>
      <c r="BYU19" s="32"/>
      <c r="BYV19" s="32"/>
      <c r="BYW19" s="32"/>
      <c r="BYX19" s="32"/>
      <c r="BYY19" s="32"/>
      <c r="BYZ19" s="32"/>
      <c r="BZA19" s="32"/>
      <c r="BZB19" s="32"/>
      <c r="BZC19" s="32"/>
      <c r="BZD19" s="32"/>
      <c r="BZE19" s="32"/>
      <c r="BZF19" s="32"/>
      <c r="BZG19" s="32"/>
      <c r="BZH19" s="32"/>
      <c r="BZI19" s="32"/>
      <c r="BZJ19" s="32"/>
      <c r="BZK19" s="32"/>
      <c r="BZL19" s="32"/>
      <c r="BZM19" s="32"/>
      <c r="BZN19" s="32"/>
      <c r="BZO19" s="32"/>
      <c r="BZP19" s="32"/>
      <c r="BZQ19" s="32"/>
      <c r="BZR19" s="32"/>
      <c r="BZS19" s="32"/>
      <c r="BZT19" s="32"/>
      <c r="BZU19" s="32"/>
      <c r="BZV19" s="32"/>
      <c r="BZW19" s="32"/>
      <c r="BZX19" s="32"/>
      <c r="BZY19" s="32"/>
      <c r="BZZ19" s="32"/>
      <c r="CAA19" s="32"/>
      <c r="CAB19" s="32"/>
      <c r="CAC19" s="32"/>
      <c r="CAD19" s="32"/>
      <c r="CAE19" s="32"/>
      <c r="CAF19" s="32"/>
      <c r="CAG19" s="32"/>
      <c r="CAH19" s="32"/>
      <c r="CAI19" s="32"/>
      <c r="CAJ19" s="32"/>
      <c r="CAK19" s="32"/>
      <c r="CAL19" s="32"/>
      <c r="CAM19" s="32"/>
      <c r="CAN19" s="32"/>
      <c r="CAO19" s="32"/>
      <c r="CAP19" s="32"/>
      <c r="CAQ19" s="32"/>
      <c r="CAR19" s="32"/>
      <c r="CAS19" s="32"/>
      <c r="CAT19" s="32"/>
      <c r="CAU19" s="32"/>
      <c r="CAV19" s="32"/>
      <c r="CAW19" s="32"/>
      <c r="CAX19" s="32"/>
      <c r="CAY19" s="32"/>
      <c r="CAZ19" s="32"/>
      <c r="CBA19" s="32"/>
      <c r="CBB19" s="32"/>
      <c r="CBC19" s="32"/>
      <c r="CBD19" s="32"/>
      <c r="CBE19" s="32"/>
      <c r="CBF19" s="32"/>
      <c r="CBG19" s="32"/>
      <c r="CBH19" s="32"/>
      <c r="CBI19" s="32"/>
      <c r="CBJ19" s="32"/>
      <c r="CBK19" s="32"/>
      <c r="CBL19" s="32"/>
      <c r="CBM19" s="32"/>
      <c r="CBN19" s="32"/>
      <c r="CBO19" s="32"/>
      <c r="CBP19" s="32"/>
      <c r="CBQ19" s="32"/>
      <c r="CBR19" s="32"/>
      <c r="CBS19" s="32"/>
      <c r="CBT19" s="32"/>
      <c r="CBU19" s="32"/>
      <c r="CBV19" s="32"/>
      <c r="CBW19" s="32"/>
      <c r="CBX19" s="32"/>
      <c r="CBY19" s="32"/>
      <c r="CBZ19" s="32"/>
      <c r="CCA19" s="32"/>
      <c r="CCB19" s="32"/>
      <c r="CCC19" s="32"/>
      <c r="CCD19" s="32"/>
      <c r="CCE19" s="32"/>
      <c r="CCF19" s="32"/>
      <c r="CCG19" s="32"/>
      <c r="CCH19" s="32"/>
      <c r="CCI19" s="32"/>
      <c r="CCJ19" s="32"/>
      <c r="CCK19" s="32"/>
      <c r="CCL19" s="32"/>
      <c r="CCM19" s="32"/>
      <c r="CCN19" s="32"/>
      <c r="CCO19" s="32"/>
      <c r="CCP19" s="32"/>
      <c r="CCQ19" s="32"/>
      <c r="CCR19" s="32"/>
      <c r="CCS19" s="32"/>
      <c r="CCT19" s="32"/>
      <c r="CCU19" s="32"/>
      <c r="CCV19" s="32"/>
      <c r="CCW19" s="32"/>
      <c r="CCX19" s="32"/>
      <c r="CCY19" s="32"/>
      <c r="CCZ19" s="32"/>
      <c r="CDA19" s="32"/>
      <c r="CDB19" s="32"/>
      <c r="CDC19" s="32"/>
      <c r="CDD19" s="32"/>
      <c r="CDE19" s="32"/>
      <c r="CDF19" s="32"/>
      <c r="CDG19" s="32"/>
      <c r="CDH19" s="32"/>
      <c r="CDI19" s="32"/>
      <c r="CDJ19" s="32"/>
      <c r="CDK19" s="32"/>
      <c r="CDL19" s="32"/>
      <c r="CDM19" s="32"/>
      <c r="CDN19" s="32"/>
      <c r="CDO19" s="32"/>
      <c r="CDP19" s="32"/>
      <c r="CDQ19" s="32"/>
      <c r="CDR19" s="32"/>
      <c r="CDS19" s="32"/>
      <c r="CDT19" s="32"/>
      <c r="CDU19" s="32"/>
      <c r="CDV19" s="32"/>
      <c r="CDW19" s="32"/>
      <c r="CDX19" s="32"/>
      <c r="CDY19" s="32"/>
      <c r="CDZ19" s="32"/>
      <c r="CEA19" s="32"/>
      <c r="CEB19" s="32"/>
      <c r="CEC19" s="32"/>
      <c r="CED19" s="32"/>
      <c r="CEE19" s="32"/>
      <c r="CEF19" s="32"/>
      <c r="CEG19" s="32"/>
      <c r="CEH19" s="32"/>
      <c r="CEI19" s="32"/>
      <c r="CEJ19" s="32"/>
      <c r="CEK19" s="32"/>
      <c r="CEL19" s="32"/>
      <c r="CEM19" s="32"/>
      <c r="CEN19" s="32"/>
      <c r="CEO19" s="32"/>
      <c r="CEP19" s="32"/>
      <c r="CEQ19" s="32"/>
      <c r="CER19" s="32"/>
      <c r="CES19" s="32"/>
      <c r="CET19" s="32"/>
      <c r="CEU19" s="32"/>
      <c r="CEV19" s="32"/>
      <c r="CEW19" s="32"/>
      <c r="CEX19" s="32"/>
      <c r="CEY19" s="32"/>
      <c r="CEZ19" s="32"/>
      <c r="CFA19" s="32"/>
      <c r="CFB19" s="32"/>
      <c r="CFC19" s="32"/>
      <c r="CFD19" s="32"/>
      <c r="CFE19" s="32"/>
      <c r="CFF19" s="32"/>
      <c r="CFG19" s="32"/>
      <c r="CFH19" s="32"/>
      <c r="CFI19" s="32"/>
      <c r="CFJ19" s="32"/>
      <c r="CFK19" s="32"/>
      <c r="CFL19" s="32"/>
      <c r="CFM19" s="32"/>
      <c r="CFN19" s="32"/>
      <c r="CFO19" s="32"/>
    </row>
    <row r="20" customFormat="false" ht="13.8" hidden="false" customHeight="false" outlineLevel="0" collapsed="false">
      <c r="A20" s="32" t="s">
        <v>707</v>
      </c>
      <c r="B20" s="32"/>
      <c r="C20" s="32" t="s">
        <v>2104</v>
      </c>
      <c r="D20" s="32" t="s">
        <v>2102</v>
      </c>
      <c r="E20" s="32" t="s">
        <v>2105</v>
      </c>
      <c r="F20" s="32"/>
      <c r="G20" s="32"/>
      <c r="H20" s="32"/>
      <c r="I20" s="32"/>
      <c r="J20" s="32" t="s">
        <v>2106</v>
      </c>
      <c r="K20" s="32"/>
      <c r="L20" s="32"/>
      <c r="M20" s="32"/>
      <c r="N20" s="32"/>
      <c r="O20" s="32"/>
      <c r="P20" s="32" t="s">
        <v>2107</v>
      </c>
      <c r="Q20" s="32"/>
      <c r="R20" s="32"/>
      <c r="S20" s="32"/>
      <c r="T20" s="32" t="s">
        <v>1994</v>
      </c>
      <c r="U20" s="32"/>
      <c r="V20" s="32"/>
      <c r="W20" s="32" t="s">
        <v>7</v>
      </c>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32"/>
      <c r="BL20" s="32"/>
      <c r="BM20" s="32"/>
      <c r="BN20" s="32"/>
      <c r="BO20" s="32"/>
      <c r="BP20" s="32"/>
      <c r="BQ20" s="32"/>
      <c r="BR20" s="32"/>
      <c r="BS20" s="32"/>
      <c r="BT20" s="32"/>
      <c r="BU20" s="32"/>
      <c r="BV20" s="32"/>
      <c r="BW20" s="32"/>
      <c r="BX20" s="32"/>
      <c r="BY20" s="32"/>
      <c r="BZ20" s="32"/>
      <c r="CA20" s="32"/>
      <c r="CB20" s="32"/>
      <c r="CC20" s="32"/>
      <c r="CD20" s="32"/>
      <c r="CE20" s="32"/>
      <c r="CF20" s="32"/>
      <c r="CG20" s="32"/>
      <c r="CH20" s="32"/>
      <c r="CI20" s="32"/>
      <c r="CJ20" s="32"/>
      <c r="CK20" s="32"/>
      <c r="CL20" s="32"/>
      <c r="CM20" s="32"/>
      <c r="CN20" s="32"/>
      <c r="CO20" s="32"/>
      <c r="CP20" s="32"/>
      <c r="CQ20" s="32"/>
      <c r="CR20" s="32"/>
      <c r="CS20" s="32"/>
      <c r="CT20" s="32"/>
      <c r="CU20" s="32"/>
      <c r="CV20" s="32"/>
      <c r="CW20" s="32"/>
      <c r="CX20" s="32"/>
      <c r="CY20" s="32"/>
      <c r="CZ20" s="32"/>
      <c r="DA20" s="32"/>
      <c r="DB20" s="32"/>
      <c r="DC20" s="32"/>
      <c r="DD20" s="32"/>
      <c r="DE20" s="32"/>
      <c r="DF20" s="32"/>
      <c r="DG20" s="32"/>
      <c r="DH20" s="32"/>
      <c r="DI20" s="32"/>
      <c r="DJ20" s="32"/>
      <c r="DK20" s="32"/>
      <c r="DL20" s="32"/>
      <c r="DM20" s="32"/>
      <c r="DN20" s="32"/>
      <c r="DO20" s="32"/>
      <c r="DP20" s="32"/>
      <c r="DQ20" s="32"/>
      <c r="DR20" s="32"/>
      <c r="DS20" s="32"/>
      <c r="DT20" s="32"/>
      <c r="DU20" s="32"/>
      <c r="DV20" s="32"/>
      <c r="DW20" s="32"/>
      <c r="DX20" s="32"/>
      <c r="DY20" s="32"/>
      <c r="DZ20" s="32"/>
      <c r="EA20" s="32"/>
      <c r="EB20" s="32"/>
      <c r="EC20" s="32"/>
      <c r="ED20" s="32"/>
      <c r="EE20" s="32"/>
      <c r="EF20" s="32"/>
      <c r="EG20" s="32"/>
      <c r="EH20" s="32"/>
      <c r="EI20" s="32"/>
      <c r="EJ20" s="32"/>
      <c r="EK20" s="32"/>
      <c r="EL20" s="32"/>
      <c r="EM20" s="32"/>
      <c r="EN20" s="32"/>
      <c r="EO20" s="32"/>
      <c r="EP20" s="32"/>
      <c r="EQ20" s="32"/>
      <c r="ER20" s="32"/>
      <c r="ES20" s="32"/>
      <c r="ET20" s="32"/>
      <c r="EU20" s="32"/>
      <c r="EV20" s="32"/>
      <c r="EW20" s="32"/>
      <c r="EX20" s="32"/>
      <c r="EY20" s="32"/>
      <c r="EZ20" s="32"/>
      <c r="FA20" s="32"/>
      <c r="FB20" s="32"/>
      <c r="FC20" s="32"/>
      <c r="FD20" s="32"/>
      <c r="FE20" s="32"/>
      <c r="FF20" s="32"/>
      <c r="FG20" s="32"/>
      <c r="FH20" s="32"/>
      <c r="FI20" s="32"/>
      <c r="FJ20" s="32"/>
      <c r="FK20" s="32"/>
      <c r="FL20" s="32"/>
      <c r="FM20" s="32"/>
      <c r="FN20" s="32"/>
      <c r="FO20" s="32"/>
      <c r="FP20" s="32"/>
      <c r="FQ20" s="32"/>
      <c r="FR20" s="32"/>
      <c r="FS20" s="32"/>
      <c r="FT20" s="32"/>
      <c r="FU20" s="32"/>
      <c r="FV20" s="32"/>
      <c r="FW20" s="32"/>
      <c r="FX20" s="32"/>
      <c r="FY20" s="32"/>
      <c r="FZ20" s="32"/>
      <c r="GA20" s="32"/>
      <c r="GB20" s="32"/>
      <c r="GC20" s="32"/>
      <c r="GD20" s="32"/>
      <c r="GE20" s="32"/>
      <c r="GF20" s="32"/>
      <c r="GG20" s="32"/>
      <c r="GH20" s="32"/>
      <c r="GI20" s="32"/>
      <c r="GJ20" s="32"/>
      <c r="GK20" s="32"/>
      <c r="GL20" s="32"/>
      <c r="GM20" s="32"/>
      <c r="GN20" s="32"/>
      <c r="GO20" s="32"/>
      <c r="GP20" s="32"/>
      <c r="GQ20" s="32"/>
      <c r="GR20" s="32"/>
      <c r="GS20" s="32"/>
      <c r="GT20" s="32"/>
      <c r="GU20" s="32"/>
      <c r="GV20" s="32"/>
      <c r="GW20" s="32"/>
      <c r="GX20" s="32"/>
      <c r="GY20" s="32"/>
      <c r="GZ20" s="32"/>
      <c r="HA20" s="32"/>
      <c r="HB20" s="32"/>
      <c r="HC20" s="32"/>
      <c r="HD20" s="32"/>
      <c r="HE20" s="32"/>
      <c r="HF20" s="32"/>
      <c r="HG20" s="32"/>
      <c r="HH20" s="32"/>
      <c r="HI20" s="32"/>
      <c r="HJ20" s="32"/>
      <c r="HK20" s="32"/>
      <c r="HL20" s="32"/>
      <c r="HM20" s="32"/>
      <c r="HN20" s="32"/>
      <c r="HO20" s="32"/>
      <c r="HP20" s="32"/>
      <c r="HQ20" s="32"/>
      <c r="HR20" s="32"/>
      <c r="HS20" s="32"/>
      <c r="HT20" s="32"/>
      <c r="HU20" s="32"/>
      <c r="HV20" s="32"/>
      <c r="HW20" s="32"/>
      <c r="HX20" s="32"/>
      <c r="HY20" s="32"/>
      <c r="HZ20" s="32"/>
      <c r="IA20" s="32"/>
      <c r="IB20" s="32"/>
      <c r="IC20" s="32"/>
      <c r="ID20" s="32"/>
      <c r="IE20" s="32"/>
      <c r="IF20" s="32"/>
      <c r="IG20" s="32"/>
      <c r="IH20" s="32"/>
      <c r="II20" s="32"/>
      <c r="IJ20" s="32"/>
      <c r="IK20" s="32"/>
      <c r="IL20" s="32"/>
      <c r="IM20" s="32"/>
      <c r="IN20" s="32"/>
      <c r="IO20" s="32"/>
      <c r="IP20" s="32"/>
      <c r="IQ20" s="32"/>
      <c r="IR20" s="32"/>
      <c r="IS20" s="32"/>
      <c r="IT20" s="32"/>
      <c r="IU20" s="32"/>
      <c r="IV20" s="32"/>
      <c r="IW20" s="32"/>
      <c r="IX20" s="32"/>
      <c r="IY20" s="32"/>
      <c r="IZ20" s="32"/>
      <c r="JA20" s="32"/>
      <c r="JB20" s="32"/>
      <c r="JC20" s="32"/>
      <c r="JD20" s="32"/>
      <c r="JE20" s="32"/>
      <c r="JF20" s="32"/>
      <c r="JG20" s="32"/>
      <c r="JH20" s="32"/>
      <c r="JI20" s="32"/>
      <c r="JJ20" s="32"/>
      <c r="JK20" s="32"/>
      <c r="JL20" s="32"/>
      <c r="JM20" s="32"/>
      <c r="JN20" s="32"/>
      <c r="JO20" s="32"/>
      <c r="JP20" s="32"/>
      <c r="JQ20" s="32"/>
      <c r="JR20" s="32"/>
      <c r="JS20" s="32"/>
      <c r="JT20" s="32"/>
      <c r="JU20" s="32"/>
      <c r="JV20" s="32"/>
      <c r="JW20" s="32"/>
      <c r="JX20" s="32"/>
      <c r="JY20" s="32"/>
      <c r="JZ20" s="32"/>
      <c r="KA20" s="32"/>
      <c r="KB20" s="32"/>
      <c r="KC20" s="32"/>
      <c r="KD20" s="32"/>
      <c r="KE20" s="32"/>
      <c r="KF20" s="32"/>
      <c r="KG20" s="32"/>
      <c r="KH20" s="32"/>
      <c r="KI20" s="32"/>
      <c r="KJ20" s="32"/>
      <c r="KK20" s="32"/>
      <c r="KL20" s="32"/>
      <c r="KM20" s="32"/>
      <c r="KN20" s="32"/>
      <c r="KO20" s="32"/>
      <c r="KP20" s="32"/>
      <c r="KQ20" s="32"/>
      <c r="KR20" s="32"/>
      <c r="KS20" s="32"/>
      <c r="KT20" s="32"/>
      <c r="KU20" s="32"/>
      <c r="KV20" s="32"/>
      <c r="KW20" s="32"/>
      <c r="KX20" s="32"/>
      <c r="KY20" s="32"/>
      <c r="KZ20" s="32"/>
      <c r="LA20" s="32"/>
      <c r="LB20" s="32"/>
      <c r="LC20" s="32"/>
      <c r="LD20" s="32"/>
      <c r="LE20" s="32"/>
      <c r="LF20" s="32"/>
      <c r="LG20" s="32"/>
      <c r="LH20" s="32"/>
      <c r="LI20" s="32"/>
      <c r="LJ20" s="32"/>
      <c r="LK20" s="32"/>
      <c r="LL20" s="32"/>
      <c r="LM20" s="32"/>
      <c r="LN20" s="32"/>
      <c r="LO20" s="32"/>
      <c r="LP20" s="32"/>
      <c r="LQ20" s="32"/>
      <c r="LR20" s="32"/>
      <c r="LS20" s="32"/>
      <c r="LT20" s="32"/>
      <c r="LU20" s="32"/>
      <c r="LV20" s="32"/>
      <c r="LW20" s="32"/>
      <c r="LX20" s="32"/>
      <c r="LY20" s="32"/>
      <c r="LZ20" s="32"/>
      <c r="MA20" s="32"/>
      <c r="MB20" s="32"/>
      <c r="MC20" s="32"/>
      <c r="MD20" s="32"/>
      <c r="ME20" s="32"/>
      <c r="MF20" s="32"/>
      <c r="MG20" s="32"/>
      <c r="MH20" s="32"/>
      <c r="MI20" s="32"/>
      <c r="MJ20" s="32"/>
      <c r="MK20" s="32"/>
      <c r="ML20" s="32"/>
      <c r="MM20" s="32"/>
      <c r="MN20" s="32"/>
      <c r="MO20" s="32"/>
      <c r="MP20" s="32"/>
      <c r="MQ20" s="32"/>
      <c r="MR20" s="32"/>
      <c r="MS20" s="32"/>
      <c r="MT20" s="32"/>
      <c r="MU20" s="32"/>
      <c r="MV20" s="32"/>
      <c r="MW20" s="32"/>
      <c r="MX20" s="32"/>
      <c r="MY20" s="32"/>
      <c r="MZ20" s="32"/>
      <c r="NA20" s="32"/>
      <c r="NB20" s="32"/>
      <c r="NC20" s="32"/>
      <c r="ND20" s="32"/>
      <c r="NE20" s="32"/>
      <c r="NF20" s="32"/>
      <c r="NG20" s="32"/>
      <c r="NH20" s="32"/>
      <c r="NI20" s="32"/>
      <c r="NJ20" s="32"/>
      <c r="NK20" s="32"/>
      <c r="NL20" s="32"/>
      <c r="NM20" s="32"/>
      <c r="NN20" s="32"/>
      <c r="NO20" s="32"/>
      <c r="NP20" s="32"/>
      <c r="NQ20" s="32"/>
      <c r="NR20" s="32"/>
      <c r="NS20" s="32"/>
      <c r="NT20" s="32"/>
      <c r="NU20" s="32"/>
      <c r="NV20" s="32"/>
      <c r="NW20" s="32"/>
      <c r="NX20" s="32"/>
      <c r="NY20" s="32"/>
      <c r="NZ20" s="32"/>
      <c r="OA20" s="32"/>
      <c r="OB20" s="32"/>
      <c r="OC20" s="32"/>
      <c r="OD20" s="32"/>
      <c r="OE20" s="32"/>
      <c r="OF20" s="32"/>
      <c r="OG20" s="32"/>
      <c r="OH20" s="32"/>
      <c r="OI20" s="32"/>
      <c r="OJ20" s="32"/>
      <c r="OK20" s="32"/>
      <c r="OL20" s="32"/>
      <c r="OM20" s="32"/>
      <c r="ON20" s="32"/>
      <c r="OO20" s="32"/>
      <c r="OP20" s="32"/>
      <c r="OQ20" s="32"/>
      <c r="OR20" s="32"/>
      <c r="OS20" s="32"/>
      <c r="OT20" s="32"/>
      <c r="OU20" s="32"/>
      <c r="OV20" s="32"/>
      <c r="OW20" s="32"/>
      <c r="OX20" s="32"/>
      <c r="OY20" s="32"/>
      <c r="OZ20" s="32"/>
      <c r="PA20" s="32"/>
      <c r="PB20" s="32"/>
      <c r="PC20" s="32"/>
      <c r="PD20" s="32"/>
      <c r="PE20" s="32"/>
      <c r="PF20" s="32"/>
      <c r="PG20" s="32"/>
      <c r="PH20" s="32"/>
      <c r="PI20" s="32"/>
      <c r="PJ20" s="32"/>
      <c r="PK20" s="32"/>
      <c r="PL20" s="32"/>
      <c r="PM20" s="32"/>
      <c r="PN20" s="32"/>
      <c r="PO20" s="32"/>
      <c r="PP20" s="32"/>
      <c r="PQ20" s="32"/>
      <c r="PR20" s="32"/>
      <c r="PS20" s="32"/>
      <c r="PT20" s="32"/>
      <c r="PU20" s="32"/>
      <c r="PV20" s="32"/>
      <c r="PW20" s="32"/>
      <c r="PX20" s="32"/>
      <c r="PY20" s="32"/>
      <c r="PZ20" s="32"/>
      <c r="QA20" s="32"/>
      <c r="QB20" s="32"/>
    </row>
    <row r="21" s="32" customFormat="true" ht="14.05" hidden="false" customHeight="false" outlineLevel="0" collapsed="false"/>
    <row r="22" s="32" customFormat="true" ht="14.05" hidden="false" customHeight="true" outlineLevel="0" collapsed="false">
      <c r="A22" s="32" t="s">
        <v>707</v>
      </c>
      <c r="C22" s="32" t="s">
        <v>2108</v>
      </c>
      <c r="D22" s="32" t="s">
        <v>2109</v>
      </c>
      <c r="E22" s="82" t="s">
        <v>2110</v>
      </c>
      <c r="H22" s="32" t="s">
        <v>2111</v>
      </c>
      <c r="N22" s="32" t="s">
        <v>1009</v>
      </c>
    </row>
    <row r="23" s="32" customFormat="true" ht="27.35" hidden="false" customHeight="false" outlineLevel="0" collapsed="false">
      <c r="A23" s="32" t="s">
        <v>707</v>
      </c>
      <c r="C23" s="32" t="s">
        <v>2112</v>
      </c>
      <c r="D23" s="32" t="s">
        <v>2109</v>
      </c>
      <c r="E23" s="82" t="s">
        <v>2110</v>
      </c>
      <c r="J23" s="32" t="s">
        <v>2113</v>
      </c>
      <c r="P23" s="32" t="str">
        <f aca="false">CONCATENATE("SetCondition::",$C$25)</f>
        <v>SetCondition::EmCare.B23.DE04</v>
      </c>
      <c r="Q23" s="32" t="s">
        <v>1085</v>
      </c>
      <c r="R23" s="32" t="s">
        <v>2114</v>
      </c>
      <c r="S23" s="32" t="s">
        <v>2115</v>
      </c>
      <c r="T23" s="32" t="s">
        <v>1994</v>
      </c>
      <c r="W23" s="32" t="s">
        <v>7</v>
      </c>
    </row>
    <row r="24" s="32" customFormat="true" ht="13.8" hidden="false" customHeight="false" outlineLevel="0" collapsed="false"/>
    <row r="25" s="32" customFormat="true" ht="13.8" hidden="false" customHeight="false" outlineLevel="0" collapsed="false">
      <c r="A25" s="32" t="s">
        <v>707</v>
      </c>
      <c r="C25" s="32" t="s">
        <v>2116</v>
      </c>
      <c r="E25" s="32" t="s">
        <v>2117</v>
      </c>
      <c r="H25" s="32" t="s">
        <v>2118</v>
      </c>
      <c r="N25" s="32" t="s">
        <v>1009</v>
      </c>
      <c r="T25" s="32" t="s">
        <v>1994</v>
      </c>
      <c r="W25" s="32" t="s">
        <v>7</v>
      </c>
    </row>
    <row r="26" s="32" customFormat="true" ht="13.8" hidden="false" customHeight="false" outlineLevel="0" collapsed="false">
      <c r="A26" s="32" t="s">
        <v>1229</v>
      </c>
      <c r="B26" s="32" t="s">
        <v>1998</v>
      </c>
      <c r="C26" s="32" t="s">
        <v>2119</v>
      </c>
      <c r="D26" s="32" t="s">
        <v>2120</v>
      </c>
      <c r="E26" s="32" t="s">
        <v>2117</v>
      </c>
      <c r="F26" s="32" t="s">
        <v>2109</v>
      </c>
      <c r="J26" s="32" t="s">
        <v>2121</v>
      </c>
      <c r="N26" s="32" t="s">
        <v>995</v>
      </c>
      <c r="W26" s="32" t="s">
        <v>7</v>
      </c>
    </row>
    <row r="27" s="32" customFormat="true" ht="13.8" hidden="false" customHeight="false" outlineLevel="0" collapsed="false"/>
    <row r="28" s="32" customFormat="true" ht="13.8" hidden="false" customHeight="false" outlineLevel="0" collapsed="false">
      <c r="A28" s="32" t="s">
        <v>707</v>
      </c>
      <c r="B28" s="32" t="s">
        <v>1998</v>
      </c>
      <c r="C28" s="32" t="s">
        <v>2122</v>
      </c>
      <c r="E28" s="32" t="s">
        <v>2123</v>
      </c>
      <c r="H28" s="32" t="s">
        <v>2124</v>
      </c>
      <c r="N28" s="32" t="s">
        <v>1009</v>
      </c>
      <c r="T28" s="32" t="s">
        <v>1994</v>
      </c>
      <c r="W28" s="32" t="s">
        <v>7</v>
      </c>
    </row>
    <row r="29" s="32" customFormat="true" ht="13.8" hidden="false" customHeight="false" outlineLevel="0" collapsed="false">
      <c r="A29" s="32" t="s">
        <v>1229</v>
      </c>
      <c r="C29" s="32" t="s">
        <v>2125</v>
      </c>
      <c r="D29" s="32" t="s">
        <v>2126</v>
      </c>
      <c r="E29" s="32" t="s">
        <v>2123</v>
      </c>
      <c r="J29" s="32" t="s">
        <v>2127</v>
      </c>
      <c r="N29" s="32" t="s">
        <v>995</v>
      </c>
      <c r="W29" s="32" t="s">
        <v>7</v>
      </c>
    </row>
    <row r="30" s="32" customFormat="true" ht="13.8" hidden="false" customHeight="false" outlineLevel="0" collapsed="false"/>
    <row r="31" s="32" customFormat="true" ht="13.8" hidden="false" customHeight="false" outlineLevel="0" collapsed="false">
      <c r="A31" s="32" t="s">
        <v>707</v>
      </c>
      <c r="C31" s="32" t="s">
        <v>2128</v>
      </c>
      <c r="D31" s="32" t="s">
        <v>1996</v>
      </c>
      <c r="H31" s="32" t="s">
        <v>2129</v>
      </c>
      <c r="N31" s="32" t="s">
        <v>1009</v>
      </c>
      <c r="W31" s="32" t="s">
        <v>7</v>
      </c>
    </row>
    <row r="32" s="32" customFormat="true" ht="13.8" hidden="false" customHeight="false" outlineLevel="0" collapsed="false">
      <c r="A32" s="32" t="s">
        <v>707</v>
      </c>
      <c r="C32" s="32" t="s">
        <v>2130</v>
      </c>
      <c r="D32" s="32" t="s">
        <v>1996</v>
      </c>
      <c r="H32" s="32" t="s">
        <v>2131</v>
      </c>
      <c r="W32" s="32" t="s">
        <v>7</v>
      </c>
    </row>
    <row r="33" s="32" customFormat="true" ht="13.8" hidden="false" customHeight="false" outlineLevel="0" collapsed="false">
      <c r="A33" s="32" t="s">
        <v>707</v>
      </c>
      <c r="C33" s="32" t="s">
        <v>1998</v>
      </c>
      <c r="D33" s="32" t="s">
        <v>1996</v>
      </c>
      <c r="E33" s="32" t="s">
        <v>2132</v>
      </c>
      <c r="J33" s="32" t="s">
        <v>2133</v>
      </c>
      <c r="P33" s="32" t="str">
        <f aca="false">CONCATENATE("SetCondition::",C35,"::",$C$28)</f>
        <v>SetCondition::EmCare.B23.DE08::EmCare.B23.DE09</v>
      </c>
      <c r="T33" s="32" t="s">
        <v>1994</v>
      </c>
      <c r="W33" s="32" t="s">
        <v>7</v>
      </c>
    </row>
    <row r="34" s="32" customFormat="true" ht="13.8" hidden="false" customHeight="false" outlineLevel="0" collapsed="false"/>
    <row r="35" s="32" customFormat="true" ht="13.8" hidden="false" customHeight="false" outlineLevel="0" collapsed="false">
      <c r="A35" s="32" t="s">
        <v>707</v>
      </c>
      <c r="C35" s="32" t="s">
        <v>2134</v>
      </c>
      <c r="H35" s="32" t="s">
        <v>1500</v>
      </c>
      <c r="N35" s="32" t="s">
        <v>1009</v>
      </c>
      <c r="T35" s="32" t="s">
        <v>1994</v>
      </c>
      <c r="W35" s="32" t="s">
        <v>7</v>
      </c>
    </row>
    <row r="36" s="32" customFormat="true" ht="13.8" hidden="false" customHeight="false" outlineLevel="0" collapsed="false">
      <c r="A36" s="32" t="s">
        <v>1229</v>
      </c>
      <c r="B36" s="32" t="s">
        <v>1998</v>
      </c>
      <c r="C36" s="32" t="s">
        <v>2135</v>
      </c>
      <c r="D36" s="32" t="s">
        <v>2136</v>
      </c>
      <c r="E36" s="32" t="s">
        <v>2137</v>
      </c>
      <c r="J36" s="32" t="s">
        <v>2138</v>
      </c>
      <c r="N36" s="32" t="s">
        <v>995</v>
      </c>
      <c r="W36" s="32" t="s">
        <v>7</v>
      </c>
    </row>
    <row r="37" s="32" customFormat="true" ht="13.8" hidden="false" customHeight="false" outlineLevel="0" collapsed="false"/>
    <row r="38" s="32" customFormat="true" ht="13.8" hidden="false" customHeight="false" outlineLevel="0" collapsed="false">
      <c r="A38" s="32" t="s">
        <v>707</v>
      </c>
      <c r="C38" s="32" t="s">
        <v>2139</v>
      </c>
      <c r="D38" s="32" t="s">
        <v>2140</v>
      </c>
      <c r="H38" s="32" t="s">
        <v>2141</v>
      </c>
      <c r="N38" s="32" t="s">
        <v>1009</v>
      </c>
    </row>
    <row r="39" s="32" customFormat="true" ht="13.8" hidden="false" customHeight="false" outlineLevel="0" collapsed="false">
      <c r="A39" s="32" t="s">
        <v>707</v>
      </c>
      <c r="C39" s="32" t="s">
        <v>2142</v>
      </c>
      <c r="D39" s="32" t="s">
        <v>2140</v>
      </c>
      <c r="E39" s="32" t="s">
        <v>2143</v>
      </c>
      <c r="J39" s="32" t="s">
        <v>2144</v>
      </c>
      <c r="P39" s="32" t="str">
        <f aca="false">CONCATENATE("SetCondition::",C35)</f>
        <v>SetCondition::EmCare.B23.DE08</v>
      </c>
      <c r="T39" s="32" t="s">
        <v>1994</v>
      </c>
      <c r="W39" s="32" t="s">
        <v>7</v>
      </c>
    </row>
    <row r="40" s="32" customFormat="true" ht="13.8" hidden="false" customHeight="false" outlineLevel="0" collapsed="false">
      <c r="A40" s="32" t="s">
        <v>707</v>
      </c>
      <c r="C40" s="32" t="s">
        <v>2145</v>
      </c>
      <c r="N40" s="32" t="s">
        <v>1009</v>
      </c>
    </row>
    <row r="41" s="32" customFormat="true" ht="13.8" hidden="false" customHeight="false" outlineLevel="0" collapsed="false">
      <c r="A41" s="32" t="s">
        <v>1229</v>
      </c>
      <c r="B41" s="32" t="s">
        <v>2142</v>
      </c>
      <c r="C41" s="32" t="s">
        <v>2146</v>
      </c>
      <c r="D41" s="32" t="s">
        <v>2136</v>
      </c>
      <c r="E41" s="32" t="s">
        <v>2147</v>
      </c>
      <c r="J41" s="32" t="s">
        <v>2148</v>
      </c>
      <c r="N41" s="32" t="s">
        <v>995</v>
      </c>
      <c r="W41" s="32" t="s">
        <v>7</v>
      </c>
    </row>
    <row r="42" s="32" customFormat="true" ht="13.8" hidden="false" customHeight="false" outlineLevel="0" collapsed="false"/>
    <row r="43" s="32" customFormat="true" ht="13.8" hidden="false" customHeight="false" outlineLevel="0" collapsed="false">
      <c r="A43" s="32" t="s">
        <v>707</v>
      </c>
      <c r="C43" s="32" t="s">
        <v>2149</v>
      </c>
      <c r="D43" s="32" t="s">
        <v>2150</v>
      </c>
      <c r="H43" s="32" t="s">
        <v>2151</v>
      </c>
      <c r="N43" s="32" t="s">
        <v>1009</v>
      </c>
      <c r="W43" s="32" t="s">
        <v>7</v>
      </c>
    </row>
    <row r="44" s="32" customFormat="true" ht="13.8" hidden="false" customHeight="false" outlineLevel="0" collapsed="false">
      <c r="A44" s="32" t="s">
        <v>707</v>
      </c>
      <c r="C44" s="32" t="s">
        <v>2152</v>
      </c>
      <c r="D44" s="32" t="s">
        <v>2150</v>
      </c>
      <c r="E44" s="32" t="s">
        <v>2153</v>
      </c>
      <c r="J44" s="32" t="s">
        <v>2154</v>
      </c>
      <c r="P44" s="32" t="s">
        <v>2107</v>
      </c>
    </row>
    <row r="45" s="32" customFormat="true" ht="13.8" hidden="false" customHeight="false" outlineLevel="0" collapsed="false"/>
    <row r="46" s="32" customFormat="true" ht="13.8" hidden="false" customHeight="false" outlineLevel="0" collapsed="false">
      <c r="A46" s="32" t="s">
        <v>707</v>
      </c>
      <c r="C46" s="32" t="s">
        <v>2155</v>
      </c>
      <c r="D46" s="32" t="s">
        <v>2156</v>
      </c>
      <c r="H46" s="32" t="s">
        <v>2157</v>
      </c>
      <c r="N46" s="32" t="s">
        <v>1009</v>
      </c>
      <c r="T46" s="32" t="s">
        <v>1994</v>
      </c>
      <c r="W46" s="32" t="s">
        <v>7</v>
      </c>
    </row>
    <row r="47" s="32" customFormat="true" ht="13.8" hidden="false" customHeight="false" outlineLevel="0" collapsed="false">
      <c r="A47" s="32" t="s">
        <v>707</v>
      </c>
      <c r="C47" s="32" t="s">
        <v>2158</v>
      </c>
      <c r="D47" s="32" t="s">
        <v>2156</v>
      </c>
      <c r="E47" s="32" t="s">
        <v>2159</v>
      </c>
      <c r="J47" s="32" t="s">
        <v>2160</v>
      </c>
      <c r="P47" s="32" t="s">
        <v>2107</v>
      </c>
    </row>
    <row r="48" s="32" customFormat="true" ht="13.8" hidden="false" customHeight="false" outlineLevel="0" collapsed="false"/>
    <row r="49" s="32" customFormat="true" ht="13.8" hidden="false" customHeight="false" outlineLevel="0" collapsed="false">
      <c r="A49" s="32" t="s">
        <v>707</v>
      </c>
      <c r="C49" s="32" t="s">
        <v>746</v>
      </c>
      <c r="D49" s="32" t="s">
        <v>747</v>
      </c>
      <c r="H49" s="32" t="s">
        <v>2038</v>
      </c>
      <c r="N49" s="32" t="s">
        <v>1009</v>
      </c>
      <c r="W49" s="32" t="s">
        <v>7</v>
      </c>
    </row>
    <row r="50" s="32" customFormat="true" ht="13.8" hidden="false" customHeight="false" outlineLevel="0" collapsed="false">
      <c r="A50" s="32" t="s">
        <v>707</v>
      </c>
      <c r="C50" s="32" t="s">
        <v>2039</v>
      </c>
      <c r="D50" s="32" t="s">
        <v>747</v>
      </c>
      <c r="E50" s="32" t="s">
        <v>2161</v>
      </c>
      <c r="J50" s="32" t="s">
        <v>2162</v>
      </c>
      <c r="P50" s="32" t="str">
        <f aca="false">CONCATENATE("SetCondition")</f>
        <v>SetCondition</v>
      </c>
      <c r="T50" s="32" t="s">
        <v>1994</v>
      </c>
      <c r="W50" s="32" t="s">
        <v>7</v>
      </c>
    </row>
    <row r="51" s="32" customFormat="true" ht="13.8" hidden="false" customHeight="false" outlineLevel="0" collapsed="false"/>
    <row r="52" s="32" customFormat="true" ht="13.8" hidden="false" customHeight="false" outlineLevel="0" collapsed="false">
      <c r="A52" s="32" t="s">
        <v>707</v>
      </c>
      <c r="C52" s="32" t="s">
        <v>763</v>
      </c>
      <c r="D52" s="32" t="s">
        <v>764</v>
      </c>
      <c r="H52" s="32" t="s">
        <v>2041</v>
      </c>
      <c r="N52" s="32" t="s">
        <v>1009</v>
      </c>
      <c r="W52" s="32" t="s">
        <v>7</v>
      </c>
    </row>
    <row r="53" s="32" customFormat="true" ht="13.8" hidden="false" customHeight="false" outlineLevel="0" collapsed="false">
      <c r="A53" s="32" t="s">
        <v>707</v>
      </c>
      <c r="C53" s="32" t="s">
        <v>2042</v>
      </c>
      <c r="D53" s="32" t="s">
        <v>764</v>
      </c>
      <c r="E53" s="32" t="s">
        <v>2163</v>
      </c>
      <c r="J53" s="32" t="s">
        <v>2164</v>
      </c>
      <c r="P53" s="32" t="str">
        <f aca="false">CONCATENATE("SetCondition")</f>
        <v>SetCondition</v>
      </c>
      <c r="T53" s="32" t="s">
        <v>1994</v>
      </c>
      <c r="W53" s="32" t="s">
        <v>7</v>
      </c>
    </row>
    <row r="54" s="32" customFormat="true" ht="13.8" hidden="false" customHeight="false" outlineLevel="0" collapsed="false"/>
    <row r="55" s="32" customFormat="true" ht="13.8" hidden="false" customHeight="false" outlineLevel="0" collapsed="false">
      <c r="A55" s="32" t="s">
        <v>707</v>
      </c>
      <c r="C55" s="32" t="s">
        <v>2165</v>
      </c>
      <c r="D55" s="32" t="s">
        <v>2045</v>
      </c>
      <c r="H55" s="32" t="s">
        <v>2166</v>
      </c>
      <c r="N55" s="32" t="s">
        <v>1009</v>
      </c>
      <c r="W55" s="32" t="s">
        <v>7</v>
      </c>
    </row>
    <row r="56" s="32" customFormat="true" ht="13.8" hidden="false" customHeight="false" outlineLevel="0" collapsed="false">
      <c r="A56" s="32" t="s">
        <v>707</v>
      </c>
      <c r="C56" s="32" t="s">
        <v>2047</v>
      </c>
      <c r="D56" s="32" t="s">
        <v>2045</v>
      </c>
      <c r="E56" s="32" t="s">
        <v>2167</v>
      </c>
      <c r="J56" s="32" t="s">
        <v>2168</v>
      </c>
      <c r="P56" s="32" t="str">
        <f aca="false">CONCATENATE("SetCondition")</f>
        <v>SetCondition</v>
      </c>
      <c r="T56" s="32" t="s">
        <v>1994</v>
      </c>
      <c r="W56" s="32" t="s">
        <v>7</v>
      </c>
    </row>
    <row r="57" s="32" customFormat="true" ht="13.8" hidden="false" customHeight="false" outlineLevel="0" collapsed="false"/>
    <row r="58" s="32" customFormat="true" ht="13.8" hidden="false" customHeight="false" outlineLevel="0" collapsed="false">
      <c r="A58" s="32" t="s">
        <v>707</v>
      </c>
      <c r="C58" s="32" t="s">
        <v>773</v>
      </c>
      <c r="D58" s="32" t="s">
        <v>774</v>
      </c>
      <c r="H58" s="32" t="s">
        <v>2169</v>
      </c>
      <c r="N58" s="32" t="s">
        <v>1009</v>
      </c>
      <c r="W58" s="32" t="s">
        <v>7</v>
      </c>
    </row>
    <row r="59" s="32" customFormat="true" ht="13.8" hidden="false" customHeight="false" outlineLevel="0" collapsed="false">
      <c r="A59" s="32" t="s">
        <v>707</v>
      </c>
      <c r="C59" s="32" t="s">
        <v>2170</v>
      </c>
      <c r="D59" s="32" t="s">
        <v>774</v>
      </c>
      <c r="E59" s="32" t="s">
        <v>2171</v>
      </c>
      <c r="J59" s="32" t="s">
        <v>2172</v>
      </c>
      <c r="P59" s="32" t="s">
        <v>2107</v>
      </c>
      <c r="T59" s="32" t="s">
        <v>1994</v>
      </c>
      <c r="W59" s="32" t="s">
        <v>7</v>
      </c>
    </row>
    <row r="60" s="32" customFormat="true" ht="13.8" hidden="false" customHeight="false" outlineLevel="0" collapsed="false"/>
    <row r="61" s="32" customFormat="true" ht="13.8" hidden="false" customHeight="false" outlineLevel="0" collapsed="false">
      <c r="A61" s="32" t="s">
        <v>707</v>
      </c>
      <c r="C61" s="32" t="s">
        <v>2173</v>
      </c>
      <c r="D61" s="32" t="s">
        <v>2174</v>
      </c>
      <c r="H61" s="32" t="s">
        <v>2175</v>
      </c>
      <c r="N61" s="32" t="s">
        <v>1009</v>
      </c>
    </row>
    <row r="62" s="32" customFormat="true" ht="13.8" hidden="false" customHeight="false" outlineLevel="0" collapsed="false">
      <c r="A62" s="32" t="s">
        <v>707</v>
      </c>
      <c r="C62" s="32" t="s">
        <v>2176</v>
      </c>
      <c r="D62" s="32" t="s">
        <v>2174</v>
      </c>
      <c r="E62" s="32" t="s">
        <v>2177</v>
      </c>
      <c r="J62" s="32" t="s">
        <v>2178</v>
      </c>
      <c r="P62" s="32" t="str">
        <f aca="false">CONCATENATE("SetCondition")</f>
        <v>SetCondition</v>
      </c>
      <c r="T62" s="32" t="s">
        <v>1994</v>
      </c>
      <c r="W62" s="32" t="s">
        <v>7</v>
      </c>
    </row>
    <row r="63" s="32" customFormat="true" ht="13.8" hidden="false" customHeight="false" outlineLevel="0" collapsed="false"/>
    <row r="64" s="32" customFormat="true" ht="13.8" hidden="false" customHeight="false" outlineLevel="0" collapsed="false">
      <c r="A64" s="32" t="s">
        <v>707</v>
      </c>
      <c r="C64" s="32" t="s">
        <v>2179</v>
      </c>
      <c r="D64" s="32" t="s">
        <v>2180</v>
      </c>
      <c r="H64" s="32" t="s">
        <v>2181</v>
      </c>
      <c r="N64" s="32" t="s">
        <v>1009</v>
      </c>
    </row>
    <row r="65" s="32" customFormat="true" ht="13.8" hidden="false" customHeight="false" outlineLevel="0" collapsed="false">
      <c r="A65" s="32" t="s">
        <v>707</v>
      </c>
      <c r="C65" s="32" t="s">
        <v>2182</v>
      </c>
      <c r="D65" s="32" t="s">
        <v>2180</v>
      </c>
      <c r="E65" s="32" t="s">
        <v>2183</v>
      </c>
      <c r="J65" s="32" t="s">
        <v>2184</v>
      </c>
      <c r="P65" s="32" t="str">
        <f aca="false">CONCATENATE("SetCondition")</f>
        <v>SetCondition</v>
      </c>
      <c r="T65" s="32" t="s">
        <v>1994</v>
      </c>
      <c r="W65" s="32" t="s">
        <v>7</v>
      </c>
    </row>
    <row r="66" s="32" customFormat="true" ht="13.8" hidden="false" customHeight="false" outlineLevel="0" collapsed="false"/>
    <row r="67" s="32" customFormat="true" ht="13.8" hidden="false" customHeight="false" outlineLevel="0" collapsed="false">
      <c r="A67" s="32" t="s">
        <v>707</v>
      </c>
      <c r="C67" s="32" t="s">
        <v>2185</v>
      </c>
      <c r="D67" s="32" t="s">
        <v>2186</v>
      </c>
      <c r="H67" s="32" t="s">
        <v>2187</v>
      </c>
      <c r="N67" s="32" t="s">
        <v>1009</v>
      </c>
    </row>
    <row r="68" s="32" customFormat="true" ht="13.8" hidden="false" customHeight="false" outlineLevel="0" collapsed="false">
      <c r="A68" s="32" t="s">
        <v>707</v>
      </c>
      <c r="C68" s="32" t="s">
        <v>2188</v>
      </c>
      <c r="D68" s="32" t="s">
        <v>2186</v>
      </c>
      <c r="E68" s="32" t="s">
        <v>2189</v>
      </c>
      <c r="J68" s="32" t="s">
        <v>2190</v>
      </c>
      <c r="P68" s="32" t="str">
        <f aca="false">CONCATENATE("SetCondition")</f>
        <v>SetCondition</v>
      </c>
      <c r="T68" s="32" t="s">
        <v>1994</v>
      </c>
      <c r="W68" s="32" t="s">
        <v>7</v>
      </c>
    </row>
    <row r="69" s="32" customFormat="true" ht="13.8" hidden="false" customHeight="false" outlineLevel="0" collapsed="false"/>
    <row r="70" s="32" customFormat="true" ht="13.8" hidden="false" customHeight="false" outlineLevel="0" collapsed="false">
      <c r="A70" s="32" t="s">
        <v>707</v>
      </c>
      <c r="C70" s="32" t="s">
        <v>2191</v>
      </c>
      <c r="D70" s="32" t="str">
        <f aca="false">D71</f>
        <v>Very Severe Febrile Disease</v>
      </c>
      <c r="H70" s="32" t="s">
        <v>2192</v>
      </c>
      <c r="N70" s="32" t="s">
        <v>1009</v>
      </c>
    </row>
    <row r="71" s="32" customFormat="true" ht="13.8" hidden="false" customHeight="false" outlineLevel="0" collapsed="false">
      <c r="A71" s="32" t="s">
        <v>707</v>
      </c>
      <c r="C71" s="32" t="s">
        <v>2193</v>
      </c>
      <c r="D71" s="32" t="s">
        <v>2194</v>
      </c>
      <c r="E71" s="32" t="s">
        <v>2195</v>
      </c>
      <c r="J71" s="32" t="s">
        <v>2196</v>
      </c>
      <c r="P71" s="32" t="str">
        <f aca="false">CONCATENATE("SetCondition")</f>
        <v>SetCondition</v>
      </c>
      <c r="T71" s="32" t="s">
        <v>1994</v>
      </c>
      <c r="W71" s="32" t="s">
        <v>7</v>
      </c>
    </row>
    <row r="72" s="32" customFormat="true" ht="13.8" hidden="false" customHeight="false" outlineLevel="0" collapsed="false"/>
    <row r="73" s="32" customFormat="true" ht="13.8" hidden="false" customHeight="false" outlineLevel="0" collapsed="false">
      <c r="A73" s="32" t="s">
        <v>707</v>
      </c>
      <c r="C73" s="32" t="s">
        <v>2197</v>
      </c>
      <c r="D73" s="32" t="s">
        <v>2198</v>
      </c>
      <c r="H73" s="32" t="s">
        <v>2199</v>
      </c>
      <c r="N73" s="32" t="s">
        <v>1009</v>
      </c>
      <c r="W73" s="32" t="s">
        <v>7</v>
      </c>
    </row>
    <row r="74" s="32" customFormat="true" ht="13.8" hidden="false" customHeight="false" outlineLevel="0" collapsed="false">
      <c r="A74" s="32" t="s">
        <v>707</v>
      </c>
      <c r="C74" s="32" t="s">
        <v>2200</v>
      </c>
      <c r="D74" s="32" t="s">
        <v>2198</v>
      </c>
      <c r="E74" s="32" t="s">
        <v>2201</v>
      </c>
      <c r="J74" s="32" t="s">
        <v>2202</v>
      </c>
      <c r="P74" s="32" t="str">
        <f aca="false">CONCATENATE("SetCondition")</f>
        <v>SetCondition</v>
      </c>
      <c r="T74" s="32" t="s">
        <v>1994</v>
      </c>
    </row>
    <row r="75" s="32" customFormat="true" ht="13.8" hidden="false" customHeight="false" outlineLevel="0" collapsed="false"/>
    <row r="76" s="32" customFormat="true" ht="13.8" hidden="false" customHeight="false" outlineLevel="0" collapsed="false">
      <c r="A76" s="32" t="s">
        <v>707</v>
      </c>
      <c r="C76" s="32" t="s">
        <v>2203</v>
      </c>
      <c r="D76" s="32" t="s">
        <v>2204</v>
      </c>
      <c r="F76" s="32" t="s">
        <v>2204</v>
      </c>
      <c r="H76" s="32" t="s">
        <v>2205</v>
      </c>
      <c r="N76" s="32" t="s">
        <v>1009</v>
      </c>
    </row>
    <row r="77" s="32" customFormat="true" ht="13.8" hidden="false" customHeight="false" outlineLevel="0" collapsed="false">
      <c r="A77" s="32" t="s">
        <v>707</v>
      </c>
      <c r="C77" s="32" t="s">
        <v>2206</v>
      </c>
      <c r="D77" s="32" t="s">
        <v>2204</v>
      </c>
      <c r="E77" s="32" t="s">
        <v>2207</v>
      </c>
      <c r="J77" s="32" t="s">
        <v>2208</v>
      </c>
      <c r="P77" s="32" t="str">
        <f aca="false">CONCATENATE("SetCondition::",C78)</f>
        <v>SetCondition::EmCare.B23.DE22a</v>
      </c>
      <c r="T77" s="32" t="s">
        <v>1994</v>
      </c>
      <c r="W77" s="32" t="s">
        <v>7</v>
      </c>
    </row>
    <row r="78" s="32" customFormat="true" ht="13.8" hidden="false" customHeight="false" outlineLevel="0" collapsed="false">
      <c r="A78" s="32" t="s">
        <v>707</v>
      </c>
      <c r="C78" s="32" t="s">
        <v>2209</v>
      </c>
      <c r="H78" s="32" t="s">
        <v>2210</v>
      </c>
      <c r="N78" s="32" t="s">
        <v>1009</v>
      </c>
    </row>
    <row r="79" s="32" customFormat="true" ht="13.8" hidden="false" customHeight="false" outlineLevel="0" collapsed="false">
      <c r="A79" s="32" t="s">
        <v>1229</v>
      </c>
      <c r="B79" s="32" t="s">
        <v>2206</v>
      </c>
      <c r="C79" s="32" t="s">
        <v>2211</v>
      </c>
      <c r="D79" s="32" t="s">
        <v>2212</v>
      </c>
      <c r="E79" s="32" t="s">
        <v>2213</v>
      </c>
      <c r="J79" s="32" t="s">
        <v>2214</v>
      </c>
      <c r="N79" s="32" t="s">
        <v>995</v>
      </c>
      <c r="W79" s="32" t="s">
        <v>7</v>
      </c>
    </row>
    <row r="80" s="32" customFormat="true" ht="13.8" hidden="false" customHeight="false" outlineLevel="0" collapsed="false"/>
    <row r="81" s="32" customFormat="true" ht="13.8" hidden="false" customHeight="false" outlineLevel="0" collapsed="false">
      <c r="A81" s="32" t="s">
        <v>707</v>
      </c>
      <c r="C81" s="32" t="s">
        <v>2215</v>
      </c>
      <c r="H81" s="32" t="s">
        <v>2216</v>
      </c>
      <c r="N81" s="32" t="s">
        <v>1009</v>
      </c>
    </row>
    <row r="82" s="32" customFormat="true" ht="13.8" hidden="false" customHeight="false" outlineLevel="0" collapsed="false">
      <c r="A82" s="32" t="s">
        <v>707</v>
      </c>
      <c r="C82" s="32" t="s">
        <v>2217</v>
      </c>
      <c r="H82" s="32" t="s">
        <v>2218</v>
      </c>
      <c r="N82" s="32" t="s">
        <v>1009</v>
      </c>
    </row>
    <row r="83" s="32" customFormat="true" ht="13.8" hidden="false" customHeight="false" outlineLevel="0" collapsed="false">
      <c r="A83" s="32" t="s">
        <v>1229</v>
      </c>
      <c r="B83" s="32" t="s">
        <v>2206</v>
      </c>
      <c r="C83" s="32" t="s">
        <v>2219</v>
      </c>
      <c r="D83" s="32" t="s">
        <v>2220</v>
      </c>
      <c r="E83" s="32" t="s">
        <v>2221</v>
      </c>
      <c r="J83" s="32" t="s">
        <v>2222</v>
      </c>
      <c r="N83" s="32" t="s">
        <v>995</v>
      </c>
      <c r="W83" s="32" t="s">
        <v>7</v>
      </c>
    </row>
    <row r="84" s="32" customFormat="true" ht="13.8" hidden="false" customHeight="false" outlineLevel="0" collapsed="false"/>
    <row r="85" s="32" customFormat="true" ht="13.8" hidden="false" customHeight="false" outlineLevel="0" collapsed="false">
      <c r="A85" s="32" t="s">
        <v>707</v>
      </c>
      <c r="C85" s="32" t="s">
        <v>2223</v>
      </c>
      <c r="H85" s="32" t="s">
        <v>2224</v>
      </c>
      <c r="N85" s="32" t="s">
        <v>1009</v>
      </c>
    </row>
    <row r="86" s="32" customFormat="true" ht="13.8" hidden="false" customHeight="false" outlineLevel="0" collapsed="false">
      <c r="A86" s="32" t="s">
        <v>707</v>
      </c>
      <c r="C86" s="32" t="s">
        <v>2225</v>
      </c>
      <c r="H86" s="32" t="s">
        <v>2226</v>
      </c>
      <c r="N86" s="32" t="s">
        <v>1009</v>
      </c>
    </row>
    <row r="87" s="32" customFormat="true" ht="13.8" hidden="false" customHeight="false" outlineLevel="0" collapsed="false">
      <c r="A87" s="32" t="s">
        <v>1229</v>
      </c>
      <c r="B87" s="32" t="s">
        <v>2206</v>
      </c>
      <c r="C87" s="32" t="s">
        <v>2227</v>
      </c>
      <c r="D87" s="32" t="s">
        <v>2228</v>
      </c>
      <c r="E87" s="32" t="s">
        <v>2229</v>
      </c>
      <c r="J87" s="32" t="s">
        <v>2230</v>
      </c>
      <c r="N87" s="32" t="s">
        <v>995</v>
      </c>
      <c r="W87" s="32" t="s">
        <v>7</v>
      </c>
    </row>
    <row r="88" s="32" customFormat="true" ht="13.8" hidden="false" customHeight="false" outlineLevel="0" collapsed="false"/>
    <row r="89" s="32" customFormat="true" ht="13.8" hidden="false" customHeight="false" outlineLevel="0" collapsed="false">
      <c r="A89" s="107" t="s">
        <v>707</v>
      </c>
      <c r="B89" s="107"/>
      <c r="C89" s="107" t="s">
        <v>2231</v>
      </c>
      <c r="D89" s="107" t="s">
        <v>2232</v>
      </c>
      <c r="E89" s="107"/>
      <c r="F89" s="107"/>
      <c r="G89" s="107"/>
      <c r="H89" s="107" t="s">
        <v>2233</v>
      </c>
      <c r="I89" s="107"/>
      <c r="J89" s="107"/>
      <c r="K89" s="107"/>
      <c r="L89" s="107"/>
      <c r="M89" s="107"/>
      <c r="N89" s="107" t="s">
        <v>1009</v>
      </c>
      <c r="O89" s="107"/>
      <c r="P89" s="107"/>
      <c r="Q89" s="107"/>
      <c r="R89" s="107"/>
      <c r="S89" s="107"/>
      <c r="T89" s="107"/>
      <c r="U89" s="107"/>
      <c r="V89" s="107"/>
      <c r="W89" s="107"/>
      <c r="X89" s="107"/>
      <c r="Y89" s="107"/>
      <c r="Z89" s="107"/>
      <c r="AA89" s="107"/>
      <c r="AB89" s="107"/>
      <c r="AC89" s="107"/>
      <c r="AD89" s="107"/>
      <c r="AE89" s="107"/>
      <c r="AF89" s="107"/>
      <c r="AG89" s="107"/>
      <c r="AH89" s="107"/>
      <c r="AI89" s="107"/>
      <c r="AJ89" s="107"/>
      <c r="AK89" s="107"/>
      <c r="AL89" s="107"/>
      <c r="AM89" s="107"/>
      <c r="AN89" s="107"/>
      <c r="AO89" s="107"/>
      <c r="AP89" s="107"/>
      <c r="AQ89" s="107"/>
      <c r="AR89" s="107"/>
      <c r="AS89" s="107"/>
      <c r="AT89" s="107"/>
      <c r="AU89" s="107"/>
      <c r="AV89" s="107"/>
      <c r="AW89" s="107"/>
      <c r="AX89" s="107"/>
      <c r="AY89" s="107"/>
      <c r="AZ89" s="107"/>
      <c r="BA89" s="107"/>
      <c r="BB89" s="107"/>
      <c r="BC89" s="107"/>
      <c r="BD89" s="107"/>
      <c r="BE89" s="107"/>
      <c r="BF89" s="107"/>
      <c r="BG89" s="107"/>
      <c r="BH89" s="107"/>
      <c r="BI89" s="107"/>
      <c r="BJ89" s="107"/>
      <c r="BK89" s="107"/>
      <c r="BL89" s="107"/>
      <c r="BM89" s="107"/>
      <c r="BN89" s="107"/>
      <c r="BO89" s="107"/>
      <c r="BP89" s="107"/>
      <c r="BQ89" s="107"/>
      <c r="BR89" s="107"/>
      <c r="BS89" s="107"/>
      <c r="BT89" s="107"/>
      <c r="BU89" s="107"/>
      <c r="BV89" s="107"/>
      <c r="BW89" s="107"/>
      <c r="BX89" s="107"/>
      <c r="BY89" s="107"/>
      <c r="BZ89" s="107"/>
      <c r="CA89" s="107"/>
      <c r="CB89" s="107"/>
      <c r="CC89" s="107"/>
      <c r="CD89" s="107"/>
      <c r="CE89" s="107"/>
      <c r="CF89" s="107"/>
      <c r="CG89" s="107"/>
      <c r="CH89" s="107"/>
      <c r="CI89" s="107"/>
      <c r="CJ89" s="107"/>
      <c r="CK89" s="107"/>
      <c r="CL89" s="107"/>
      <c r="CM89" s="107"/>
      <c r="CN89" s="107"/>
      <c r="CO89" s="107"/>
      <c r="CP89" s="107"/>
      <c r="CQ89" s="107"/>
      <c r="CR89" s="107"/>
      <c r="CS89" s="107"/>
      <c r="CT89" s="107"/>
      <c r="CU89" s="107"/>
      <c r="CV89" s="107"/>
      <c r="CW89" s="107"/>
      <c r="CX89" s="107"/>
      <c r="CY89" s="107"/>
      <c r="CZ89" s="107"/>
      <c r="DA89" s="107"/>
      <c r="DB89" s="107"/>
      <c r="DC89" s="107"/>
      <c r="DD89" s="107"/>
      <c r="DE89" s="107"/>
      <c r="DF89" s="107"/>
      <c r="DG89" s="107"/>
      <c r="DH89" s="107"/>
      <c r="DI89" s="107"/>
      <c r="DJ89" s="107"/>
      <c r="DK89" s="107"/>
      <c r="DL89" s="107"/>
      <c r="DM89" s="107"/>
      <c r="DN89" s="107"/>
      <c r="DO89" s="107"/>
      <c r="DP89" s="107"/>
      <c r="DQ89" s="107"/>
      <c r="DR89" s="107"/>
      <c r="DS89" s="107"/>
      <c r="DT89" s="107"/>
      <c r="DU89" s="107"/>
      <c r="DV89" s="107"/>
      <c r="DW89" s="107"/>
      <c r="DX89" s="107"/>
      <c r="DY89" s="107"/>
      <c r="DZ89" s="107"/>
      <c r="EA89" s="107"/>
      <c r="EB89" s="107"/>
      <c r="EC89" s="107"/>
      <c r="ED89" s="107"/>
      <c r="EE89" s="107"/>
      <c r="EF89" s="107"/>
      <c r="EG89" s="107"/>
      <c r="EH89" s="107"/>
      <c r="EI89" s="107"/>
      <c r="EJ89" s="107"/>
      <c r="EK89" s="107"/>
      <c r="EL89" s="107"/>
      <c r="EM89" s="107"/>
      <c r="EN89" s="107"/>
      <c r="EO89" s="107"/>
      <c r="EP89" s="107"/>
      <c r="EQ89" s="107"/>
      <c r="ER89" s="107"/>
      <c r="ES89" s="107"/>
      <c r="ET89" s="107"/>
      <c r="EU89" s="107"/>
      <c r="EV89" s="107"/>
      <c r="EW89" s="107"/>
      <c r="EX89" s="107"/>
      <c r="EY89" s="107"/>
      <c r="EZ89" s="107"/>
      <c r="FA89" s="107"/>
      <c r="FB89" s="107"/>
      <c r="FC89" s="107"/>
      <c r="FD89" s="107"/>
      <c r="FE89" s="107"/>
      <c r="FF89" s="107"/>
      <c r="FG89" s="107"/>
      <c r="FH89" s="107"/>
      <c r="FI89" s="107"/>
      <c r="FJ89" s="107"/>
      <c r="FK89" s="107"/>
      <c r="FL89" s="107"/>
      <c r="FM89" s="107"/>
      <c r="FN89" s="107"/>
      <c r="FO89" s="107"/>
      <c r="FP89" s="107"/>
      <c r="FQ89" s="107"/>
      <c r="FR89" s="107"/>
      <c r="FS89" s="107"/>
      <c r="FT89" s="107"/>
      <c r="FU89" s="107"/>
      <c r="FV89" s="107"/>
      <c r="FW89" s="107"/>
      <c r="FX89" s="107"/>
      <c r="FY89" s="107"/>
      <c r="FZ89" s="107"/>
      <c r="GA89" s="107"/>
      <c r="GB89" s="107"/>
      <c r="GC89" s="107"/>
      <c r="GD89" s="107"/>
      <c r="GE89" s="107"/>
      <c r="GF89" s="107"/>
      <c r="GG89" s="107"/>
      <c r="GH89" s="107"/>
      <c r="GI89" s="107"/>
      <c r="GJ89" s="107"/>
      <c r="GK89" s="107"/>
      <c r="GL89" s="107"/>
      <c r="GM89" s="107"/>
      <c r="GN89" s="107"/>
      <c r="GO89" s="107"/>
      <c r="GP89" s="107"/>
      <c r="GQ89" s="107"/>
      <c r="GR89" s="107"/>
      <c r="GS89" s="107"/>
      <c r="GT89" s="107"/>
      <c r="GU89" s="107"/>
      <c r="GV89" s="107"/>
      <c r="GW89" s="107"/>
      <c r="GX89" s="107"/>
      <c r="GY89" s="107"/>
      <c r="GZ89" s="107"/>
      <c r="HA89" s="107"/>
      <c r="HB89" s="107"/>
      <c r="HC89" s="107"/>
      <c r="HD89" s="107"/>
      <c r="HE89" s="107"/>
      <c r="HF89" s="107"/>
      <c r="HG89" s="107"/>
      <c r="HH89" s="107"/>
      <c r="HI89" s="107"/>
      <c r="HJ89" s="107"/>
      <c r="HK89" s="107"/>
      <c r="HL89" s="107"/>
      <c r="HM89" s="107"/>
      <c r="HN89" s="107"/>
      <c r="HO89" s="107"/>
      <c r="HP89" s="107"/>
      <c r="HQ89" s="107"/>
      <c r="HR89" s="107"/>
      <c r="HS89" s="107"/>
      <c r="HT89" s="107"/>
      <c r="HU89" s="107"/>
      <c r="HV89" s="107"/>
      <c r="HW89" s="107"/>
      <c r="HX89" s="107"/>
      <c r="HY89" s="107"/>
      <c r="HZ89" s="107"/>
      <c r="IA89" s="107"/>
      <c r="IB89" s="107"/>
      <c r="IC89" s="107"/>
      <c r="ID89" s="107"/>
      <c r="IE89" s="107"/>
      <c r="IF89" s="107"/>
      <c r="IG89" s="107"/>
      <c r="IH89" s="107"/>
      <c r="II89" s="107"/>
      <c r="IJ89" s="107"/>
      <c r="IK89" s="107"/>
      <c r="IL89" s="107"/>
      <c r="IM89" s="107"/>
      <c r="IN89" s="107"/>
      <c r="IO89" s="107"/>
      <c r="IP89" s="107"/>
      <c r="IQ89" s="107"/>
      <c r="IR89" s="107"/>
      <c r="IS89" s="107"/>
      <c r="IT89" s="107"/>
      <c r="IU89" s="107"/>
      <c r="IV89" s="107"/>
      <c r="IW89" s="107"/>
      <c r="IX89" s="107"/>
      <c r="IY89" s="107"/>
      <c r="IZ89" s="107"/>
      <c r="JA89" s="107"/>
      <c r="JB89" s="107"/>
      <c r="JC89" s="107"/>
      <c r="JD89" s="107"/>
      <c r="JE89" s="107"/>
      <c r="JF89" s="107"/>
      <c r="JG89" s="107"/>
      <c r="JH89" s="107"/>
      <c r="JI89" s="107"/>
      <c r="JJ89" s="107"/>
      <c r="JK89" s="107"/>
      <c r="JL89" s="107"/>
      <c r="JM89" s="107"/>
      <c r="JN89" s="107"/>
      <c r="JO89" s="107"/>
      <c r="JP89" s="107"/>
      <c r="JQ89" s="107"/>
      <c r="JR89" s="107"/>
      <c r="JS89" s="107"/>
      <c r="JT89" s="107"/>
      <c r="JU89" s="107"/>
      <c r="JV89" s="107"/>
      <c r="JW89" s="107"/>
      <c r="JX89" s="107"/>
      <c r="JY89" s="107"/>
      <c r="JZ89" s="107"/>
      <c r="KA89" s="107"/>
      <c r="KB89" s="107"/>
      <c r="KC89" s="107"/>
      <c r="KD89" s="107"/>
      <c r="KE89" s="107"/>
      <c r="KF89" s="107"/>
      <c r="KG89" s="107"/>
      <c r="KH89" s="107"/>
      <c r="KI89" s="107"/>
      <c r="KJ89" s="107"/>
      <c r="KK89" s="107"/>
      <c r="KL89" s="107"/>
      <c r="KM89" s="107"/>
      <c r="KN89" s="107"/>
      <c r="KO89" s="107"/>
      <c r="KP89" s="107"/>
      <c r="KQ89" s="107"/>
      <c r="KR89" s="107"/>
      <c r="KS89" s="107"/>
      <c r="KT89" s="107"/>
      <c r="KU89" s="107"/>
      <c r="KV89" s="107"/>
      <c r="KW89" s="107"/>
      <c r="KX89" s="107"/>
      <c r="KY89" s="107"/>
      <c r="KZ89" s="107"/>
      <c r="LA89" s="107"/>
      <c r="LB89" s="107"/>
      <c r="LC89" s="107"/>
      <c r="LD89" s="107"/>
      <c r="LE89" s="107"/>
      <c r="LF89" s="107"/>
      <c r="LG89" s="107"/>
      <c r="LH89" s="107"/>
      <c r="LI89" s="107"/>
      <c r="LJ89" s="107"/>
      <c r="LK89" s="107"/>
      <c r="LL89" s="107"/>
      <c r="LM89" s="107"/>
      <c r="LN89" s="107"/>
      <c r="LO89" s="107"/>
      <c r="LP89" s="107"/>
      <c r="LQ89" s="107"/>
      <c r="LR89" s="107"/>
      <c r="LS89" s="107"/>
      <c r="LT89" s="107"/>
      <c r="LU89" s="107"/>
      <c r="LV89" s="107"/>
      <c r="LW89" s="107"/>
      <c r="LX89" s="107"/>
      <c r="LY89" s="107"/>
      <c r="LZ89" s="107"/>
      <c r="MA89" s="107"/>
      <c r="MB89" s="107"/>
      <c r="MC89" s="107"/>
      <c r="MD89" s="107"/>
      <c r="ME89" s="107"/>
      <c r="MF89" s="107"/>
      <c r="MG89" s="107"/>
      <c r="MH89" s="107"/>
      <c r="MI89" s="107"/>
      <c r="MJ89" s="107"/>
      <c r="MK89" s="107"/>
      <c r="ML89" s="107"/>
      <c r="MM89" s="107"/>
      <c r="MN89" s="107"/>
      <c r="MO89" s="107"/>
      <c r="MP89" s="107"/>
      <c r="MQ89" s="107"/>
      <c r="MR89" s="107"/>
      <c r="MS89" s="107"/>
      <c r="MT89" s="107"/>
      <c r="MU89" s="107"/>
      <c r="MV89" s="107"/>
      <c r="MW89" s="107"/>
      <c r="MX89" s="107"/>
      <c r="MY89" s="107"/>
      <c r="MZ89" s="107"/>
      <c r="NA89" s="107"/>
      <c r="NB89" s="107"/>
      <c r="NC89" s="107"/>
      <c r="ND89" s="107"/>
      <c r="NE89" s="107"/>
      <c r="NF89" s="107"/>
      <c r="NG89" s="107"/>
      <c r="NH89" s="107"/>
      <c r="NI89" s="107"/>
      <c r="NJ89" s="107"/>
      <c r="NK89" s="107"/>
      <c r="NL89" s="107"/>
      <c r="NM89" s="107"/>
      <c r="NN89" s="107"/>
      <c r="NO89" s="107"/>
      <c r="NP89" s="107"/>
      <c r="NQ89" s="107"/>
      <c r="NR89" s="107"/>
      <c r="NS89" s="107"/>
      <c r="NT89" s="107"/>
      <c r="NU89" s="107"/>
      <c r="NV89" s="107"/>
      <c r="NW89" s="107"/>
      <c r="NX89" s="107"/>
      <c r="NY89" s="107"/>
      <c r="NZ89" s="107"/>
      <c r="OA89" s="107"/>
      <c r="OB89" s="107"/>
      <c r="OC89" s="107"/>
      <c r="OD89" s="107"/>
      <c r="OE89" s="107"/>
      <c r="OF89" s="107"/>
      <c r="OG89" s="107"/>
      <c r="OH89" s="107"/>
      <c r="OI89" s="107"/>
      <c r="OJ89" s="107"/>
      <c r="OK89" s="107"/>
      <c r="OL89" s="107"/>
      <c r="OM89" s="107"/>
      <c r="ON89" s="107"/>
      <c r="OO89" s="107"/>
      <c r="OP89" s="107"/>
      <c r="OQ89" s="107"/>
      <c r="OR89" s="107"/>
      <c r="OS89" s="107"/>
      <c r="OT89" s="107"/>
      <c r="OU89" s="107"/>
      <c r="OV89" s="107"/>
      <c r="OW89" s="107"/>
      <c r="OX89" s="107"/>
      <c r="OY89" s="107"/>
      <c r="OZ89" s="107"/>
      <c r="PA89" s="107"/>
      <c r="PB89" s="107"/>
      <c r="PC89" s="107"/>
      <c r="PD89" s="107"/>
      <c r="PE89" s="107"/>
      <c r="PF89" s="107"/>
      <c r="PG89" s="107"/>
      <c r="PH89" s="107"/>
      <c r="PI89" s="107"/>
      <c r="PJ89" s="107"/>
      <c r="PK89" s="107"/>
      <c r="PL89" s="107"/>
      <c r="PM89" s="107"/>
      <c r="PN89" s="107"/>
      <c r="PO89" s="107"/>
      <c r="PP89" s="107"/>
      <c r="PQ89" s="107"/>
      <c r="PR89" s="107"/>
      <c r="PS89" s="107"/>
      <c r="PT89" s="107"/>
      <c r="PU89" s="107"/>
      <c r="PV89" s="107"/>
      <c r="PW89" s="107"/>
      <c r="PX89" s="107"/>
      <c r="PY89" s="107"/>
      <c r="PZ89" s="107"/>
      <c r="QA89" s="107"/>
      <c r="QB89" s="107"/>
      <c r="QC89" s="107"/>
      <c r="QD89" s="107"/>
      <c r="QE89" s="107"/>
      <c r="QF89" s="107"/>
      <c r="QG89" s="107"/>
      <c r="QH89" s="107"/>
      <c r="QI89" s="107"/>
      <c r="QJ89" s="107"/>
      <c r="QK89" s="107"/>
      <c r="QL89" s="107"/>
      <c r="QM89" s="107"/>
      <c r="QN89" s="107"/>
      <c r="QO89" s="107"/>
      <c r="QP89" s="107"/>
      <c r="QQ89" s="107"/>
      <c r="QR89" s="107"/>
      <c r="QS89" s="107"/>
      <c r="QT89" s="107"/>
      <c r="QU89" s="107"/>
      <c r="QV89" s="107"/>
      <c r="QW89" s="107"/>
      <c r="QX89" s="107"/>
      <c r="QY89" s="107"/>
      <c r="QZ89" s="107"/>
      <c r="RA89" s="107"/>
      <c r="RB89" s="107"/>
      <c r="RC89" s="107"/>
      <c r="RD89" s="107"/>
      <c r="RE89" s="107"/>
      <c r="RF89" s="107"/>
      <c r="RG89" s="107"/>
      <c r="RH89" s="107"/>
      <c r="RI89" s="107"/>
      <c r="RJ89" s="107"/>
      <c r="RK89" s="107"/>
      <c r="RL89" s="107"/>
      <c r="RM89" s="107"/>
      <c r="RN89" s="107"/>
      <c r="RO89" s="107"/>
      <c r="RP89" s="107"/>
      <c r="RQ89" s="107"/>
      <c r="RR89" s="107"/>
      <c r="RS89" s="107"/>
      <c r="RT89" s="107"/>
      <c r="RU89" s="107"/>
      <c r="RV89" s="107"/>
      <c r="RW89" s="107"/>
      <c r="RX89" s="107"/>
      <c r="RY89" s="107"/>
      <c r="RZ89" s="107"/>
      <c r="SA89" s="107"/>
      <c r="SB89" s="107"/>
      <c r="SC89" s="107"/>
      <c r="SD89" s="107"/>
      <c r="SE89" s="107"/>
      <c r="SF89" s="107"/>
      <c r="SG89" s="107"/>
      <c r="SH89" s="107"/>
      <c r="SI89" s="107"/>
      <c r="SJ89" s="107"/>
      <c r="SK89" s="107"/>
      <c r="SL89" s="107"/>
      <c r="SM89" s="107"/>
      <c r="SN89" s="107"/>
      <c r="SO89" s="107"/>
      <c r="SP89" s="107"/>
      <c r="SQ89" s="107"/>
      <c r="SR89" s="107"/>
      <c r="SS89" s="107"/>
      <c r="ST89" s="107"/>
      <c r="SU89" s="107"/>
      <c r="SV89" s="107"/>
      <c r="SW89" s="107"/>
      <c r="SX89" s="107"/>
      <c r="SY89" s="107"/>
      <c r="SZ89" s="107"/>
      <c r="TA89" s="107"/>
      <c r="TB89" s="107"/>
      <c r="TC89" s="107"/>
      <c r="TD89" s="107"/>
      <c r="TE89" s="107"/>
      <c r="TF89" s="107"/>
      <c r="TG89" s="107"/>
      <c r="TH89" s="107"/>
      <c r="TI89" s="107"/>
      <c r="TJ89" s="107"/>
      <c r="TK89" s="107"/>
      <c r="TL89" s="107"/>
      <c r="TM89" s="107"/>
      <c r="TN89" s="107"/>
      <c r="TO89" s="107"/>
      <c r="TP89" s="107"/>
      <c r="TQ89" s="107"/>
      <c r="TR89" s="107"/>
      <c r="TS89" s="107"/>
      <c r="TT89" s="107"/>
      <c r="TU89" s="107"/>
      <c r="TV89" s="107"/>
      <c r="TW89" s="107"/>
      <c r="TX89" s="107"/>
      <c r="TY89" s="107"/>
      <c r="TZ89" s="107"/>
      <c r="UA89" s="107"/>
      <c r="UB89" s="107"/>
      <c r="UC89" s="107"/>
      <c r="UD89" s="107"/>
      <c r="UE89" s="107"/>
      <c r="UF89" s="107"/>
      <c r="UG89" s="107"/>
      <c r="UH89" s="107"/>
      <c r="UI89" s="107"/>
      <c r="UJ89" s="107"/>
      <c r="UK89" s="107"/>
      <c r="UL89" s="107"/>
      <c r="UM89" s="107"/>
      <c r="UN89" s="107"/>
      <c r="UO89" s="107"/>
      <c r="UP89" s="107"/>
      <c r="UQ89" s="107"/>
      <c r="UR89" s="107"/>
      <c r="US89" s="107"/>
      <c r="UT89" s="107"/>
      <c r="UU89" s="107"/>
      <c r="UV89" s="107"/>
      <c r="UW89" s="107"/>
      <c r="UX89" s="107"/>
      <c r="UY89" s="107"/>
      <c r="UZ89" s="107"/>
      <c r="VA89" s="107"/>
      <c r="VB89" s="107"/>
      <c r="VC89" s="107"/>
      <c r="VD89" s="107"/>
      <c r="VE89" s="107"/>
      <c r="VF89" s="107"/>
      <c r="VG89" s="107"/>
      <c r="VH89" s="107"/>
      <c r="VI89" s="107"/>
      <c r="VJ89" s="107"/>
      <c r="VK89" s="107"/>
      <c r="VL89" s="107"/>
      <c r="VM89" s="107"/>
      <c r="VN89" s="107"/>
      <c r="VO89" s="107"/>
      <c r="VP89" s="107"/>
      <c r="VQ89" s="107"/>
      <c r="VR89" s="107"/>
      <c r="VS89" s="107"/>
      <c r="VT89" s="107"/>
      <c r="VU89" s="107"/>
      <c r="VV89" s="107"/>
      <c r="VW89" s="107"/>
      <c r="VX89" s="107"/>
      <c r="VY89" s="107"/>
      <c r="VZ89" s="107"/>
      <c r="WA89" s="107"/>
      <c r="WB89" s="107"/>
      <c r="WC89" s="107"/>
      <c r="WD89" s="107"/>
      <c r="WE89" s="107"/>
      <c r="WF89" s="107"/>
      <c r="WG89" s="107"/>
      <c r="WH89" s="107"/>
      <c r="WI89" s="107"/>
      <c r="WJ89" s="107"/>
      <c r="WK89" s="107"/>
      <c r="WL89" s="107"/>
      <c r="WM89" s="107"/>
      <c r="WN89" s="107"/>
      <c r="WO89" s="107"/>
      <c r="WP89" s="107"/>
      <c r="WQ89" s="107"/>
      <c r="WR89" s="107"/>
      <c r="WS89" s="107"/>
      <c r="WT89" s="107"/>
      <c r="WU89" s="107"/>
      <c r="WV89" s="107"/>
      <c r="WW89" s="107"/>
      <c r="WX89" s="107"/>
      <c r="WY89" s="107"/>
      <c r="WZ89" s="107"/>
      <c r="XA89" s="107"/>
      <c r="XB89" s="107"/>
      <c r="XC89" s="107"/>
      <c r="XD89" s="107"/>
      <c r="XE89" s="107"/>
      <c r="XF89" s="107"/>
      <c r="XG89" s="107"/>
      <c r="XH89" s="107"/>
      <c r="XI89" s="107"/>
      <c r="XJ89" s="107"/>
      <c r="XK89" s="107"/>
      <c r="XL89" s="107"/>
      <c r="XM89" s="107"/>
      <c r="XN89" s="107"/>
      <c r="XO89" s="107"/>
      <c r="XP89" s="107"/>
      <c r="XQ89" s="107"/>
      <c r="XR89" s="107"/>
      <c r="XS89" s="107"/>
      <c r="XT89" s="107"/>
      <c r="XU89" s="107"/>
      <c r="XV89" s="107"/>
      <c r="XW89" s="107"/>
      <c r="XX89" s="107"/>
      <c r="XY89" s="107"/>
      <c r="XZ89" s="107"/>
      <c r="YA89" s="107"/>
      <c r="YB89" s="107"/>
      <c r="YC89" s="107"/>
      <c r="YD89" s="107"/>
      <c r="YE89" s="107"/>
      <c r="YF89" s="107"/>
      <c r="YG89" s="107"/>
      <c r="YH89" s="107"/>
      <c r="YI89" s="107"/>
      <c r="YJ89" s="107"/>
      <c r="YK89" s="107"/>
      <c r="YL89" s="107"/>
      <c r="YM89" s="107"/>
      <c r="YN89" s="107"/>
      <c r="YO89" s="107"/>
      <c r="YP89" s="107"/>
      <c r="YQ89" s="107"/>
      <c r="YR89" s="107"/>
      <c r="YS89" s="107"/>
      <c r="YT89" s="107"/>
      <c r="YU89" s="107"/>
      <c r="YV89" s="107"/>
      <c r="YW89" s="107"/>
      <c r="YX89" s="107"/>
      <c r="YY89" s="107"/>
      <c r="YZ89" s="107"/>
      <c r="ZA89" s="107"/>
      <c r="ZB89" s="107"/>
      <c r="ZC89" s="107"/>
      <c r="ZD89" s="107"/>
      <c r="ZE89" s="107"/>
      <c r="ZF89" s="107"/>
      <c r="ZG89" s="107"/>
      <c r="ZH89" s="107"/>
      <c r="ZI89" s="107"/>
      <c r="ZJ89" s="107"/>
      <c r="ZK89" s="107"/>
      <c r="ZL89" s="107"/>
      <c r="ZM89" s="107"/>
      <c r="ZN89" s="107"/>
      <c r="ZO89" s="107"/>
      <c r="ZP89" s="107"/>
      <c r="ZQ89" s="107"/>
      <c r="ZR89" s="107"/>
      <c r="ZS89" s="107"/>
      <c r="ZT89" s="107"/>
      <c r="ZU89" s="107"/>
      <c r="ZV89" s="107"/>
      <c r="ZW89" s="107"/>
      <c r="ZX89" s="107"/>
      <c r="ZY89" s="107"/>
      <c r="ZZ89" s="107"/>
      <c r="AAA89" s="107"/>
      <c r="AAB89" s="107"/>
      <c r="AAC89" s="107"/>
      <c r="AAD89" s="107"/>
      <c r="AAE89" s="107"/>
      <c r="AAF89" s="107"/>
      <c r="AAG89" s="107"/>
      <c r="AAH89" s="107"/>
      <c r="AAI89" s="107"/>
      <c r="AAJ89" s="107"/>
      <c r="AAK89" s="107"/>
      <c r="AAL89" s="107"/>
      <c r="AAM89" s="107"/>
      <c r="AAN89" s="107"/>
      <c r="AAO89" s="107"/>
      <c r="AAP89" s="107"/>
      <c r="AAQ89" s="107"/>
      <c r="AAR89" s="107"/>
      <c r="AAS89" s="107"/>
      <c r="AAT89" s="107"/>
      <c r="AAU89" s="107"/>
      <c r="AAV89" s="107"/>
      <c r="AAW89" s="107"/>
      <c r="AAX89" s="107"/>
      <c r="AAY89" s="107"/>
      <c r="AAZ89" s="107"/>
      <c r="ABA89" s="107"/>
      <c r="ABB89" s="107"/>
      <c r="ABC89" s="107"/>
      <c r="ABD89" s="107"/>
      <c r="ABE89" s="107"/>
      <c r="ABF89" s="107"/>
      <c r="ABG89" s="107"/>
      <c r="ABH89" s="107"/>
      <c r="ABI89" s="107"/>
      <c r="ABJ89" s="107"/>
      <c r="ABK89" s="107"/>
      <c r="ABL89" s="107"/>
      <c r="ABM89" s="107"/>
      <c r="ABN89" s="107"/>
      <c r="ABO89" s="107"/>
      <c r="ABP89" s="107"/>
      <c r="ABQ89" s="107"/>
      <c r="ABR89" s="107"/>
      <c r="ABS89" s="107"/>
      <c r="ABT89" s="107"/>
      <c r="ABU89" s="107"/>
      <c r="ABV89" s="107"/>
      <c r="ABW89" s="107"/>
      <c r="ABX89" s="107"/>
      <c r="ABY89" s="107"/>
      <c r="ABZ89" s="107"/>
      <c r="ACA89" s="107"/>
      <c r="ACB89" s="107"/>
      <c r="ACC89" s="107"/>
      <c r="ACD89" s="107"/>
      <c r="ACE89" s="107"/>
      <c r="ACF89" s="107"/>
      <c r="ACG89" s="107"/>
      <c r="ACH89" s="107"/>
      <c r="ACI89" s="107"/>
      <c r="ACJ89" s="107"/>
      <c r="ACK89" s="107"/>
      <c r="ACL89" s="107"/>
      <c r="ACM89" s="107"/>
      <c r="ACN89" s="107"/>
      <c r="ACO89" s="107"/>
      <c r="ACP89" s="107"/>
      <c r="ACQ89" s="107"/>
      <c r="ACR89" s="107"/>
      <c r="ACS89" s="107"/>
      <c r="ACT89" s="107"/>
      <c r="ACU89" s="107"/>
      <c r="ACV89" s="107"/>
      <c r="ACW89" s="107"/>
      <c r="ACX89" s="107"/>
      <c r="ACY89" s="107"/>
      <c r="ACZ89" s="107"/>
      <c r="ADA89" s="107"/>
      <c r="ADB89" s="107"/>
      <c r="ADC89" s="107"/>
      <c r="ADD89" s="107"/>
      <c r="ADE89" s="107"/>
      <c r="ADF89" s="107"/>
      <c r="ADG89" s="107"/>
      <c r="ADH89" s="107"/>
      <c r="ADI89" s="107"/>
      <c r="ADJ89" s="107"/>
      <c r="ADK89" s="107"/>
      <c r="ADL89" s="107"/>
      <c r="ADM89" s="107"/>
      <c r="ADN89" s="107"/>
      <c r="ADO89" s="107"/>
      <c r="ADP89" s="107"/>
      <c r="ADQ89" s="107"/>
      <c r="ADR89" s="107"/>
      <c r="ADS89" s="107"/>
      <c r="ADT89" s="107"/>
      <c r="ADU89" s="107"/>
      <c r="ADV89" s="107"/>
      <c r="ADW89" s="107"/>
      <c r="ADX89" s="107"/>
      <c r="ADY89" s="107"/>
      <c r="ADZ89" s="107"/>
      <c r="AEA89" s="107"/>
      <c r="AEB89" s="107"/>
      <c r="AEC89" s="107"/>
      <c r="AED89" s="107"/>
      <c r="AEE89" s="107"/>
      <c r="AEF89" s="107"/>
      <c r="AEG89" s="107"/>
      <c r="AEH89" s="107"/>
      <c r="AEI89" s="107"/>
      <c r="AEJ89" s="107"/>
      <c r="AEK89" s="107"/>
      <c r="AEL89" s="107"/>
      <c r="AEM89" s="107"/>
      <c r="AEN89" s="107"/>
      <c r="AEO89" s="107"/>
      <c r="AEP89" s="107"/>
      <c r="AEQ89" s="107"/>
      <c r="AER89" s="107"/>
      <c r="AES89" s="107"/>
      <c r="AET89" s="107"/>
      <c r="AEU89" s="107"/>
      <c r="AEV89" s="107"/>
      <c r="AEW89" s="107"/>
      <c r="AEX89" s="107"/>
      <c r="AEY89" s="107"/>
      <c r="AEZ89" s="107"/>
      <c r="AFA89" s="107"/>
      <c r="AFB89" s="107"/>
      <c r="AFC89" s="107"/>
      <c r="AFD89" s="107"/>
      <c r="AFE89" s="107"/>
      <c r="AFF89" s="107"/>
      <c r="AFG89" s="107"/>
      <c r="AFH89" s="107"/>
      <c r="AFI89" s="107"/>
      <c r="AFJ89" s="107"/>
      <c r="AFK89" s="107"/>
      <c r="AFL89" s="107"/>
      <c r="AFM89" s="107"/>
      <c r="AFN89" s="107"/>
      <c r="AFO89" s="107"/>
      <c r="AFP89" s="107"/>
      <c r="AFQ89" s="107"/>
      <c r="AFR89" s="107"/>
      <c r="AFS89" s="107"/>
      <c r="AFT89" s="107"/>
      <c r="AFU89" s="107"/>
      <c r="AFV89" s="107"/>
      <c r="AFW89" s="107"/>
      <c r="AFX89" s="107"/>
      <c r="AFY89" s="107"/>
      <c r="AFZ89" s="107"/>
      <c r="AGA89" s="107"/>
      <c r="AGB89" s="107"/>
      <c r="AGC89" s="107"/>
      <c r="AGD89" s="107"/>
      <c r="AGE89" s="107"/>
      <c r="AGF89" s="107"/>
      <c r="AGG89" s="107"/>
      <c r="AGH89" s="107"/>
      <c r="AGI89" s="107"/>
      <c r="AGJ89" s="107"/>
      <c r="AGK89" s="107"/>
      <c r="AGL89" s="107"/>
      <c r="AGM89" s="107"/>
      <c r="AGN89" s="107"/>
      <c r="AGO89" s="107"/>
      <c r="AGP89" s="107"/>
      <c r="AGQ89" s="107"/>
      <c r="AGR89" s="107"/>
      <c r="AGS89" s="107"/>
      <c r="AGT89" s="107"/>
      <c r="AGU89" s="107"/>
      <c r="AGV89" s="107"/>
      <c r="AGW89" s="107"/>
      <c r="AGX89" s="107"/>
      <c r="AGY89" s="107"/>
      <c r="AGZ89" s="107"/>
      <c r="AHA89" s="107"/>
      <c r="AHB89" s="107"/>
      <c r="AHC89" s="107"/>
      <c r="AHD89" s="107"/>
      <c r="AHE89" s="107"/>
      <c r="AHF89" s="107"/>
      <c r="AHG89" s="107"/>
      <c r="AHH89" s="107"/>
      <c r="AHI89" s="107"/>
      <c r="AHJ89" s="107"/>
      <c r="AHK89" s="107"/>
      <c r="AHL89" s="107"/>
      <c r="AHM89" s="107"/>
      <c r="AHN89" s="107"/>
      <c r="AHO89" s="107"/>
      <c r="AHP89" s="107"/>
      <c r="AHQ89" s="107"/>
      <c r="AHR89" s="107"/>
      <c r="AHS89" s="107"/>
      <c r="AHT89" s="107"/>
      <c r="AHU89" s="107"/>
      <c r="AHV89" s="107"/>
      <c r="AHW89" s="107"/>
      <c r="AHX89" s="107"/>
      <c r="AHY89" s="107"/>
      <c r="AHZ89" s="107"/>
      <c r="AIA89" s="107"/>
      <c r="AIB89" s="107"/>
      <c r="AIC89" s="107"/>
      <c r="AID89" s="107"/>
      <c r="AIE89" s="107"/>
      <c r="AIF89" s="107"/>
      <c r="AIG89" s="107"/>
      <c r="AIH89" s="107"/>
      <c r="AII89" s="107"/>
      <c r="AIJ89" s="107"/>
      <c r="AIK89" s="107"/>
      <c r="AIL89" s="107"/>
      <c r="AIM89" s="107"/>
      <c r="AIN89" s="107"/>
      <c r="AIO89" s="107"/>
      <c r="AIP89" s="107"/>
      <c r="AIQ89" s="107"/>
      <c r="AIR89" s="107"/>
      <c r="AIS89" s="107"/>
      <c r="AIT89" s="107"/>
      <c r="AIU89" s="107"/>
      <c r="AIV89" s="107"/>
      <c r="AIW89" s="107"/>
      <c r="AIX89" s="107"/>
      <c r="AIY89" s="107"/>
      <c r="AIZ89" s="107"/>
      <c r="AJA89" s="107"/>
      <c r="AJB89" s="107"/>
      <c r="AJC89" s="107"/>
      <c r="AJD89" s="107"/>
      <c r="AJE89" s="107"/>
      <c r="AJF89" s="107"/>
      <c r="AJG89" s="107"/>
      <c r="AJH89" s="107"/>
      <c r="AJI89" s="107"/>
      <c r="AJJ89" s="107"/>
      <c r="AJK89" s="107"/>
      <c r="AJL89" s="107"/>
      <c r="AJM89" s="107"/>
      <c r="AJN89" s="107"/>
      <c r="AJO89" s="107"/>
      <c r="AJP89" s="107"/>
      <c r="AJQ89" s="107"/>
      <c r="AJR89" s="107"/>
      <c r="AJS89" s="107"/>
      <c r="AJT89" s="107"/>
      <c r="AJU89" s="107"/>
      <c r="AJV89" s="107"/>
      <c r="AJW89" s="107"/>
      <c r="AJX89" s="107"/>
      <c r="AJY89" s="107"/>
      <c r="AJZ89" s="107"/>
      <c r="AKA89" s="107"/>
      <c r="AKB89" s="107"/>
      <c r="AKC89" s="107"/>
      <c r="AKD89" s="107"/>
      <c r="AKE89" s="107"/>
      <c r="AKF89" s="107"/>
      <c r="AKG89" s="107"/>
      <c r="AKH89" s="107"/>
      <c r="AKI89" s="107"/>
      <c r="AKJ89" s="107"/>
      <c r="AKK89" s="107"/>
      <c r="AKL89" s="107"/>
      <c r="AKM89" s="107"/>
      <c r="AKN89" s="107"/>
      <c r="AKO89" s="107"/>
      <c r="AKP89" s="107"/>
      <c r="AKQ89" s="107"/>
      <c r="AKR89" s="107"/>
      <c r="AKS89" s="107"/>
      <c r="AKT89" s="107"/>
      <c r="AKU89" s="107"/>
      <c r="AKV89" s="107"/>
      <c r="AKW89" s="107"/>
      <c r="AKX89" s="107"/>
      <c r="AKY89" s="107"/>
      <c r="AKZ89" s="107"/>
      <c r="ALA89" s="107"/>
      <c r="ALB89" s="107"/>
      <c r="ALC89" s="107"/>
      <c r="ALD89" s="107"/>
      <c r="ALE89" s="107"/>
      <c r="ALF89" s="107"/>
      <c r="ALG89" s="107"/>
      <c r="ALH89" s="107"/>
      <c r="ALI89" s="107"/>
      <c r="ALJ89" s="107"/>
      <c r="ALK89" s="107"/>
      <c r="ALL89" s="107"/>
      <c r="ALM89" s="107"/>
      <c r="ALN89" s="107"/>
      <c r="ALO89" s="107"/>
      <c r="ALP89" s="107"/>
      <c r="ALQ89" s="107"/>
      <c r="ALR89" s="107"/>
      <c r="ALS89" s="107"/>
      <c r="ALT89" s="107"/>
      <c r="ALU89" s="107"/>
      <c r="ALV89" s="107"/>
      <c r="ALW89" s="107"/>
      <c r="ALX89" s="107"/>
      <c r="ALY89" s="107"/>
      <c r="ALZ89" s="107"/>
      <c r="AMA89" s="107"/>
      <c r="AMB89" s="107"/>
      <c r="AMC89" s="107"/>
      <c r="AMD89" s="107"/>
      <c r="AME89" s="107"/>
      <c r="AMF89" s="107"/>
      <c r="AMG89" s="107"/>
      <c r="AMH89" s="107"/>
      <c r="AMI89" s="107"/>
      <c r="AMJ89" s="107"/>
    </row>
    <row r="90" s="32" customFormat="true" ht="13.8" hidden="false" customHeight="false" outlineLevel="0" collapsed="false">
      <c r="A90" s="107" t="s">
        <v>707</v>
      </c>
      <c r="B90" s="107"/>
      <c r="C90" s="107" t="s">
        <v>2234</v>
      </c>
      <c r="D90" s="107" t="s">
        <v>2232</v>
      </c>
      <c r="E90" s="107" t="s">
        <v>2235</v>
      </c>
      <c r="F90" s="107"/>
      <c r="G90" s="107"/>
      <c r="H90" s="107"/>
      <c r="I90" s="107"/>
      <c r="J90" s="107" t="s">
        <v>2236</v>
      </c>
      <c r="K90" s="107"/>
      <c r="L90" s="107"/>
      <c r="M90" s="107"/>
      <c r="N90" s="107"/>
      <c r="O90" s="107"/>
      <c r="P90" s="107" t="s">
        <v>2107</v>
      </c>
      <c r="Q90" s="107"/>
      <c r="R90" s="107"/>
      <c r="S90" s="107"/>
      <c r="T90" s="107" t="s">
        <v>1994</v>
      </c>
      <c r="U90" s="107"/>
      <c r="V90" s="107"/>
      <c r="W90" s="107" t="s">
        <v>7</v>
      </c>
      <c r="X90" s="107"/>
      <c r="Y90" s="107"/>
      <c r="Z90" s="107"/>
      <c r="AA90" s="107"/>
      <c r="AB90" s="107"/>
      <c r="AC90" s="107"/>
      <c r="AD90" s="107"/>
      <c r="AE90" s="107"/>
      <c r="AF90" s="107"/>
      <c r="AG90" s="107"/>
      <c r="AH90" s="107"/>
      <c r="AI90" s="107"/>
      <c r="AJ90" s="107"/>
      <c r="AK90" s="107"/>
      <c r="AL90" s="107"/>
      <c r="AM90" s="107"/>
      <c r="AN90" s="107"/>
      <c r="AO90" s="107"/>
      <c r="AP90" s="107"/>
      <c r="AQ90" s="107"/>
      <c r="AR90" s="107"/>
      <c r="AS90" s="107"/>
      <c r="AT90" s="107"/>
      <c r="AU90" s="107"/>
      <c r="AV90" s="107"/>
      <c r="AW90" s="107"/>
      <c r="AX90" s="107"/>
      <c r="AY90" s="107"/>
      <c r="AZ90" s="107"/>
      <c r="BA90" s="107"/>
      <c r="BB90" s="107"/>
      <c r="BC90" s="107"/>
      <c r="BD90" s="107"/>
      <c r="BE90" s="107"/>
      <c r="BF90" s="107"/>
      <c r="BG90" s="107"/>
      <c r="BH90" s="107"/>
      <c r="BI90" s="107"/>
      <c r="BJ90" s="107"/>
      <c r="BK90" s="107"/>
      <c r="BL90" s="107"/>
      <c r="BM90" s="107"/>
      <c r="BN90" s="107"/>
      <c r="BO90" s="107"/>
      <c r="BP90" s="107"/>
      <c r="BQ90" s="107"/>
      <c r="BR90" s="107"/>
      <c r="BS90" s="107"/>
      <c r="BT90" s="107"/>
      <c r="BU90" s="107"/>
      <c r="BV90" s="107"/>
      <c r="BW90" s="107"/>
      <c r="BX90" s="107"/>
      <c r="BY90" s="107"/>
      <c r="BZ90" s="107"/>
      <c r="CA90" s="107"/>
      <c r="CB90" s="107"/>
      <c r="CC90" s="107"/>
      <c r="CD90" s="107"/>
      <c r="CE90" s="107"/>
      <c r="CF90" s="107"/>
      <c r="CG90" s="107"/>
      <c r="CH90" s="107"/>
      <c r="CI90" s="107"/>
      <c r="CJ90" s="107"/>
      <c r="CK90" s="107"/>
      <c r="CL90" s="107"/>
      <c r="CM90" s="107"/>
      <c r="CN90" s="107"/>
      <c r="CO90" s="107"/>
      <c r="CP90" s="107"/>
      <c r="CQ90" s="107"/>
      <c r="CR90" s="107"/>
      <c r="CS90" s="107"/>
      <c r="CT90" s="107"/>
      <c r="CU90" s="107"/>
      <c r="CV90" s="107"/>
      <c r="CW90" s="107"/>
      <c r="CX90" s="107"/>
      <c r="CY90" s="107"/>
      <c r="CZ90" s="107"/>
      <c r="DA90" s="107"/>
      <c r="DB90" s="107"/>
      <c r="DC90" s="107"/>
      <c r="DD90" s="107"/>
      <c r="DE90" s="107"/>
      <c r="DF90" s="107"/>
      <c r="DG90" s="107"/>
      <c r="DH90" s="107"/>
      <c r="DI90" s="107"/>
      <c r="DJ90" s="107"/>
      <c r="DK90" s="107"/>
      <c r="DL90" s="107"/>
      <c r="DM90" s="107"/>
      <c r="DN90" s="107"/>
      <c r="DO90" s="107"/>
      <c r="DP90" s="107"/>
      <c r="DQ90" s="107"/>
      <c r="DR90" s="107"/>
      <c r="DS90" s="107"/>
      <c r="DT90" s="107"/>
      <c r="DU90" s="107"/>
      <c r="DV90" s="107"/>
      <c r="DW90" s="107"/>
      <c r="DX90" s="107"/>
      <c r="DY90" s="107"/>
      <c r="DZ90" s="107"/>
      <c r="EA90" s="107"/>
      <c r="EB90" s="107"/>
      <c r="EC90" s="107"/>
      <c r="ED90" s="107"/>
      <c r="EE90" s="107"/>
      <c r="EF90" s="107"/>
      <c r="EG90" s="107"/>
      <c r="EH90" s="107"/>
      <c r="EI90" s="107"/>
      <c r="EJ90" s="107"/>
      <c r="EK90" s="107"/>
      <c r="EL90" s="107"/>
      <c r="EM90" s="107"/>
      <c r="EN90" s="107"/>
      <c r="EO90" s="107"/>
      <c r="EP90" s="107"/>
      <c r="EQ90" s="107"/>
      <c r="ER90" s="107"/>
      <c r="ES90" s="107"/>
      <c r="ET90" s="107"/>
      <c r="EU90" s="107"/>
      <c r="EV90" s="107"/>
      <c r="EW90" s="107"/>
      <c r="EX90" s="107"/>
      <c r="EY90" s="107"/>
      <c r="EZ90" s="107"/>
      <c r="FA90" s="107"/>
      <c r="FB90" s="107"/>
      <c r="FC90" s="107"/>
      <c r="FD90" s="107"/>
      <c r="FE90" s="107"/>
      <c r="FF90" s="107"/>
      <c r="FG90" s="107"/>
      <c r="FH90" s="107"/>
      <c r="FI90" s="107"/>
      <c r="FJ90" s="107"/>
      <c r="FK90" s="107"/>
      <c r="FL90" s="107"/>
      <c r="FM90" s="107"/>
      <c r="FN90" s="107"/>
      <c r="FO90" s="107"/>
      <c r="FP90" s="107"/>
      <c r="FQ90" s="107"/>
      <c r="FR90" s="107"/>
      <c r="FS90" s="107"/>
      <c r="FT90" s="107"/>
      <c r="FU90" s="107"/>
      <c r="FV90" s="107"/>
      <c r="FW90" s="107"/>
      <c r="FX90" s="107"/>
      <c r="FY90" s="107"/>
      <c r="FZ90" s="107"/>
      <c r="GA90" s="107"/>
      <c r="GB90" s="107"/>
      <c r="GC90" s="107"/>
      <c r="GD90" s="107"/>
      <c r="GE90" s="107"/>
      <c r="GF90" s="107"/>
      <c r="GG90" s="107"/>
      <c r="GH90" s="107"/>
      <c r="GI90" s="107"/>
      <c r="GJ90" s="107"/>
      <c r="GK90" s="107"/>
      <c r="GL90" s="107"/>
      <c r="GM90" s="107"/>
      <c r="GN90" s="107"/>
      <c r="GO90" s="107"/>
      <c r="GP90" s="107"/>
      <c r="GQ90" s="107"/>
      <c r="GR90" s="107"/>
      <c r="GS90" s="107"/>
      <c r="GT90" s="107"/>
      <c r="GU90" s="107"/>
      <c r="GV90" s="107"/>
      <c r="GW90" s="107"/>
      <c r="GX90" s="107"/>
      <c r="GY90" s="107"/>
      <c r="GZ90" s="107"/>
      <c r="HA90" s="107"/>
      <c r="HB90" s="107"/>
      <c r="HC90" s="107"/>
      <c r="HD90" s="107"/>
      <c r="HE90" s="107"/>
      <c r="HF90" s="107"/>
      <c r="HG90" s="107"/>
      <c r="HH90" s="107"/>
      <c r="HI90" s="107"/>
      <c r="HJ90" s="107"/>
      <c r="HK90" s="107"/>
      <c r="HL90" s="107"/>
      <c r="HM90" s="107"/>
      <c r="HN90" s="107"/>
      <c r="HO90" s="107"/>
      <c r="HP90" s="107"/>
      <c r="HQ90" s="107"/>
      <c r="HR90" s="107"/>
      <c r="HS90" s="107"/>
      <c r="HT90" s="107"/>
      <c r="HU90" s="107"/>
      <c r="HV90" s="107"/>
      <c r="HW90" s="107"/>
      <c r="HX90" s="107"/>
      <c r="HY90" s="107"/>
      <c r="HZ90" s="107"/>
      <c r="IA90" s="107"/>
      <c r="IB90" s="107"/>
      <c r="IC90" s="107"/>
      <c r="ID90" s="107"/>
      <c r="IE90" s="107"/>
      <c r="IF90" s="107"/>
      <c r="IG90" s="107"/>
      <c r="IH90" s="107"/>
      <c r="II90" s="107"/>
      <c r="IJ90" s="107"/>
      <c r="IK90" s="107"/>
      <c r="IL90" s="107"/>
      <c r="IM90" s="107"/>
      <c r="IN90" s="107"/>
      <c r="IO90" s="107"/>
      <c r="IP90" s="107"/>
      <c r="IQ90" s="107"/>
      <c r="IR90" s="107"/>
      <c r="IS90" s="107"/>
      <c r="IT90" s="107"/>
      <c r="IU90" s="107"/>
      <c r="IV90" s="107"/>
      <c r="IW90" s="107"/>
      <c r="IX90" s="107"/>
      <c r="IY90" s="107"/>
      <c r="IZ90" s="107"/>
      <c r="JA90" s="107"/>
      <c r="JB90" s="107"/>
      <c r="JC90" s="107"/>
      <c r="JD90" s="107"/>
      <c r="JE90" s="107"/>
      <c r="JF90" s="107"/>
      <c r="JG90" s="107"/>
      <c r="JH90" s="107"/>
      <c r="JI90" s="107"/>
      <c r="JJ90" s="107"/>
      <c r="JK90" s="107"/>
      <c r="JL90" s="107"/>
      <c r="JM90" s="107"/>
      <c r="JN90" s="107"/>
      <c r="JO90" s="107"/>
      <c r="JP90" s="107"/>
      <c r="JQ90" s="107"/>
      <c r="JR90" s="107"/>
      <c r="JS90" s="107"/>
      <c r="JT90" s="107"/>
      <c r="JU90" s="107"/>
      <c r="JV90" s="107"/>
      <c r="JW90" s="107"/>
      <c r="JX90" s="107"/>
      <c r="JY90" s="107"/>
      <c r="JZ90" s="107"/>
      <c r="KA90" s="107"/>
      <c r="KB90" s="107"/>
      <c r="KC90" s="107"/>
      <c r="KD90" s="107"/>
      <c r="KE90" s="107"/>
      <c r="KF90" s="107"/>
      <c r="KG90" s="107"/>
      <c r="KH90" s="107"/>
      <c r="KI90" s="107"/>
      <c r="KJ90" s="107"/>
      <c r="KK90" s="107"/>
      <c r="KL90" s="107"/>
      <c r="KM90" s="107"/>
      <c r="KN90" s="107"/>
      <c r="KO90" s="107"/>
      <c r="KP90" s="107"/>
      <c r="KQ90" s="107"/>
      <c r="KR90" s="107"/>
      <c r="KS90" s="107"/>
      <c r="KT90" s="107"/>
      <c r="KU90" s="107"/>
      <c r="KV90" s="107"/>
      <c r="KW90" s="107"/>
      <c r="KX90" s="107"/>
      <c r="KY90" s="107"/>
      <c r="KZ90" s="107"/>
      <c r="LA90" s="107"/>
      <c r="LB90" s="107"/>
      <c r="LC90" s="107"/>
      <c r="LD90" s="107"/>
      <c r="LE90" s="107"/>
      <c r="LF90" s="107"/>
      <c r="LG90" s="107"/>
      <c r="LH90" s="107"/>
      <c r="LI90" s="107"/>
      <c r="LJ90" s="107"/>
      <c r="LK90" s="107"/>
      <c r="LL90" s="107"/>
      <c r="LM90" s="107"/>
      <c r="LN90" s="107"/>
      <c r="LO90" s="107"/>
      <c r="LP90" s="107"/>
      <c r="LQ90" s="107"/>
      <c r="LR90" s="107"/>
      <c r="LS90" s="107"/>
      <c r="LT90" s="107"/>
      <c r="LU90" s="107"/>
      <c r="LV90" s="107"/>
      <c r="LW90" s="107"/>
      <c r="LX90" s="107"/>
      <c r="LY90" s="107"/>
      <c r="LZ90" s="107"/>
      <c r="MA90" s="107"/>
      <c r="MB90" s="107"/>
      <c r="MC90" s="107"/>
      <c r="MD90" s="107"/>
      <c r="ME90" s="107"/>
      <c r="MF90" s="107"/>
      <c r="MG90" s="107"/>
      <c r="MH90" s="107"/>
      <c r="MI90" s="107"/>
      <c r="MJ90" s="107"/>
      <c r="MK90" s="107"/>
      <c r="ML90" s="107"/>
      <c r="MM90" s="107"/>
      <c r="MN90" s="107"/>
      <c r="MO90" s="107"/>
      <c r="MP90" s="107"/>
      <c r="MQ90" s="107"/>
      <c r="MR90" s="107"/>
      <c r="MS90" s="107"/>
      <c r="MT90" s="107"/>
      <c r="MU90" s="107"/>
      <c r="MV90" s="107"/>
      <c r="MW90" s="107"/>
      <c r="MX90" s="107"/>
      <c r="MY90" s="107"/>
      <c r="MZ90" s="107"/>
      <c r="NA90" s="107"/>
      <c r="NB90" s="107"/>
      <c r="NC90" s="107"/>
      <c r="ND90" s="107"/>
      <c r="NE90" s="107"/>
      <c r="NF90" s="107"/>
      <c r="NG90" s="107"/>
      <c r="NH90" s="107"/>
      <c r="NI90" s="107"/>
      <c r="NJ90" s="107"/>
      <c r="NK90" s="107"/>
      <c r="NL90" s="107"/>
      <c r="NM90" s="107"/>
      <c r="NN90" s="107"/>
      <c r="NO90" s="107"/>
      <c r="NP90" s="107"/>
      <c r="NQ90" s="107"/>
      <c r="NR90" s="107"/>
      <c r="NS90" s="107"/>
      <c r="NT90" s="107"/>
      <c r="NU90" s="107"/>
      <c r="NV90" s="107"/>
      <c r="NW90" s="107"/>
      <c r="NX90" s="107"/>
      <c r="NY90" s="107"/>
      <c r="NZ90" s="107"/>
      <c r="OA90" s="107"/>
      <c r="OB90" s="107"/>
      <c r="OC90" s="107"/>
      <c r="OD90" s="107"/>
      <c r="OE90" s="107"/>
      <c r="OF90" s="107"/>
      <c r="OG90" s="107"/>
      <c r="OH90" s="107"/>
      <c r="OI90" s="107"/>
      <c r="OJ90" s="107"/>
      <c r="OK90" s="107"/>
      <c r="OL90" s="107"/>
      <c r="OM90" s="107"/>
      <c r="ON90" s="107"/>
      <c r="OO90" s="107"/>
      <c r="OP90" s="107"/>
      <c r="OQ90" s="107"/>
      <c r="OR90" s="107"/>
      <c r="OS90" s="107"/>
      <c r="OT90" s="107"/>
      <c r="OU90" s="107"/>
      <c r="OV90" s="107"/>
      <c r="OW90" s="107"/>
      <c r="OX90" s="107"/>
      <c r="OY90" s="107"/>
      <c r="OZ90" s="107"/>
      <c r="PA90" s="107"/>
      <c r="PB90" s="107"/>
      <c r="PC90" s="107"/>
      <c r="PD90" s="107"/>
      <c r="PE90" s="107"/>
      <c r="PF90" s="107"/>
      <c r="PG90" s="107"/>
      <c r="PH90" s="107"/>
      <c r="PI90" s="107"/>
      <c r="PJ90" s="107"/>
      <c r="PK90" s="107"/>
      <c r="PL90" s="107"/>
      <c r="PM90" s="107"/>
      <c r="PN90" s="107"/>
      <c r="PO90" s="107"/>
      <c r="PP90" s="107"/>
      <c r="PQ90" s="107"/>
      <c r="PR90" s="107"/>
      <c r="PS90" s="107"/>
      <c r="PT90" s="107"/>
      <c r="PU90" s="107"/>
      <c r="PV90" s="107"/>
      <c r="PW90" s="107"/>
      <c r="PX90" s="107"/>
      <c r="PY90" s="107"/>
      <c r="PZ90" s="107"/>
      <c r="QA90" s="107"/>
      <c r="QB90" s="107"/>
      <c r="QC90" s="107"/>
      <c r="QD90" s="107"/>
      <c r="QE90" s="107"/>
      <c r="QF90" s="107"/>
      <c r="QG90" s="107"/>
      <c r="QH90" s="107"/>
      <c r="QI90" s="107"/>
      <c r="QJ90" s="107"/>
      <c r="QK90" s="107"/>
      <c r="QL90" s="107"/>
      <c r="QM90" s="107"/>
      <c r="QN90" s="107"/>
      <c r="QO90" s="107"/>
      <c r="QP90" s="107"/>
      <c r="QQ90" s="107"/>
      <c r="QR90" s="107"/>
      <c r="QS90" s="107"/>
      <c r="QT90" s="107"/>
      <c r="QU90" s="107"/>
      <c r="QV90" s="107"/>
      <c r="QW90" s="107"/>
      <c r="QX90" s="107"/>
      <c r="QY90" s="107"/>
      <c r="QZ90" s="107"/>
      <c r="RA90" s="107"/>
      <c r="RB90" s="107"/>
      <c r="RC90" s="107"/>
      <c r="RD90" s="107"/>
      <c r="RE90" s="107"/>
      <c r="RF90" s="107"/>
      <c r="RG90" s="107"/>
      <c r="RH90" s="107"/>
      <c r="RI90" s="107"/>
      <c r="RJ90" s="107"/>
      <c r="RK90" s="107"/>
      <c r="RL90" s="107"/>
      <c r="RM90" s="107"/>
      <c r="RN90" s="107"/>
      <c r="RO90" s="107"/>
      <c r="RP90" s="107"/>
      <c r="RQ90" s="107"/>
      <c r="RR90" s="107"/>
      <c r="RS90" s="107"/>
      <c r="RT90" s="107"/>
      <c r="RU90" s="107"/>
      <c r="RV90" s="107"/>
      <c r="RW90" s="107"/>
      <c r="RX90" s="107"/>
      <c r="RY90" s="107"/>
      <c r="RZ90" s="107"/>
      <c r="SA90" s="107"/>
      <c r="SB90" s="107"/>
      <c r="SC90" s="107"/>
      <c r="SD90" s="107"/>
      <c r="SE90" s="107"/>
      <c r="SF90" s="107"/>
      <c r="SG90" s="107"/>
      <c r="SH90" s="107"/>
      <c r="SI90" s="107"/>
      <c r="SJ90" s="107"/>
      <c r="SK90" s="107"/>
      <c r="SL90" s="107"/>
      <c r="SM90" s="107"/>
      <c r="SN90" s="107"/>
      <c r="SO90" s="107"/>
      <c r="SP90" s="107"/>
      <c r="SQ90" s="107"/>
      <c r="SR90" s="107"/>
      <c r="SS90" s="107"/>
      <c r="ST90" s="107"/>
      <c r="SU90" s="107"/>
      <c r="SV90" s="107"/>
      <c r="SW90" s="107"/>
      <c r="SX90" s="107"/>
      <c r="SY90" s="107"/>
      <c r="SZ90" s="107"/>
      <c r="TA90" s="107"/>
      <c r="TB90" s="107"/>
      <c r="TC90" s="107"/>
      <c r="TD90" s="107"/>
      <c r="TE90" s="107"/>
      <c r="TF90" s="107"/>
      <c r="TG90" s="107"/>
      <c r="TH90" s="107"/>
      <c r="TI90" s="107"/>
      <c r="TJ90" s="107"/>
      <c r="TK90" s="107"/>
      <c r="TL90" s="107"/>
      <c r="TM90" s="107"/>
      <c r="TN90" s="107"/>
      <c r="TO90" s="107"/>
      <c r="TP90" s="107"/>
      <c r="TQ90" s="107"/>
      <c r="TR90" s="107"/>
      <c r="TS90" s="107"/>
      <c r="TT90" s="107"/>
      <c r="TU90" s="107"/>
      <c r="TV90" s="107"/>
      <c r="TW90" s="107"/>
      <c r="TX90" s="107"/>
      <c r="TY90" s="107"/>
      <c r="TZ90" s="107"/>
      <c r="UA90" s="107"/>
      <c r="UB90" s="107"/>
      <c r="UC90" s="107"/>
      <c r="UD90" s="107"/>
      <c r="UE90" s="107"/>
      <c r="UF90" s="107"/>
      <c r="UG90" s="107"/>
      <c r="UH90" s="107"/>
      <c r="UI90" s="107"/>
      <c r="UJ90" s="107"/>
      <c r="UK90" s="107"/>
      <c r="UL90" s="107"/>
      <c r="UM90" s="107"/>
      <c r="UN90" s="107"/>
      <c r="UO90" s="107"/>
      <c r="UP90" s="107"/>
      <c r="UQ90" s="107"/>
      <c r="UR90" s="107"/>
      <c r="US90" s="107"/>
      <c r="UT90" s="107"/>
      <c r="UU90" s="107"/>
      <c r="UV90" s="107"/>
      <c r="UW90" s="107"/>
      <c r="UX90" s="107"/>
      <c r="UY90" s="107"/>
      <c r="UZ90" s="107"/>
      <c r="VA90" s="107"/>
      <c r="VB90" s="107"/>
      <c r="VC90" s="107"/>
      <c r="VD90" s="107"/>
      <c r="VE90" s="107"/>
      <c r="VF90" s="107"/>
      <c r="VG90" s="107"/>
      <c r="VH90" s="107"/>
      <c r="VI90" s="107"/>
      <c r="VJ90" s="107"/>
      <c r="VK90" s="107"/>
      <c r="VL90" s="107"/>
      <c r="VM90" s="107"/>
      <c r="VN90" s="107"/>
      <c r="VO90" s="107"/>
      <c r="VP90" s="107"/>
      <c r="VQ90" s="107"/>
      <c r="VR90" s="107"/>
      <c r="VS90" s="107"/>
      <c r="VT90" s="107"/>
      <c r="VU90" s="107"/>
      <c r="VV90" s="107"/>
      <c r="VW90" s="107"/>
      <c r="VX90" s="107"/>
      <c r="VY90" s="107"/>
      <c r="VZ90" s="107"/>
      <c r="WA90" s="107"/>
      <c r="WB90" s="107"/>
      <c r="WC90" s="107"/>
      <c r="WD90" s="107"/>
      <c r="WE90" s="107"/>
      <c r="WF90" s="107"/>
      <c r="WG90" s="107"/>
      <c r="WH90" s="107"/>
      <c r="WI90" s="107"/>
      <c r="WJ90" s="107"/>
      <c r="WK90" s="107"/>
      <c r="WL90" s="107"/>
      <c r="WM90" s="107"/>
      <c r="WN90" s="107"/>
      <c r="WO90" s="107"/>
      <c r="WP90" s="107"/>
      <c r="WQ90" s="107"/>
      <c r="WR90" s="107"/>
      <c r="WS90" s="107"/>
      <c r="WT90" s="107"/>
      <c r="WU90" s="107"/>
      <c r="WV90" s="107"/>
      <c r="WW90" s="107"/>
      <c r="WX90" s="107"/>
      <c r="WY90" s="107"/>
      <c r="WZ90" s="107"/>
      <c r="XA90" s="107"/>
      <c r="XB90" s="107"/>
      <c r="XC90" s="107"/>
      <c r="XD90" s="107"/>
      <c r="XE90" s="107"/>
      <c r="XF90" s="107"/>
      <c r="XG90" s="107"/>
      <c r="XH90" s="107"/>
      <c r="XI90" s="107"/>
      <c r="XJ90" s="107"/>
      <c r="XK90" s="107"/>
      <c r="XL90" s="107"/>
      <c r="XM90" s="107"/>
      <c r="XN90" s="107"/>
      <c r="XO90" s="107"/>
      <c r="XP90" s="107"/>
      <c r="XQ90" s="107"/>
      <c r="XR90" s="107"/>
      <c r="XS90" s="107"/>
      <c r="XT90" s="107"/>
      <c r="XU90" s="107"/>
      <c r="XV90" s="107"/>
      <c r="XW90" s="107"/>
      <c r="XX90" s="107"/>
      <c r="XY90" s="107"/>
      <c r="XZ90" s="107"/>
      <c r="YA90" s="107"/>
      <c r="YB90" s="107"/>
      <c r="YC90" s="107"/>
      <c r="YD90" s="107"/>
      <c r="YE90" s="107"/>
      <c r="YF90" s="107"/>
      <c r="YG90" s="107"/>
      <c r="YH90" s="107"/>
      <c r="YI90" s="107"/>
      <c r="YJ90" s="107"/>
      <c r="YK90" s="107"/>
      <c r="YL90" s="107"/>
      <c r="YM90" s="107"/>
      <c r="YN90" s="107"/>
      <c r="YO90" s="107"/>
      <c r="YP90" s="107"/>
      <c r="YQ90" s="107"/>
      <c r="YR90" s="107"/>
      <c r="YS90" s="107"/>
      <c r="YT90" s="107"/>
      <c r="YU90" s="107"/>
      <c r="YV90" s="107"/>
      <c r="YW90" s="107"/>
      <c r="YX90" s="107"/>
      <c r="YY90" s="107"/>
      <c r="YZ90" s="107"/>
      <c r="ZA90" s="107"/>
      <c r="ZB90" s="107"/>
      <c r="ZC90" s="107"/>
      <c r="ZD90" s="107"/>
      <c r="ZE90" s="107"/>
      <c r="ZF90" s="107"/>
      <c r="ZG90" s="107"/>
      <c r="ZH90" s="107"/>
      <c r="ZI90" s="107"/>
      <c r="ZJ90" s="107"/>
      <c r="ZK90" s="107"/>
      <c r="ZL90" s="107"/>
      <c r="ZM90" s="107"/>
      <c r="ZN90" s="107"/>
      <c r="ZO90" s="107"/>
      <c r="ZP90" s="107"/>
      <c r="ZQ90" s="107"/>
      <c r="ZR90" s="107"/>
      <c r="ZS90" s="107"/>
      <c r="ZT90" s="107"/>
      <c r="ZU90" s="107"/>
      <c r="ZV90" s="107"/>
      <c r="ZW90" s="107"/>
      <c r="ZX90" s="107"/>
      <c r="ZY90" s="107"/>
      <c r="ZZ90" s="107"/>
      <c r="AAA90" s="107"/>
      <c r="AAB90" s="107"/>
      <c r="AAC90" s="107"/>
      <c r="AAD90" s="107"/>
      <c r="AAE90" s="107"/>
      <c r="AAF90" s="107"/>
      <c r="AAG90" s="107"/>
      <c r="AAH90" s="107"/>
      <c r="AAI90" s="107"/>
      <c r="AAJ90" s="107"/>
      <c r="AAK90" s="107"/>
      <c r="AAL90" s="107"/>
      <c r="AAM90" s="107"/>
      <c r="AAN90" s="107"/>
      <c r="AAO90" s="107"/>
      <c r="AAP90" s="107"/>
      <c r="AAQ90" s="107"/>
      <c r="AAR90" s="107"/>
      <c r="AAS90" s="107"/>
      <c r="AAT90" s="107"/>
      <c r="AAU90" s="107"/>
      <c r="AAV90" s="107"/>
      <c r="AAW90" s="107"/>
      <c r="AAX90" s="107"/>
      <c r="AAY90" s="107"/>
      <c r="AAZ90" s="107"/>
      <c r="ABA90" s="107"/>
      <c r="ABB90" s="107"/>
      <c r="ABC90" s="107"/>
      <c r="ABD90" s="107"/>
      <c r="ABE90" s="107"/>
      <c r="ABF90" s="107"/>
      <c r="ABG90" s="107"/>
      <c r="ABH90" s="107"/>
      <c r="ABI90" s="107"/>
      <c r="ABJ90" s="107"/>
      <c r="ABK90" s="107"/>
      <c r="ABL90" s="107"/>
      <c r="ABM90" s="107"/>
      <c r="ABN90" s="107"/>
      <c r="ABO90" s="107"/>
      <c r="ABP90" s="107"/>
      <c r="ABQ90" s="107"/>
      <c r="ABR90" s="107"/>
      <c r="ABS90" s="107"/>
      <c r="ABT90" s="107"/>
      <c r="ABU90" s="107"/>
      <c r="ABV90" s="107"/>
      <c r="ABW90" s="107"/>
      <c r="ABX90" s="107"/>
      <c r="ABY90" s="107"/>
      <c r="ABZ90" s="107"/>
      <c r="ACA90" s="107"/>
      <c r="ACB90" s="107"/>
      <c r="ACC90" s="107"/>
      <c r="ACD90" s="107"/>
      <c r="ACE90" s="107"/>
      <c r="ACF90" s="107"/>
      <c r="ACG90" s="107"/>
      <c r="ACH90" s="107"/>
      <c r="ACI90" s="107"/>
      <c r="ACJ90" s="107"/>
      <c r="ACK90" s="107"/>
      <c r="ACL90" s="107"/>
      <c r="ACM90" s="107"/>
      <c r="ACN90" s="107"/>
      <c r="ACO90" s="107"/>
      <c r="ACP90" s="107"/>
      <c r="ACQ90" s="107"/>
      <c r="ACR90" s="107"/>
      <c r="ACS90" s="107"/>
      <c r="ACT90" s="107"/>
      <c r="ACU90" s="107"/>
      <c r="ACV90" s="107"/>
      <c r="ACW90" s="107"/>
      <c r="ACX90" s="107"/>
      <c r="ACY90" s="107"/>
      <c r="ACZ90" s="107"/>
      <c r="ADA90" s="107"/>
      <c r="ADB90" s="107"/>
      <c r="ADC90" s="107"/>
      <c r="ADD90" s="107"/>
      <c r="ADE90" s="107"/>
      <c r="ADF90" s="107"/>
      <c r="ADG90" s="107"/>
      <c r="ADH90" s="107"/>
      <c r="ADI90" s="107"/>
      <c r="ADJ90" s="107"/>
      <c r="ADK90" s="107"/>
      <c r="ADL90" s="107"/>
      <c r="ADM90" s="107"/>
      <c r="ADN90" s="107"/>
      <c r="ADO90" s="107"/>
      <c r="ADP90" s="107"/>
      <c r="ADQ90" s="107"/>
      <c r="ADR90" s="107"/>
      <c r="ADS90" s="107"/>
      <c r="ADT90" s="107"/>
      <c r="ADU90" s="107"/>
      <c r="ADV90" s="107"/>
      <c r="ADW90" s="107"/>
      <c r="ADX90" s="107"/>
      <c r="ADY90" s="107"/>
      <c r="ADZ90" s="107"/>
      <c r="AEA90" s="107"/>
      <c r="AEB90" s="107"/>
      <c r="AEC90" s="107"/>
      <c r="AED90" s="107"/>
      <c r="AEE90" s="107"/>
      <c r="AEF90" s="107"/>
      <c r="AEG90" s="107"/>
      <c r="AEH90" s="107"/>
      <c r="AEI90" s="107"/>
      <c r="AEJ90" s="107"/>
      <c r="AEK90" s="107"/>
      <c r="AEL90" s="107"/>
      <c r="AEM90" s="107"/>
      <c r="AEN90" s="107"/>
      <c r="AEO90" s="107"/>
      <c r="AEP90" s="107"/>
      <c r="AEQ90" s="107"/>
      <c r="AER90" s="107"/>
      <c r="AES90" s="107"/>
      <c r="AET90" s="107"/>
      <c r="AEU90" s="107"/>
      <c r="AEV90" s="107"/>
      <c r="AEW90" s="107"/>
      <c r="AEX90" s="107"/>
      <c r="AEY90" s="107"/>
      <c r="AEZ90" s="107"/>
      <c r="AFA90" s="107"/>
      <c r="AFB90" s="107"/>
      <c r="AFC90" s="107"/>
      <c r="AFD90" s="107"/>
      <c r="AFE90" s="107"/>
      <c r="AFF90" s="107"/>
      <c r="AFG90" s="107"/>
      <c r="AFH90" s="107"/>
      <c r="AFI90" s="107"/>
      <c r="AFJ90" s="107"/>
      <c r="AFK90" s="107"/>
      <c r="AFL90" s="107"/>
      <c r="AFM90" s="107"/>
      <c r="AFN90" s="107"/>
      <c r="AFO90" s="107"/>
      <c r="AFP90" s="107"/>
      <c r="AFQ90" s="107"/>
      <c r="AFR90" s="107"/>
      <c r="AFS90" s="107"/>
      <c r="AFT90" s="107"/>
      <c r="AFU90" s="107"/>
      <c r="AFV90" s="107"/>
      <c r="AFW90" s="107"/>
      <c r="AFX90" s="107"/>
      <c r="AFY90" s="107"/>
      <c r="AFZ90" s="107"/>
      <c r="AGA90" s="107"/>
      <c r="AGB90" s="107"/>
      <c r="AGC90" s="107"/>
      <c r="AGD90" s="107"/>
      <c r="AGE90" s="107"/>
      <c r="AGF90" s="107"/>
      <c r="AGG90" s="107"/>
      <c r="AGH90" s="107"/>
      <c r="AGI90" s="107"/>
      <c r="AGJ90" s="107"/>
      <c r="AGK90" s="107"/>
      <c r="AGL90" s="107"/>
      <c r="AGM90" s="107"/>
      <c r="AGN90" s="107"/>
      <c r="AGO90" s="107"/>
      <c r="AGP90" s="107"/>
      <c r="AGQ90" s="107"/>
      <c r="AGR90" s="107"/>
      <c r="AGS90" s="107"/>
      <c r="AGT90" s="107"/>
      <c r="AGU90" s="107"/>
      <c r="AGV90" s="107"/>
      <c r="AGW90" s="107"/>
      <c r="AGX90" s="107"/>
      <c r="AGY90" s="107"/>
      <c r="AGZ90" s="107"/>
      <c r="AHA90" s="107"/>
      <c r="AHB90" s="107"/>
      <c r="AHC90" s="107"/>
      <c r="AHD90" s="107"/>
      <c r="AHE90" s="107"/>
      <c r="AHF90" s="107"/>
      <c r="AHG90" s="107"/>
      <c r="AHH90" s="107"/>
      <c r="AHI90" s="107"/>
      <c r="AHJ90" s="107"/>
      <c r="AHK90" s="107"/>
      <c r="AHL90" s="107"/>
      <c r="AHM90" s="107"/>
      <c r="AHN90" s="107"/>
      <c r="AHO90" s="107"/>
      <c r="AHP90" s="107"/>
      <c r="AHQ90" s="107"/>
      <c r="AHR90" s="107"/>
      <c r="AHS90" s="107"/>
      <c r="AHT90" s="107"/>
      <c r="AHU90" s="107"/>
      <c r="AHV90" s="107"/>
      <c r="AHW90" s="107"/>
      <c r="AHX90" s="107"/>
      <c r="AHY90" s="107"/>
      <c r="AHZ90" s="107"/>
      <c r="AIA90" s="107"/>
      <c r="AIB90" s="107"/>
      <c r="AIC90" s="107"/>
      <c r="AID90" s="107"/>
      <c r="AIE90" s="107"/>
      <c r="AIF90" s="107"/>
      <c r="AIG90" s="107"/>
      <c r="AIH90" s="107"/>
      <c r="AII90" s="107"/>
      <c r="AIJ90" s="107"/>
      <c r="AIK90" s="107"/>
      <c r="AIL90" s="107"/>
      <c r="AIM90" s="107"/>
      <c r="AIN90" s="107"/>
      <c r="AIO90" s="107"/>
      <c r="AIP90" s="107"/>
      <c r="AIQ90" s="107"/>
      <c r="AIR90" s="107"/>
      <c r="AIS90" s="107"/>
      <c r="AIT90" s="107"/>
      <c r="AIU90" s="107"/>
      <c r="AIV90" s="107"/>
      <c r="AIW90" s="107"/>
      <c r="AIX90" s="107"/>
      <c r="AIY90" s="107"/>
      <c r="AIZ90" s="107"/>
      <c r="AJA90" s="107"/>
      <c r="AJB90" s="107"/>
      <c r="AJC90" s="107"/>
      <c r="AJD90" s="107"/>
      <c r="AJE90" s="107"/>
      <c r="AJF90" s="107"/>
      <c r="AJG90" s="107"/>
      <c r="AJH90" s="107"/>
      <c r="AJI90" s="107"/>
      <c r="AJJ90" s="107"/>
      <c r="AJK90" s="107"/>
      <c r="AJL90" s="107"/>
      <c r="AJM90" s="107"/>
      <c r="AJN90" s="107"/>
      <c r="AJO90" s="107"/>
      <c r="AJP90" s="107"/>
      <c r="AJQ90" s="107"/>
      <c r="AJR90" s="107"/>
      <c r="AJS90" s="107"/>
      <c r="AJT90" s="107"/>
      <c r="AJU90" s="107"/>
      <c r="AJV90" s="107"/>
      <c r="AJW90" s="107"/>
      <c r="AJX90" s="107"/>
      <c r="AJY90" s="107"/>
      <c r="AJZ90" s="107"/>
      <c r="AKA90" s="107"/>
      <c r="AKB90" s="107"/>
      <c r="AKC90" s="107"/>
      <c r="AKD90" s="107"/>
      <c r="AKE90" s="107"/>
      <c r="AKF90" s="107"/>
      <c r="AKG90" s="107"/>
      <c r="AKH90" s="107"/>
      <c r="AKI90" s="107"/>
      <c r="AKJ90" s="107"/>
      <c r="AKK90" s="107"/>
      <c r="AKL90" s="107"/>
      <c r="AKM90" s="107"/>
      <c r="AKN90" s="107"/>
      <c r="AKO90" s="107"/>
      <c r="AKP90" s="107"/>
      <c r="AKQ90" s="107"/>
      <c r="AKR90" s="107"/>
      <c r="AKS90" s="107"/>
      <c r="AKT90" s="107"/>
      <c r="AKU90" s="107"/>
      <c r="AKV90" s="107"/>
      <c r="AKW90" s="107"/>
      <c r="AKX90" s="107"/>
      <c r="AKY90" s="107"/>
      <c r="AKZ90" s="107"/>
      <c r="ALA90" s="107"/>
      <c r="ALB90" s="107"/>
      <c r="ALC90" s="107"/>
      <c r="ALD90" s="107"/>
      <c r="ALE90" s="107"/>
      <c r="ALF90" s="107"/>
      <c r="ALG90" s="107"/>
      <c r="ALH90" s="107"/>
      <c r="ALI90" s="107"/>
      <c r="ALJ90" s="107"/>
      <c r="ALK90" s="107"/>
      <c r="ALL90" s="107"/>
      <c r="ALM90" s="107"/>
      <c r="ALN90" s="107"/>
      <c r="ALO90" s="107"/>
      <c r="ALP90" s="107"/>
      <c r="ALQ90" s="107"/>
      <c r="ALR90" s="107"/>
      <c r="ALS90" s="107"/>
      <c r="ALT90" s="107"/>
      <c r="ALU90" s="107"/>
      <c r="ALV90" s="107"/>
      <c r="ALW90" s="107"/>
      <c r="ALX90" s="107"/>
      <c r="ALY90" s="107"/>
      <c r="ALZ90" s="107"/>
      <c r="AMA90" s="107"/>
      <c r="AMB90" s="107"/>
      <c r="AMC90" s="107"/>
      <c r="AMD90" s="107"/>
      <c r="AME90" s="107"/>
      <c r="AMF90" s="107"/>
      <c r="AMG90" s="107"/>
      <c r="AMH90" s="107"/>
      <c r="AMI90" s="107"/>
      <c r="AMJ90" s="107"/>
    </row>
    <row r="91" s="32" customFormat="true" ht="13.8" hidden="false" customHeight="false" outlineLevel="0" collapsed="false">
      <c r="A91" s="107"/>
      <c r="B91" s="107"/>
      <c r="C91" s="107"/>
      <c r="D91" s="107"/>
      <c r="E91" s="107"/>
      <c r="F91" s="107"/>
      <c r="G91" s="107"/>
      <c r="H91" s="107"/>
      <c r="I91" s="107"/>
      <c r="J91" s="107"/>
      <c r="K91" s="107"/>
      <c r="L91" s="107"/>
      <c r="M91" s="107"/>
      <c r="N91" s="107"/>
      <c r="O91" s="107"/>
      <c r="P91" s="107"/>
      <c r="Q91" s="107"/>
      <c r="R91" s="107"/>
      <c r="S91" s="107"/>
      <c r="T91" s="107"/>
      <c r="U91" s="107"/>
      <c r="V91" s="107"/>
      <c r="W91" s="107"/>
      <c r="X91" s="107"/>
      <c r="Y91" s="107"/>
      <c r="Z91" s="107"/>
      <c r="AA91" s="107"/>
      <c r="AB91" s="107"/>
      <c r="AC91" s="107"/>
      <c r="AD91" s="107"/>
      <c r="AE91" s="107"/>
      <c r="AF91" s="107"/>
      <c r="AG91" s="107"/>
      <c r="AH91" s="107"/>
      <c r="AI91" s="107"/>
      <c r="AJ91" s="107"/>
      <c r="AK91" s="107"/>
      <c r="AL91" s="107"/>
      <c r="AM91" s="107"/>
      <c r="AN91" s="107"/>
      <c r="AO91" s="107"/>
      <c r="AP91" s="107"/>
      <c r="AQ91" s="107"/>
      <c r="AR91" s="107"/>
      <c r="AS91" s="107"/>
      <c r="AT91" s="107"/>
      <c r="AU91" s="107"/>
      <c r="AV91" s="107"/>
      <c r="AW91" s="107"/>
      <c r="AX91" s="107"/>
      <c r="AY91" s="107"/>
      <c r="AZ91" s="107"/>
      <c r="BA91" s="107"/>
      <c r="BB91" s="107"/>
      <c r="BC91" s="107"/>
      <c r="BD91" s="107"/>
      <c r="BE91" s="107"/>
      <c r="BF91" s="107"/>
      <c r="BG91" s="107"/>
      <c r="BH91" s="107"/>
      <c r="BI91" s="107"/>
      <c r="BJ91" s="107"/>
      <c r="BK91" s="107"/>
      <c r="BL91" s="107"/>
      <c r="BM91" s="107"/>
      <c r="BN91" s="107"/>
      <c r="BO91" s="107"/>
      <c r="BP91" s="107"/>
      <c r="BQ91" s="107"/>
      <c r="BR91" s="107"/>
      <c r="BS91" s="107"/>
      <c r="BT91" s="107"/>
      <c r="BU91" s="107"/>
      <c r="BV91" s="107"/>
      <c r="BW91" s="107"/>
      <c r="BX91" s="107"/>
      <c r="BY91" s="107"/>
      <c r="BZ91" s="107"/>
      <c r="CA91" s="107"/>
      <c r="CB91" s="107"/>
      <c r="CC91" s="107"/>
      <c r="CD91" s="107"/>
      <c r="CE91" s="107"/>
      <c r="CF91" s="107"/>
      <c r="CG91" s="107"/>
      <c r="CH91" s="107"/>
      <c r="CI91" s="107"/>
      <c r="CJ91" s="107"/>
      <c r="CK91" s="107"/>
      <c r="CL91" s="107"/>
      <c r="CM91" s="107"/>
      <c r="CN91" s="107"/>
      <c r="CO91" s="107"/>
      <c r="CP91" s="107"/>
      <c r="CQ91" s="107"/>
      <c r="CR91" s="107"/>
      <c r="CS91" s="107"/>
      <c r="CT91" s="107"/>
      <c r="CU91" s="107"/>
      <c r="CV91" s="107"/>
      <c r="CW91" s="107"/>
      <c r="CX91" s="107"/>
      <c r="CY91" s="107"/>
      <c r="CZ91" s="107"/>
      <c r="DA91" s="107"/>
      <c r="DB91" s="107"/>
      <c r="DC91" s="107"/>
      <c r="DD91" s="107"/>
      <c r="DE91" s="107"/>
      <c r="DF91" s="107"/>
      <c r="DG91" s="107"/>
      <c r="DH91" s="107"/>
      <c r="DI91" s="107"/>
      <c r="DJ91" s="107"/>
      <c r="DK91" s="107"/>
      <c r="DL91" s="107"/>
      <c r="DM91" s="107"/>
      <c r="DN91" s="107"/>
      <c r="DO91" s="107"/>
      <c r="DP91" s="107"/>
      <c r="DQ91" s="107"/>
      <c r="DR91" s="107"/>
      <c r="DS91" s="107"/>
      <c r="DT91" s="107"/>
      <c r="DU91" s="107"/>
      <c r="DV91" s="107"/>
      <c r="DW91" s="107"/>
      <c r="DX91" s="107"/>
      <c r="DY91" s="107"/>
      <c r="DZ91" s="107"/>
      <c r="EA91" s="107"/>
      <c r="EB91" s="107"/>
      <c r="EC91" s="107"/>
      <c r="ED91" s="107"/>
      <c r="EE91" s="107"/>
      <c r="EF91" s="107"/>
      <c r="EG91" s="107"/>
      <c r="EH91" s="107"/>
      <c r="EI91" s="107"/>
      <c r="EJ91" s="107"/>
      <c r="EK91" s="107"/>
      <c r="EL91" s="107"/>
      <c r="EM91" s="107"/>
      <c r="EN91" s="107"/>
      <c r="EO91" s="107"/>
      <c r="EP91" s="107"/>
      <c r="EQ91" s="107"/>
      <c r="ER91" s="107"/>
      <c r="ES91" s="107"/>
      <c r="ET91" s="107"/>
      <c r="EU91" s="107"/>
      <c r="EV91" s="107"/>
      <c r="EW91" s="107"/>
      <c r="EX91" s="107"/>
      <c r="EY91" s="107"/>
      <c r="EZ91" s="107"/>
      <c r="FA91" s="107"/>
      <c r="FB91" s="107"/>
      <c r="FC91" s="107"/>
      <c r="FD91" s="107"/>
      <c r="FE91" s="107"/>
      <c r="FF91" s="107"/>
      <c r="FG91" s="107"/>
      <c r="FH91" s="107"/>
      <c r="FI91" s="107"/>
      <c r="FJ91" s="107"/>
      <c r="FK91" s="107"/>
      <c r="FL91" s="107"/>
      <c r="FM91" s="107"/>
      <c r="FN91" s="107"/>
      <c r="FO91" s="107"/>
      <c r="FP91" s="107"/>
      <c r="FQ91" s="107"/>
      <c r="FR91" s="107"/>
      <c r="FS91" s="107"/>
      <c r="FT91" s="107"/>
      <c r="FU91" s="107"/>
      <c r="FV91" s="107"/>
      <c r="FW91" s="107"/>
      <c r="FX91" s="107"/>
      <c r="FY91" s="107"/>
      <c r="FZ91" s="107"/>
      <c r="GA91" s="107"/>
      <c r="GB91" s="107"/>
      <c r="GC91" s="107"/>
      <c r="GD91" s="107"/>
      <c r="GE91" s="107"/>
      <c r="GF91" s="107"/>
      <c r="GG91" s="107"/>
      <c r="GH91" s="107"/>
      <c r="GI91" s="107"/>
      <c r="GJ91" s="107"/>
      <c r="GK91" s="107"/>
      <c r="GL91" s="107"/>
      <c r="GM91" s="107"/>
      <c r="GN91" s="107"/>
      <c r="GO91" s="107"/>
      <c r="GP91" s="107"/>
      <c r="GQ91" s="107"/>
      <c r="GR91" s="107"/>
      <c r="GS91" s="107"/>
      <c r="GT91" s="107"/>
      <c r="GU91" s="107"/>
      <c r="GV91" s="107"/>
      <c r="GW91" s="107"/>
      <c r="GX91" s="107"/>
      <c r="GY91" s="107"/>
      <c r="GZ91" s="107"/>
      <c r="HA91" s="107"/>
      <c r="HB91" s="107"/>
      <c r="HC91" s="107"/>
      <c r="HD91" s="107"/>
      <c r="HE91" s="107"/>
      <c r="HF91" s="107"/>
      <c r="HG91" s="107"/>
      <c r="HH91" s="107"/>
      <c r="HI91" s="107"/>
      <c r="HJ91" s="107"/>
      <c r="HK91" s="107"/>
      <c r="HL91" s="107"/>
      <c r="HM91" s="107"/>
      <c r="HN91" s="107"/>
      <c r="HO91" s="107"/>
      <c r="HP91" s="107"/>
      <c r="HQ91" s="107"/>
      <c r="HR91" s="107"/>
      <c r="HS91" s="107"/>
      <c r="HT91" s="107"/>
      <c r="HU91" s="107"/>
      <c r="HV91" s="107"/>
      <c r="HW91" s="107"/>
      <c r="HX91" s="107"/>
      <c r="HY91" s="107"/>
      <c r="HZ91" s="107"/>
      <c r="IA91" s="107"/>
      <c r="IB91" s="107"/>
      <c r="IC91" s="107"/>
      <c r="ID91" s="107"/>
      <c r="IE91" s="107"/>
      <c r="IF91" s="107"/>
      <c r="IG91" s="107"/>
      <c r="IH91" s="107"/>
      <c r="II91" s="107"/>
      <c r="IJ91" s="107"/>
      <c r="IK91" s="107"/>
      <c r="IL91" s="107"/>
      <c r="IM91" s="107"/>
      <c r="IN91" s="107"/>
      <c r="IO91" s="107"/>
      <c r="IP91" s="107"/>
      <c r="IQ91" s="107"/>
      <c r="IR91" s="107"/>
      <c r="IS91" s="107"/>
      <c r="IT91" s="107"/>
      <c r="IU91" s="107"/>
      <c r="IV91" s="107"/>
      <c r="IW91" s="107"/>
      <c r="IX91" s="107"/>
      <c r="IY91" s="107"/>
      <c r="IZ91" s="107"/>
      <c r="JA91" s="107"/>
      <c r="JB91" s="107"/>
      <c r="JC91" s="107"/>
      <c r="JD91" s="107"/>
      <c r="JE91" s="107"/>
      <c r="JF91" s="107"/>
      <c r="JG91" s="107"/>
      <c r="JH91" s="107"/>
      <c r="JI91" s="107"/>
      <c r="JJ91" s="107"/>
      <c r="JK91" s="107"/>
      <c r="JL91" s="107"/>
      <c r="JM91" s="107"/>
      <c r="JN91" s="107"/>
      <c r="JO91" s="107"/>
      <c r="JP91" s="107"/>
      <c r="JQ91" s="107"/>
      <c r="JR91" s="107"/>
      <c r="JS91" s="107"/>
      <c r="JT91" s="107"/>
      <c r="JU91" s="107"/>
      <c r="JV91" s="107"/>
      <c r="JW91" s="107"/>
      <c r="JX91" s="107"/>
      <c r="JY91" s="107"/>
      <c r="JZ91" s="107"/>
      <c r="KA91" s="107"/>
      <c r="KB91" s="107"/>
      <c r="KC91" s="107"/>
      <c r="KD91" s="107"/>
      <c r="KE91" s="107"/>
      <c r="KF91" s="107"/>
      <c r="KG91" s="107"/>
      <c r="KH91" s="107"/>
      <c r="KI91" s="107"/>
      <c r="KJ91" s="107"/>
      <c r="KK91" s="107"/>
      <c r="KL91" s="107"/>
      <c r="KM91" s="107"/>
      <c r="KN91" s="107"/>
      <c r="KO91" s="107"/>
      <c r="KP91" s="107"/>
      <c r="KQ91" s="107"/>
      <c r="KR91" s="107"/>
      <c r="KS91" s="107"/>
      <c r="KT91" s="107"/>
      <c r="KU91" s="107"/>
      <c r="KV91" s="107"/>
      <c r="KW91" s="107"/>
      <c r="KX91" s="107"/>
      <c r="KY91" s="107"/>
      <c r="KZ91" s="107"/>
      <c r="LA91" s="107"/>
      <c r="LB91" s="107"/>
      <c r="LC91" s="107"/>
      <c r="LD91" s="107"/>
      <c r="LE91" s="107"/>
      <c r="LF91" s="107"/>
      <c r="LG91" s="107"/>
      <c r="LH91" s="107"/>
      <c r="LI91" s="107"/>
      <c r="LJ91" s="107"/>
      <c r="LK91" s="107"/>
      <c r="LL91" s="107"/>
      <c r="LM91" s="107"/>
      <c r="LN91" s="107"/>
      <c r="LO91" s="107"/>
      <c r="LP91" s="107"/>
      <c r="LQ91" s="107"/>
      <c r="LR91" s="107"/>
      <c r="LS91" s="107"/>
      <c r="LT91" s="107"/>
      <c r="LU91" s="107"/>
      <c r="LV91" s="107"/>
      <c r="LW91" s="107"/>
      <c r="LX91" s="107"/>
      <c r="LY91" s="107"/>
      <c r="LZ91" s="107"/>
      <c r="MA91" s="107"/>
      <c r="MB91" s="107"/>
      <c r="MC91" s="107"/>
      <c r="MD91" s="107"/>
      <c r="ME91" s="107"/>
      <c r="MF91" s="107"/>
      <c r="MG91" s="107"/>
      <c r="MH91" s="107"/>
      <c r="MI91" s="107"/>
      <c r="MJ91" s="107"/>
      <c r="MK91" s="107"/>
      <c r="ML91" s="107"/>
      <c r="MM91" s="107"/>
      <c r="MN91" s="107"/>
      <c r="MO91" s="107"/>
      <c r="MP91" s="107"/>
      <c r="MQ91" s="107"/>
      <c r="MR91" s="107"/>
      <c r="MS91" s="107"/>
      <c r="MT91" s="107"/>
      <c r="MU91" s="107"/>
      <c r="MV91" s="107"/>
      <c r="MW91" s="107"/>
      <c r="MX91" s="107"/>
      <c r="MY91" s="107"/>
      <c r="MZ91" s="107"/>
      <c r="NA91" s="107"/>
      <c r="NB91" s="107"/>
      <c r="NC91" s="107"/>
      <c r="ND91" s="107"/>
      <c r="NE91" s="107"/>
      <c r="NF91" s="107"/>
      <c r="NG91" s="107"/>
      <c r="NH91" s="107"/>
      <c r="NI91" s="107"/>
      <c r="NJ91" s="107"/>
      <c r="NK91" s="107"/>
      <c r="NL91" s="107"/>
      <c r="NM91" s="107"/>
      <c r="NN91" s="107"/>
      <c r="NO91" s="107"/>
      <c r="NP91" s="107"/>
      <c r="NQ91" s="107"/>
      <c r="NR91" s="107"/>
      <c r="NS91" s="107"/>
      <c r="NT91" s="107"/>
      <c r="NU91" s="107"/>
      <c r="NV91" s="107"/>
      <c r="NW91" s="107"/>
      <c r="NX91" s="107"/>
      <c r="NY91" s="107"/>
      <c r="NZ91" s="107"/>
      <c r="OA91" s="107"/>
      <c r="OB91" s="107"/>
      <c r="OC91" s="107"/>
      <c r="OD91" s="107"/>
      <c r="OE91" s="107"/>
      <c r="OF91" s="107"/>
      <c r="OG91" s="107"/>
      <c r="OH91" s="107"/>
      <c r="OI91" s="107"/>
      <c r="OJ91" s="107"/>
      <c r="OK91" s="107"/>
      <c r="OL91" s="107"/>
      <c r="OM91" s="107"/>
      <c r="ON91" s="107"/>
      <c r="OO91" s="107"/>
      <c r="OP91" s="107"/>
      <c r="OQ91" s="107"/>
      <c r="OR91" s="107"/>
      <c r="OS91" s="107"/>
      <c r="OT91" s="107"/>
      <c r="OU91" s="107"/>
      <c r="OV91" s="107"/>
      <c r="OW91" s="107"/>
      <c r="OX91" s="107"/>
      <c r="OY91" s="107"/>
      <c r="OZ91" s="107"/>
      <c r="PA91" s="107"/>
      <c r="PB91" s="107"/>
      <c r="PC91" s="107"/>
      <c r="PD91" s="107"/>
      <c r="PE91" s="107"/>
      <c r="PF91" s="107"/>
      <c r="PG91" s="107"/>
      <c r="PH91" s="107"/>
      <c r="PI91" s="107"/>
      <c r="PJ91" s="107"/>
      <c r="PK91" s="107"/>
      <c r="PL91" s="107"/>
      <c r="PM91" s="107"/>
      <c r="PN91" s="107"/>
      <c r="PO91" s="107"/>
      <c r="PP91" s="107"/>
      <c r="PQ91" s="107"/>
      <c r="PR91" s="107"/>
      <c r="PS91" s="107"/>
      <c r="PT91" s="107"/>
      <c r="PU91" s="107"/>
      <c r="PV91" s="107"/>
      <c r="PW91" s="107"/>
      <c r="PX91" s="107"/>
      <c r="PY91" s="107"/>
      <c r="PZ91" s="107"/>
      <c r="QA91" s="107"/>
      <c r="QB91" s="107"/>
      <c r="QC91" s="107"/>
      <c r="QD91" s="107"/>
      <c r="QE91" s="107"/>
      <c r="QF91" s="107"/>
      <c r="QG91" s="107"/>
      <c r="QH91" s="107"/>
      <c r="QI91" s="107"/>
      <c r="QJ91" s="107"/>
      <c r="QK91" s="107"/>
      <c r="QL91" s="107"/>
      <c r="QM91" s="107"/>
      <c r="QN91" s="107"/>
      <c r="QO91" s="107"/>
      <c r="QP91" s="107"/>
      <c r="QQ91" s="107"/>
      <c r="QR91" s="107"/>
      <c r="QS91" s="107"/>
      <c r="QT91" s="107"/>
      <c r="QU91" s="107"/>
      <c r="QV91" s="107"/>
      <c r="QW91" s="107"/>
      <c r="QX91" s="107"/>
      <c r="QY91" s="107"/>
      <c r="QZ91" s="107"/>
      <c r="RA91" s="107"/>
      <c r="RB91" s="107"/>
      <c r="RC91" s="107"/>
      <c r="RD91" s="107"/>
      <c r="RE91" s="107"/>
      <c r="RF91" s="107"/>
      <c r="RG91" s="107"/>
      <c r="RH91" s="107"/>
      <c r="RI91" s="107"/>
      <c r="RJ91" s="107"/>
      <c r="RK91" s="107"/>
      <c r="RL91" s="107"/>
      <c r="RM91" s="107"/>
      <c r="RN91" s="107"/>
      <c r="RO91" s="107"/>
      <c r="RP91" s="107"/>
      <c r="RQ91" s="107"/>
      <c r="RR91" s="107"/>
      <c r="RS91" s="107"/>
      <c r="RT91" s="107"/>
      <c r="RU91" s="107"/>
      <c r="RV91" s="107"/>
      <c r="RW91" s="107"/>
      <c r="RX91" s="107"/>
      <c r="RY91" s="107"/>
      <c r="RZ91" s="107"/>
      <c r="SA91" s="107"/>
      <c r="SB91" s="107"/>
      <c r="SC91" s="107"/>
      <c r="SD91" s="107"/>
      <c r="SE91" s="107"/>
      <c r="SF91" s="107"/>
      <c r="SG91" s="107"/>
      <c r="SH91" s="107"/>
      <c r="SI91" s="107"/>
      <c r="SJ91" s="107"/>
      <c r="SK91" s="107"/>
      <c r="SL91" s="107"/>
      <c r="SM91" s="107"/>
      <c r="SN91" s="107"/>
      <c r="SO91" s="107"/>
      <c r="SP91" s="107"/>
      <c r="SQ91" s="107"/>
      <c r="SR91" s="107"/>
      <c r="SS91" s="107"/>
      <c r="ST91" s="107"/>
      <c r="SU91" s="107"/>
      <c r="SV91" s="107"/>
      <c r="SW91" s="107"/>
      <c r="SX91" s="107"/>
      <c r="SY91" s="107"/>
      <c r="SZ91" s="107"/>
      <c r="TA91" s="107"/>
      <c r="TB91" s="107"/>
      <c r="TC91" s="107"/>
      <c r="TD91" s="107"/>
      <c r="TE91" s="107"/>
      <c r="TF91" s="107"/>
      <c r="TG91" s="107"/>
      <c r="TH91" s="107"/>
      <c r="TI91" s="107"/>
      <c r="TJ91" s="107"/>
      <c r="TK91" s="107"/>
      <c r="TL91" s="107"/>
      <c r="TM91" s="107"/>
      <c r="TN91" s="107"/>
      <c r="TO91" s="107"/>
      <c r="TP91" s="107"/>
      <c r="TQ91" s="107"/>
      <c r="TR91" s="107"/>
      <c r="TS91" s="107"/>
      <c r="TT91" s="107"/>
      <c r="TU91" s="107"/>
      <c r="TV91" s="107"/>
      <c r="TW91" s="107"/>
      <c r="TX91" s="107"/>
      <c r="TY91" s="107"/>
      <c r="TZ91" s="107"/>
      <c r="UA91" s="107"/>
      <c r="UB91" s="107"/>
      <c r="UC91" s="107"/>
      <c r="UD91" s="107"/>
      <c r="UE91" s="107"/>
      <c r="UF91" s="107"/>
      <c r="UG91" s="107"/>
      <c r="UH91" s="107"/>
      <c r="UI91" s="107"/>
      <c r="UJ91" s="107"/>
      <c r="UK91" s="107"/>
      <c r="UL91" s="107"/>
      <c r="UM91" s="107"/>
      <c r="UN91" s="107"/>
      <c r="UO91" s="107"/>
      <c r="UP91" s="107"/>
      <c r="UQ91" s="107"/>
      <c r="UR91" s="107"/>
      <c r="US91" s="107"/>
      <c r="UT91" s="107"/>
      <c r="UU91" s="107"/>
      <c r="UV91" s="107"/>
      <c r="UW91" s="107"/>
      <c r="UX91" s="107"/>
      <c r="UY91" s="107"/>
      <c r="UZ91" s="107"/>
      <c r="VA91" s="107"/>
      <c r="VB91" s="107"/>
      <c r="VC91" s="107"/>
      <c r="VD91" s="107"/>
      <c r="VE91" s="107"/>
      <c r="VF91" s="107"/>
      <c r="VG91" s="107"/>
      <c r="VH91" s="107"/>
      <c r="VI91" s="107"/>
      <c r="VJ91" s="107"/>
      <c r="VK91" s="107"/>
      <c r="VL91" s="107"/>
      <c r="VM91" s="107"/>
      <c r="VN91" s="107"/>
      <c r="VO91" s="107"/>
      <c r="VP91" s="107"/>
      <c r="VQ91" s="107"/>
      <c r="VR91" s="107"/>
      <c r="VS91" s="107"/>
      <c r="VT91" s="107"/>
      <c r="VU91" s="107"/>
      <c r="VV91" s="107"/>
      <c r="VW91" s="107"/>
      <c r="VX91" s="107"/>
      <c r="VY91" s="107"/>
      <c r="VZ91" s="107"/>
      <c r="WA91" s="107"/>
      <c r="WB91" s="107"/>
      <c r="WC91" s="107"/>
      <c r="WD91" s="107"/>
      <c r="WE91" s="107"/>
      <c r="WF91" s="107"/>
      <c r="WG91" s="107"/>
      <c r="WH91" s="107"/>
      <c r="WI91" s="107"/>
      <c r="WJ91" s="107"/>
      <c r="WK91" s="107"/>
      <c r="WL91" s="107"/>
      <c r="WM91" s="107"/>
      <c r="WN91" s="107"/>
      <c r="WO91" s="107"/>
      <c r="WP91" s="107"/>
      <c r="WQ91" s="107"/>
      <c r="WR91" s="107"/>
      <c r="WS91" s="107"/>
      <c r="WT91" s="107"/>
      <c r="WU91" s="107"/>
      <c r="WV91" s="107"/>
      <c r="WW91" s="107"/>
      <c r="WX91" s="107"/>
      <c r="WY91" s="107"/>
      <c r="WZ91" s="107"/>
      <c r="XA91" s="107"/>
      <c r="XB91" s="107"/>
      <c r="XC91" s="107"/>
      <c r="XD91" s="107"/>
      <c r="XE91" s="107"/>
      <c r="XF91" s="107"/>
      <c r="XG91" s="107"/>
      <c r="XH91" s="107"/>
      <c r="XI91" s="107"/>
      <c r="XJ91" s="107"/>
      <c r="XK91" s="107"/>
      <c r="XL91" s="107"/>
      <c r="XM91" s="107"/>
      <c r="XN91" s="107"/>
      <c r="XO91" s="107"/>
      <c r="XP91" s="107"/>
      <c r="XQ91" s="107"/>
      <c r="XR91" s="107"/>
      <c r="XS91" s="107"/>
      <c r="XT91" s="107"/>
      <c r="XU91" s="107"/>
      <c r="XV91" s="107"/>
      <c r="XW91" s="107"/>
      <c r="XX91" s="107"/>
      <c r="XY91" s="107"/>
      <c r="XZ91" s="107"/>
      <c r="YA91" s="107"/>
      <c r="YB91" s="107"/>
      <c r="YC91" s="107"/>
      <c r="YD91" s="107"/>
      <c r="YE91" s="107"/>
      <c r="YF91" s="107"/>
      <c r="YG91" s="107"/>
      <c r="YH91" s="107"/>
      <c r="YI91" s="107"/>
      <c r="YJ91" s="107"/>
      <c r="YK91" s="107"/>
      <c r="YL91" s="107"/>
      <c r="YM91" s="107"/>
      <c r="YN91" s="107"/>
      <c r="YO91" s="107"/>
      <c r="YP91" s="107"/>
      <c r="YQ91" s="107"/>
      <c r="YR91" s="107"/>
      <c r="YS91" s="107"/>
      <c r="YT91" s="107"/>
      <c r="YU91" s="107"/>
      <c r="YV91" s="107"/>
      <c r="YW91" s="107"/>
      <c r="YX91" s="107"/>
      <c r="YY91" s="107"/>
      <c r="YZ91" s="107"/>
      <c r="ZA91" s="107"/>
      <c r="ZB91" s="107"/>
      <c r="ZC91" s="107"/>
      <c r="ZD91" s="107"/>
      <c r="ZE91" s="107"/>
      <c r="ZF91" s="107"/>
      <c r="ZG91" s="107"/>
      <c r="ZH91" s="107"/>
      <c r="ZI91" s="107"/>
      <c r="ZJ91" s="107"/>
      <c r="ZK91" s="107"/>
      <c r="ZL91" s="107"/>
      <c r="ZM91" s="107"/>
      <c r="ZN91" s="107"/>
      <c r="ZO91" s="107"/>
      <c r="ZP91" s="107"/>
      <c r="ZQ91" s="107"/>
      <c r="ZR91" s="107"/>
      <c r="ZS91" s="107"/>
      <c r="ZT91" s="107"/>
      <c r="ZU91" s="107"/>
      <c r="ZV91" s="107"/>
      <c r="ZW91" s="107"/>
      <c r="ZX91" s="107"/>
      <c r="ZY91" s="107"/>
      <c r="ZZ91" s="107"/>
      <c r="AAA91" s="107"/>
      <c r="AAB91" s="107"/>
      <c r="AAC91" s="107"/>
      <c r="AAD91" s="107"/>
      <c r="AAE91" s="107"/>
      <c r="AAF91" s="107"/>
      <c r="AAG91" s="107"/>
      <c r="AAH91" s="107"/>
      <c r="AAI91" s="107"/>
      <c r="AAJ91" s="107"/>
      <c r="AAK91" s="107"/>
      <c r="AAL91" s="107"/>
      <c r="AAM91" s="107"/>
      <c r="AAN91" s="107"/>
      <c r="AAO91" s="107"/>
      <c r="AAP91" s="107"/>
      <c r="AAQ91" s="107"/>
      <c r="AAR91" s="107"/>
      <c r="AAS91" s="107"/>
      <c r="AAT91" s="107"/>
      <c r="AAU91" s="107"/>
      <c r="AAV91" s="107"/>
      <c r="AAW91" s="107"/>
      <c r="AAX91" s="107"/>
      <c r="AAY91" s="107"/>
      <c r="AAZ91" s="107"/>
      <c r="ABA91" s="107"/>
      <c r="ABB91" s="107"/>
      <c r="ABC91" s="107"/>
      <c r="ABD91" s="107"/>
      <c r="ABE91" s="107"/>
      <c r="ABF91" s="107"/>
      <c r="ABG91" s="107"/>
      <c r="ABH91" s="107"/>
      <c r="ABI91" s="107"/>
      <c r="ABJ91" s="107"/>
      <c r="ABK91" s="107"/>
      <c r="ABL91" s="107"/>
      <c r="ABM91" s="107"/>
      <c r="ABN91" s="107"/>
      <c r="ABO91" s="107"/>
      <c r="ABP91" s="107"/>
      <c r="ABQ91" s="107"/>
      <c r="ABR91" s="107"/>
      <c r="ABS91" s="107"/>
      <c r="ABT91" s="107"/>
      <c r="ABU91" s="107"/>
      <c r="ABV91" s="107"/>
      <c r="ABW91" s="107"/>
      <c r="ABX91" s="107"/>
      <c r="ABY91" s="107"/>
      <c r="ABZ91" s="107"/>
      <c r="ACA91" s="107"/>
      <c r="ACB91" s="107"/>
      <c r="ACC91" s="107"/>
      <c r="ACD91" s="107"/>
      <c r="ACE91" s="107"/>
      <c r="ACF91" s="107"/>
      <c r="ACG91" s="107"/>
      <c r="ACH91" s="107"/>
      <c r="ACI91" s="107"/>
      <c r="ACJ91" s="107"/>
      <c r="ACK91" s="107"/>
      <c r="ACL91" s="107"/>
      <c r="ACM91" s="107"/>
      <c r="ACN91" s="107"/>
      <c r="ACO91" s="107"/>
      <c r="ACP91" s="107"/>
      <c r="ACQ91" s="107"/>
      <c r="ACR91" s="107"/>
      <c r="ACS91" s="107"/>
      <c r="ACT91" s="107"/>
      <c r="ACU91" s="107"/>
      <c r="ACV91" s="107"/>
      <c r="ACW91" s="107"/>
      <c r="ACX91" s="107"/>
      <c r="ACY91" s="107"/>
      <c r="ACZ91" s="107"/>
      <c r="ADA91" s="107"/>
      <c r="ADB91" s="107"/>
      <c r="ADC91" s="107"/>
      <c r="ADD91" s="107"/>
      <c r="ADE91" s="107"/>
      <c r="ADF91" s="107"/>
      <c r="ADG91" s="107"/>
      <c r="ADH91" s="107"/>
      <c r="ADI91" s="107"/>
      <c r="ADJ91" s="107"/>
      <c r="ADK91" s="107"/>
      <c r="ADL91" s="107"/>
      <c r="ADM91" s="107"/>
      <c r="ADN91" s="107"/>
      <c r="ADO91" s="107"/>
      <c r="ADP91" s="107"/>
      <c r="ADQ91" s="107"/>
      <c r="ADR91" s="107"/>
      <c r="ADS91" s="107"/>
      <c r="ADT91" s="107"/>
      <c r="ADU91" s="107"/>
      <c r="ADV91" s="107"/>
      <c r="ADW91" s="107"/>
      <c r="ADX91" s="107"/>
      <c r="ADY91" s="107"/>
      <c r="ADZ91" s="107"/>
      <c r="AEA91" s="107"/>
      <c r="AEB91" s="107"/>
      <c r="AEC91" s="107"/>
      <c r="AED91" s="107"/>
      <c r="AEE91" s="107"/>
      <c r="AEF91" s="107"/>
      <c r="AEG91" s="107"/>
      <c r="AEH91" s="107"/>
      <c r="AEI91" s="107"/>
      <c r="AEJ91" s="107"/>
      <c r="AEK91" s="107"/>
      <c r="AEL91" s="107"/>
      <c r="AEM91" s="107"/>
      <c r="AEN91" s="107"/>
      <c r="AEO91" s="107"/>
      <c r="AEP91" s="107"/>
      <c r="AEQ91" s="107"/>
      <c r="AER91" s="107"/>
      <c r="AES91" s="107"/>
      <c r="AET91" s="107"/>
      <c r="AEU91" s="107"/>
      <c r="AEV91" s="107"/>
      <c r="AEW91" s="107"/>
      <c r="AEX91" s="107"/>
      <c r="AEY91" s="107"/>
      <c r="AEZ91" s="107"/>
      <c r="AFA91" s="107"/>
      <c r="AFB91" s="107"/>
      <c r="AFC91" s="107"/>
      <c r="AFD91" s="107"/>
      <c r="AFE91" s="107"/>
      <c r="AFF91" s="107"/>
      <c r="AFG91" s="107"/>
      <c r="AFH91" s="107"/>
      <c r="AFI91" s="107"/>
      <c r="AFJ91" s="107"/>
      <c r="AFK91" s="107"/>
      <c r="AFL91" s="107"/>
      <c r="AFM91" s="107"/>
      <c r="AFN91" s="107"/>
      <c r="AFO91" s="107"/>
      <c r="AFP91" s="107"/>
      <c r="AFQ91" s="107"/>
      <c r="AFR91" s="107"/>
      <c r="AFS91" s="107"/>
      <c r="AFT91" s="107"/>
      <c r="AFU91" s="107"/>
      <c r="AFV91" s="107"/>
      <c r="AFW91" s="107"/>
      <c r="AFX91" s="107"/>
      <c r="AFY91" s="107"/>
      <c r="AFZ91" s="107"/>
      <c r="AGA91" s="107"/>
      <c r="AGB91" s="107"/>
      <c r="AGC91" s="107"/>
      <c r="AGD91" s="107"/>
      <c r="AGE91" s="107"/>
      <c r="AGF91" s="107"/>
      <c r="AGG91" s="107"/>
      <c r="AGH91" s="107"/>
      <c r="AGI91" s="107"/>
      <c r="AGJ91" s="107"/>
      <c r="AGK91" s="107"/>
      <c r="AGL91" s="107"/>
      <c r="AGM91" s="107"/>
      <c r="AGN91" s="107"/>
      <c r="AGO91" s="107"/>
      <c r="AGP91" s="107"/>
      <c r="AGQ91" s="107"/>
      <c r="AGR91" s="107"/>
      <c r="AGS91" s="107"/>
      <c r="AGT91" s="107"/>
      <c r="AGU91" s="107"/>
      <c r="AGV91" s="107"/>
      <c r="AGW91" s="107"/>
      <c r="AGX91" s="107"/>
      <c r="AGY91" s="107"/>
      <c r="AGZ91" s="107"/>
      <c r="AHA91" s="107"/>
      <c r="AHB91" s="107"/>
      <c r="AHC91" s="107"/>
      <c r="AHD91" s="107"/>
      <c r="AHE91" s="107"/>
      <c r="AHF91" s="107"/>
      <c r="AHG91" s="107"/>
      <c r="AHH91" s="107"/>
      <c r="AHI91" s="107"/>
      <c r="AHJ91" s="107"/>
      <c r="AHK91" s="107"/>
      <c r="AHL91" s="107"/>
      <c r="AHM91" s="107"/>
      <c r="AHN91" s="107"/>
      <c r="AHO91" s="107"/>
      <c r="AHP91" s="107"/>
      <c r="AHQ91" s="107"/>
      <c r="AHR91" s="107"/>
      <c r="AHS91" s="107"/>
      <c r="AHT91" s="107"/>
      <c r="AHU91" s="107"/>
      <c r="AHV91" s="107"/>
      <c r="AHW91" s="107"/>
      <c r="AHX91" s="107"/>
      <c r="AHY91" s="107"/>
      <c r="AHZ91" s="107"/>
      <c r="AIA91" s="107"/>
      <c r="AIB91" s="107"/>
      <c r="AIC91" s="107"/>
      <c r="AID91" s="107"/>
      <c r="AIE91" s="107"/>
      <c r="AIF91" s="107"/>
      <c r="AIG91" s="107"/>
      <c r="AIH91" s="107"/>
      <c r="AII91" s="107"/>
      <c r="AIJ91" s="107"/>
      <c r="AIK91" s="107"/>
      <c r="AIL91" s="107"/>
      <c r="AIM91" s="107"/>
      <c r="AIN91" s="107"/>
      <c r="AIO91" s="107"/>
      <c r="AIP91" s="107"/>
      <c r="AIQ91" s="107"/>
      <c r="AIR91" s="107"/>
      <c r="AIS91" s="107"/>
      <c r="AIT91" s="107"/>
      <c r="AIU91" s="107"/>
      <c r="AIV91" s="107"/>
      <c r="AIW91" s="107"/>
      <c r="AIX91" s="107"/>
      <c r="AIY91" s="107"/>
      <c r="AIZ91" s="107"/>
      <c r="AJA91" s="107"/>
      <c r="AJB91" s="107"/>
      <c r="AJC91" s="107"/>
      <c r="AJD91" s="107"/>
      <c r="AJE91" s="107"/>
      <c r="AJF91" s="107"/>
      <c r="AJG91" s="107"/>
      <c r="AJH91" s="107"/>
      <c r="AJI91" s="107"/>
      <c r="AJJ91" s="107"/>
      <c r="AJK91" s="107"/>
      <c r="AJL91" s="107"/>
      <c r="AJM91" s="107"/>
      <c r="AJN91" s="107"/>
      <c r="AJO91" s="107"/>
      <c r="AJP91" s="107"/>
      <c r="AJQ91" s="107"/>
      <c r="AJR91" s="107"/>
      <c r="AJS91" s="107"/>
      <c r="AJT91" s="107"/>
      <c r="AJU91" s="107"/>
      <c r="AJV91" s="107"/>
      <c r="AJW91" s="107"/>
      <c r="AJX91" s="107"/>
      <c r="AJY91" s="107"/>
      <c r="AJZ91" s="107"/>
      <c r="AKA91" s="107"/>
      <c r="AKB91" s="107"/>
      <c r="AKC91" s="107"/>
      <c r="AKD91" s="107"/>
      <c r="AKE91" s="107"/>
      <c r="AKF91" s="107"/>
      <c r="AKG91" s="107"/>
      <c r="AKH91" s="107"/>
      <c r="AKI91" s="107"/>
      <c r="AKJ91" s="107"/>
      <c r="AKK91" s="107"/>
      <c r="AKL91" s="107"/>
      <c r="AKM91" s="107"/>
      <c r="AKN91" s="107"/>
      <c r="AKO91" s="107"/>
      <c r="AKP91" s="107"/>
      <c r="AKQ91" s="107"/>
      <c r="AKR91" s="107"/>
      <c r="AKS91" s="107"/>
      <c r="AKT91" s="107"/>
      <c r="AKU91" s="107"/>
      <c r="AKV91" s="107"/>
      <c r="AKW91" s="107"/>
      <c r="AKX91" s="107"/>
      <c r="AKY91" s="107"/>
      <c r="AKZ91" s="107"/>
      <c r="ALA91" s="107"/>
      <c r="ALB91" s="107"/>
      <c r="ALC91" s="107"/>
      <c r="ALD91" s="107"/>
      <c r="ALE91" s="107"/>
      <c r="ALF91" s="107"/>
      <c r="ALG91" s="107"/>
      <c r="ALH91" s="107"/>
      <c r="ALI91" s="107"/>
      <c r="ALJ91" s="107"/>
      <c r="ALK91" s="107"/>
      <c r="ALL91" s="107"/>
      <c r="ALM91" s="107"/>
      <c r="ALN91" s="107"/>
      <c r="ALO91" s="107"/>
      <c r="ALP91" s="107"/>
      <c r="ALQ91" s="107"/>
      <c r="ALR91" s="107"/>
      <c r="ALS91" s="107"/>
      <c r="ALT91" s="107"/>
      <c r="ALU91" s="107"/>
      <c r="ALV91" s="107"/>
      <c r="ALW91" s="107"/>
      <c r="ALX91" s="107"/>
      <c r="ALY91" s="107"/>
      <c r="ALZ91" s="107"/>
      <c r="AMA91" s="107"/>
      <c r="AMB91" s="107"/>
      <c r="AMC91" s="107"/>
      <c r="AMD91" s="107"/>
      <c r="AME91" s="107"/>
      <c r="AMF91" s="107"/>
      <c r="AMG91" s="107"/>
      <c r="AMH91" s="107"/>
      <c r="AMI91" s="107"/>
      <c r="AMJ91" s="107"/>
    </row>
    <row r="92" s="32" customFormat="true" ht="13.8" hidden="false" customHeight="false" outlineLevel="0" collapsed="false">
      <c r="A92" s="107" t="s">
        <v>707</v>
      </c>
      <c r="B92" s="107"/>
      <c r="C92" s="107" t="s">
        <v>2237</v>
      </c>
      <c r="D92" s="107" t="s">
        <v>2238</v>
      </c>
      <c r="E92" s="107"/>
      <c r="F92" s="107"/>
      <c r="G92" s="107"/>
      <c r="H92" s="107" t="s">
        <v>2239</v>
      </c>
      <c r="I92" s="107"/>
      <c r="J92" s="107"/>
      <c r="K92" s="107"/>
      <c r="L92" s="107"/>
      <c r="M92" s="107"/>
      <c r="N92" s="107" t="s">
        <v>1009</v>
      </c>
      <c r="O92" s="107"/>
      <c r="P92" s="107"/>
      <c r="Q92" s="107"/>
      <c r="R92" s="107"/>
      <c r="S92" s="107"/>
      <c r="T92" s="107"/>
      <c r="U92" s="107"/>
      <c r="V92" s="107"/>
      <c r="W92" s="107"/>
      <c r="X92" s="107"/>
      <c r="Y92" s="107"/>
      <c r="Z92" s="107"/>
      <c r="AA92" s="107"/>
      <c r="AB92" s="107"/>
      <c r="AC92" s="107"/>
      <c r="AD92" s="107"/>
      <c r="AE92" s="107"/>
      <c r="AF92" s="107"/>
      <c r="AG92" s="107"/>
      <c r="AH92" s="107"/>
      <c r="AI92" s="107"/>
      <c r="AJ92" s="107"/>
      <c r="AK92" s="107"/>
      <c r="AL92" s="107"/>
      <c r="AM92" s="107"/>
      <c r="AN92" s="107"/>
      <c r="AO92" s="107"/>
      <c r="AP92" s="107"/>
      <c r="AQ92" s="107"/>
      <c r="AR92" s="107"/>
      <c r="AS92" s="107"/>
      <c r="AT92" s="107"/>
      <c r="AU92" s="107"/>
      <c r="AV92" s="107"/>
      <c r="AW92" s="107"/>
      <c r="AX92" s="107"/>
      <c r="AY92" s="107"/>
      <c r="AZ92" s="107"/>
      <c r="BA92" s="107"/>
      <c r="BB92" s="107"/>
      <c r="BC92" s="107"/>
      <c r="BD92" s="107"/>
      <c r="BE92" s="107"/>
      <c r="BF92" s="107"/>
      <c r="BG92" s="107"/>
      <c r="BH92" s="107"/>
      <c r="BI92" s="107"/>
      <c r="BJ92" s="107"/>
      <c r="BK92" s="107"/>
      <c r="BL92" s="107"/>
      <c r="BM92" s="107"/>
      <c r="BN92" s="107"/>
      <c r="BO92" s="107"/>
      <c r="BP92" s="107"/>
      <c r="BQ92" s="107"/>
      <c r="BR92" s="107"/>
      <c r="BS92" s="107"/>
      <c r="BT92" s="107"/>
      <c r="BU92" s="107"/>
      <c r="BV92" s="107"/>
      <c r="BW92" s="107"/>
      <c r="BX92" s="107"/>
      <c r="BY92" s="107"/>
      <c r="BZ92" s="107"/>
      <c r="CA92" s="107"/>
      <c r="CB92" s="107"/>
      <c r="CC92" s="107"/>
      <c r="CD92" s="107"/>
      <c r="CE92" s="107"/>
      <c r="CF92" s="107"/>
      <c r="CG92" s="107"/>
      <c r="CH92" s="107"/>
      <c r="CI92" s="107"/>
      <c r="CJ92" s="107"/>
      <c r="CK92" s="107"/>
      <c r="CL92" s="107"/>
      <c r="CM92" s="107"/>
      <c r="CN92" s="107"/>
      <c r="CO92" s="107"/>
      <c r="CP92" s="107"/>
      <c r="CQ92" s="107"/>
      <c r="CR92" s="107"/>
      <c r="CS92" s="107"/>
      <c r="CT92" s="107"/>
      <c r="CU92" s="107"/>
      <c r="CV92" s="107"/>
      <c r="CW92" s="107"/>
      <c r="CX92" s="107"/>
      <c r="CY92" s="107"/>
      <c r="CZ92" s="107"/>
      <c r="DA92" s="107"/>
      <c r="DB92" s="107"/>
      <c r="DC92" s="107"/>
      <c r="DD92" s="107"/>
      <c r="DE92" s="107"/>
      <c r="DF92" s="107"/>
      <c r="DG92" s="107"/>
      <c r="DH92" s="107"/>
      <c r="DI92" s="107"/>
      <c r="DJ92" s="107"/>
      <c r="DK92" s="107"/>
      <c r="DL92" s="107"/>
      <c r="DM92" s="107"/>
      <c r="DN92" s="107"/>
      <c r="DO92" s="107"/>
      <c r="DP92" s="107"/>
      <c r="DQ92" s="107"/>
      <c r="DR92" s="107"/>
      <c r="DS92" s="107"/>
      <c r="DT92" s="107"/>
      <c r="DU92" s="107"/>
      <c r="DV92" s="107"/>
      <c r="DW92" s="107"/>
      <c r="DX92" s="107"/>
      <c r="DY92" s="107"/>
      <c r="DZ92" s="107"/>
      <c r="EA92" s="107"/>
      <c r="EB92" s="107"/>
      <c r="EC92" s="107"/>
      <c r="ED92" s="107"/>
      <c r="EE92" s="107"/>
      <c r="EF92" s="107"/>
      <c r="EG92" s="107"/>
      <c r="EH92" s="107"/>
      <c r="EI92" s="107"/>
      <c r="EJ92" s="107"/>
      <c r="EK92" s="107"/>
      <c r="EL92" s="107"/>
      <c r="EM92" s="107"/>
      <c r="EN92" s="107"/>
      <c r="EO92" s="107"/>
      <c r="EP92" s="107"/>
      <c r="EQ92" s="107"/>
      <c r="ER92" s="107"/>
      <c r="ES92" s="107"/>
      <c r="ET92" s="107"/>
      <c r="EU92" s="107"/>
      <c r="EV92" s="107"/>
      <c r="EW92" s="107"/>
      <c r="EX92" s="107"/>
      <c r="EY92" s="107"/>
      <c r="EZ92" s="107"/>
      <c r="FA92" s="107"/>
      <c r="FB92" s="107"/>
      <c r="FC92" s="107"/>
      <c r="FD92" s="107"/>
      <c r="FE92" s="107"/>
      <c r="FF92" s="107"/>
      <c r="FG92" s="107"/>
      <c r="FH92" s="107"/>
      <c r="FI92" s="107"/>
      <c r="FJ92" s="107"/>
      <c r="FK92" s="107"/>
      <c r="FL92" s="107"/>
      <c r="FM92" s="107"/>
      <c r="FN92" s="107"/>
      <c r="FO92" s="107"/>
      <c r="FP92" s="107"/>
      <c r="FQ92" s="107"/>
      <c r="FR92" s="107"/>
      <c r="FS92" s="107"/>
      <c r="FT92" s="107"/>
      <c r="FU92" s="107"/>
      <c r="FV92" s="107"/>
      <c r="FW92" s="107"/>
      <c r="FX92" s="107"/>
      <c r="FY92" s="107"/>
      <c r="FZ92" s="107"/>
      <c r="GA92" s="107"/>
      <c r="GB92" s="107"/>
      <c r="GC92" s="107"/>
      <c r="GD92" s="107"/>
      <c r="GE92" s="107"/>
      <c r="GF92" s="107"/>
      <c r="GG92" s="107"/>
      <c r="GH92" s="107"/>
      <c r="GI92" s="107"/>
      <c r="GJ92" s="107"/>
      <c r="GK92" s="107"/>
      <c r="GL92" s="107"/>
      <c r="GM92" s="107"/>
      <c r="GN92" s="107"/>
      <c r="GO92" s="107"/>
      <c r="GP92" s="107"/>
      <c r="GQ92" s="107"/>
      <c r="GR92" s="107"/>
      <c r="GS92" s="107"/>
      <c r="GT92" s="107"/>
      <c r="GU92" s="107"/>
      <c r="GV92" s="107"/>
      <c r="GW92" s="107"/>
      <c r="GX92" s="107"/>
      <c r="GY92" s="107"/>
      <c r="GZ92" s="107"/>
      <c r="HA92" s="107"/>
      <c r="HB92" s="107"/>
      <c r="HC92" s="107"/>
      <c r="HD92" s="107"/>
      <c r="HE92" s="107"/>
      <c r="HF92" s="107"/>
      <c r="HG92" s="107"/>
      <c r="HH92" s="107"/>
      <c r="HI92" s="107"/>
      <c r="HJ92" s="107"/>
      <c r="HK92" s="107"/>
      <c r="HL92" s="107"/>
      <c r="HM92" s="107"/>
      <c r="HN92" s="107"/>
      <c r="HO92" s="107"/>
      <c r="HP92" s="107"/>
      <c r="HQ92" s="107"/>
      <c r="HR92" s="107"/>
      <c r="HS92" s="107"/>
      <c r="HT92" s="107"/>
      <c r="HU92" s="107"/>
      <c r="HV92" s="107"/>
      <c r="HW92" s="107"/>
      <c r="HX92" s="107"/>
      <c r="HY92" s="107"/>
      <c r="HZ92" s="107"/>
      <c r="IA92" s="107"/>
      <c r="IB92" s="107"/>
      <c r="IC92" s="107"/>
      <c r="ID92" s="107"/>
      <c r="IE92" s="107"/>
      <c r="IF92" s="107"/>
      <c r="IG92" s="107"/>
      <c r="IH92" s="107"/>
      <c r="II92" s="107"/>
      <c r="IJ92" s="107"/>
      <c r="IK92" s="107"/>
      <c r="IL92" s="107"/>
      <c r="IM92" s="107"/>
      <c r="IN92" s="107"/>
      <c r="IO92" s="107"/>
      <c r="IP92" s="107"/>
      <c r="IQ92" s="107"/>
      <c r="IR92" s="107"/>
      <c r="IS92" s="107"/>
      <c r="IT92" s="107"/>
      <c r="IU92" s="107"/>
      <c r="IV92" s="107"/>
      <c r="IW92" s="107"/>
      <c r="IX92" s="107"/>
      <c r="IY92" s="107"/>
      <c r="IZ92" s="107"/>
      <c r="JA92" s="107"/>
      <c r="JB92" s="107"/>
      <c r="JC92" s="107"/>
      <c r="JD92" s="107"/>
      <c r="JE92" s="107"/>
      <c r="JF92" s="107"/>
      <c r="JG92" s="107"/>
      <c r="JH92" s="107"/>
      <c r="JI92" s="107"/>
      <c r="JJ92" s="107"/>
      <c r="JK92" s="107"/>
      <c r="JL92" s="107"/>
      <c r="JM92" s="107"/>
      <c r="JN92" s="107"/>
      <c r="JO92" s="107"/>
      <c r="JP92" s="107"/>
      <c r="JQ92" s="107"/>
      <c r="JR92" s="107"/>
      <c r="JS92" s="107"/>
      <c r="JT92" s="107"/>
      <c r="JU92" s="107"/>
      <c r="JV92" s="107"/>
      <c r="JW92" s="107"/>
      <c r="JX92" s="107"/>
      <c r="JY92" s="107"/>
      <c r="JZ92" s="107"/>
      <c r="KA92" s="107"/>
      <c r="KB92" s="107"/>
      <c r="KC92" s="107"/>
      <c r="KD92" s="107"/>
      <c r="KE92" s="107"/>
      <c r="KF92" s="107"/>
      <c r="KG92" s="107"/>
      <c r="KH92" s="107"/>
      <c r="KI92" s="107"/>
      <c r="KJ92" s="107"/>
      <c r="KK92" s="107"/>
      <c r="KL92" s="107"/>
      <c r="KM92" s="107"/>
      <c r="KN92" s="107"/>
      <c r="KO92" s="107"/>
      <c r="KP92" s="107"/>
      <c r="KQ92" s="107"/>
      <c r="KR92" s="107"/>
      <c r="KS92" s="107"/>
      <c r="KT92" s="107"/>
      <c r="KU92" s="107"/>
      <c r="KV92" s="107"/>
      <c r="KW92" s="107"/>
      <c r="KX92" s="107"/>
      <c r="KY92" s="107"/>
      <c r="KZ92" s="107"/>
      <c r="LA92" s="107"/>
      <c r="LB92" s="107"/>
      <c r="LC92" s="107"/>
      <c r="LD92" s="107"/>
      <c r="LE92" s="107"/>
      <c r="LF92" s="107"/>
      <c r="LG92" s="107"/>
      <c r="LH92" s="107"/>
      <c r="LI92" s="107"/>
      <c r="LJ92" s="107"/>
      <c r="LK92" s="107"/>
      <c r="LL92" s="107"/>
      <c r="LM92" s="107"/>
      <c r="LN92" s="107"/>
      <c r="LO92" s="107"/>
      <c r="LP92" s="107"/>
      <c r="LQ92" s="107"/>
      <c r="LR92" s="107"/>
      <c r="LS92" s="107"/>
      <c r="LT92" s="107"/>
      <c r="LU92" s="107"/>
      <c r="LV92" s="107"/>
      <c r="LW92" s="107"/>
      <c r="LX92" s="107"/>
      <c r="LY92" s="107"/>
      <c r="LZ92" s="107"/>
      <c r="MA92" s="107"/>
      <c r="MB92" s="107"/>
      <c r="MC92" s="107"/>
      <c r="MD92" s="107"/>
      <c r="ME92" s="107"/>
      <c r="MF92" s="107"/>
      <c r="MG92" s="107"/>
      <c r="MH92" s="107"/>
      <c r="MI92" s="107"/>
      <c r="MJ92" s="107"/>
      <c r="MK92" s="107"/>
      <c r="ML92" s="107"/>
      <c r="MM92" s="107"/>
      <c r="MN92" s="107"/>
      <c r="MO92" s="107"/>
      <c r="MP92" s="107"/>
      <c r="MQ92" s="107"/>
      <c r="MR92" s="107"/>
      <c r="MS92" s="107"/>
      <c r="MT92" s="107"/>
      <c r="MU92" s="107"/>
      <c r="MV92" s="107"/>
      <c r="MW92" s="107"/>
      <c r="MX92" s="107"/>
      <c r="MY92" s="107"/>
      <c r="MZ92" s="107"/>
      <c r="NA92" s="107"/>
      <c r="NB92" s="107"/>
      <c r="NC92" s="107"/>
      <c r="ND92" s="107"/>
      <c r="NE92" s="107"/>
      <c r="NF92" s="107"/>
      <c r="NG92" s="107"/>
      <c r="NH92" s="107"/>
      <c r="NI92" s="107"/>
      <c r="NJ92" s="107"/>
      <c r="NK92" s="107"/>
      <c r="NL92" s="107"/>
      <c r="NM92" s="107"/>
      <c r="NN92" s="107"/>
      <c r="NO92" s="107"/>
      <c r="NP92" s="107"/>
      <c r="NQ92" s="107"/>
      <c r="NR92" s="107"/>
      <c r="NS92" s="107"/>
      <c r="NT92" s="107"/>
      <c r="NU92" s="107"/>
      <c r="NV92" s="107"/>
      <c r="NW92" s="107"/>
      <c r="NX92" s="107"/>
      <c r="NY92" s="107"/>
      <c r="NZ92" s="107"/>
      <c r="OA92" s="107"/>
      <c r="OB92" s="107"/>
      <c r="OC92" s="107"/>
      <c r="OD92" s="107"/>
      <c r="OE92" s="107"/>
      <c r="OF92" s="107"/>
      <c r="OG92" s="107"/>
      <c r="OH92" s="107"/>
      <c r="OI92" s="107"/>
      <c r="OJ92" s="107"/>
      <c r="OK92" s="107"/>
      <c r="OL92" s="107"/>
      <c r="OM92" s="107"/>
      <c r="ON92" s="107"/>
      <c r="OO92" s="107"/>
      <c r="OP92" s="107"/>
      <c r="OQ92" s="107"/>
      <c r="OR92" s="107"/>
      <c r="OS92" s="107"/>
      <c r="OT92" s="107"/>
      <c r="OU92" s="107"/>
      <c r="OV92" s="107"/>
      <c r="OW92" s="107"/>
      <c r="OX92" s="107"/>
      <c r="OY92" s="107"/>
      <c r="OZ92" s="107"/>
      <c r="PA92" s="107"/>
      <c r="PB92" s="107"/>
      <c r="PC92" s="107"/>
      <c r="PD92" s="107"/>
      <c r="PE92" s="107"/>
      <c r="PF92" s="107"/>
      <c r="PG92" s="107"/>
      <c r="PH92" s="107"/>
      <c r="PI92" s="107"/>
      <c r="PJ92" s="107"/>
      <c r="PK92" s="107"/>
      <c r="PL92" s="107"/>
      <c r="PM92" s="107"/>
      <c r="PN92" s="107"/>
      <c r="PO92" s="107"/>
      <c r="PP92" s="107"/>
      <c r="PQ92" s="107"/>
      <c r="PR92" s="107"/>
      <c r="PS92" s="107"/>
      <c r="PT92" s="107"/>
      <c r="PU92" s="107"/>
      <c r="PV92" s="107"/>
      <c r="PW92" s="107"/>
      <c r="PX92" s="107"/>
      <c r="PY92" s="107"/>
      <c r="PZ92" s="107"/>
      <c r="QA92" s="107"/>
      <c r="QB92" s="107"/>
      <c r="QC92" s="107"/>
      <c r="QD92" s="107"/>
      <c r="QE92" s="107"/>
      <c r="QF92" s="107"/>
      <c r="QG92" s="107"/>
      <c r="QH92" s="107"/>
      <c r="QI92" s="107"/>
      <c r="QJ92" s="107"/>
      <c r="QK92" s="107"/>
      <c r="QL92" s="107"/>
      <c r="QM92" s="107"/>
      <c r="QN92" s="107"/>
      <c r="QO92" s="107"/>
      <c r="QP92" s="107"/>
      <c r="QQ92" s="107"/>
      <c r="QR92" s="107"/>
      <c r="QS92" s="107"/>
      <c r="QT92" s="107"/>
      <c r="QU92" s="107"/>
      <c r="QV92" s="107"/>
      <c r="QW92" s="107"/>
      <c r="QX92" s="107"/>
      <c r="QY92" s="107"/>
      <c r="QZ92" s="107"/>
      <c r="RA92" s="107"/>
      <c r="RB92" s="107"/>
      <c r="RC92" s="107"/>
      <c r="RD92" s="107"/>
      <c r="RE92" s="107"/>
      <c r="RF92" s="107"/>
      <c r="RG92" s="107"/>
      <c r="RH92" s="107"/>
      <c r="RI92" s="107"/>
      <c r="RJ92" s="107"/>
      <c r="RK92" s="107"/>
      <c r="RL92" s="107"/>
      <c r="RM92" s="107"/>
      <c r="RN92" s="107"/>
      <c r="RO92" s="107"/>
      <c r="RP92" s="107"/>
      <c r="RQ92" s="107"/>
      <c r="RR92" s="107"/>
      <c r="RS92" s="107"/>
      <c r="RT92" s="107"/>
      <c r="RU92" s="107"/>
      <c r="RV92" s="107"/>
      <c r="RW92" s="107"/>
      <c r="RX92" s="107"/>
      <c r="RY92" s="107"/>
      <c r="RZ92" s="107"/>
      <c r="SA92" s="107"/>
      <c r="SB92" s="107"/>
      <c r="SC92" s="107"/>
      <c r="SD92" s="107"/>
      <c r="SE92" s="107"/>
      <c r="SF92" s="107"/>
      <c r="SG92" s="107"/>
      <c r="SH92" s="107"/>
      <c r="SI92" s="107"/>
      <c r="SJ92" s="107"/>
      <c r="SK92" s="107"/>
      <c r="SL92" s="107"/>
      <c r="SM92" s="107"/>
      <c r="SN92" s="107"/>
      <c r="SO92" s="107"/>
      <c r="SP92" s="107"/>
      <c r="SQ92" s="107"/>
      <c r="SR92" s="107"/>
      <c r="SS92" s="107"/>
      <c r="ST92" s="107"/>
      <c r="SU92" s="107"/>
      <c r="SV92" s="107"/>
      <c r="SW92" s="107"/>
      <c r="SX92" s="107"/>
      <c r="SY92" s="107"/>
      <c r="SZ92" s="107"/>
      <c r="TA92" s="107"/>
      <c r="TB92" s="107"/>
      <c r="TC92" s="107"/>
      <c r="TD92" s="107"/>
      <c r="TE92" s="107"/>
      <c r="TF92" s="107"/>
      <c r="TG92" s="107"/>
      <c r="TH92" s="107"/>
      <c r="TI92" s="107"/>
      <c r="TJ92" s="107"/>
      <c r="TK92" s="107"/>
      <c r="TL92" s="107"/>
      <c r="TM92" s="107"/>
      <c r="TN92" s="107"/>
      <c r="TO92" s="107"/>
      <c r="TP92" s="107"/>
      <c r="TQ92" s="107"/>
      <c r="TR92" s="107"/>
      <c r="TS92" s="107"/>
      <c r="TT92" s="107"/>
      <c r="TU92" s="107"/>
      <c r="TV92" s="107"/>
      <c r="TW92" s="107"/>
      <c r="TX92" s="107"/>
      <c r="TY92" s="107"/>
      <c r="TZ92" s="107"/>
      <c r="UA92" s="107"/>
      <c r="UB92" s="107"/>
      <c r="UC92" s="107"/>
      <c r="UD92" s="107"/>
      <c r="UE92" s="107"/>
      <c r="UF92" s="107"/>
      <c r="UG92" s="107"/>
      <c r="UH92" s="107"/>
      <c r="UI92" s="107"/>
      <c r="UJ92" s="107"/>
      <c r="UK92" s="107"/>
      <c r="UL92" s="107"/>
      <c r="UM92" s="107"/>
      <c r="UN92" s="107"/>
      <c r="UO92" s="107"/>
      <c r="UP92" s="107"/>
      <c r="UQ92" s="107"/>
      <c r="UR92" s="107"/>
      <c r="US92" s="107"/>
      <c r="UT92" s="107"/>
      <c r="UU92" s="107"/>
      <c r="UV92" s="107"/>
      <c r="UW92" s="107"/>
      <c r="UX92" s="107"/>
      <c r="UY92" s="107"/>
      <c r="UZ92" s="107"/>
      <c r="VA92" s="107"/>
      <c r="VB92" s="107"/>
      <c r="VC92" s="107"/>
      <c r="VD92" s="107"/>
      <c r="VE92" s="107"/>
      <c r="VF92" s="107"/>
      <c r="VG92" s="107"/>
      <c r="VH92" s="107"/>
      <c r="VI92" s="107"/>
      <c r="VJ92" s="107"/>
      <c r="VK92" s="107"/>
      <c r="VL92" s="107"/>
      <c r="VM92" s="107"/>
      <c r="VN92" s="107"/>
      <c r="VO92" s="107"/>
      <c r="VP92" s="107"/>
      <c r="VQ92" s="107"/>
      <c r="VR92" s="107"/>
      <c r="VS92" s="107"/>
      <c r="VT92" s="107"/>
      <c r="VU92" s="107"/>
      <c r="VV92" s="107"/>
      <c r="VW92" s="107"/>
      <c r="VX92" s="107"/>
      <c r="VY92" s="107"/>
      <c r="VZ92" s="107"/>
      <c r="WA92" s="107"/>
      <c r="WB92" s="107"/>
      <c r="WC92" s="107"/>
      <c r="WD92" s="107"/>
      <c r="WE92" s="107"/>
      <c r="WF92" s="107"/>
      <c r="WG92" s="107"/>
      <c r="WH92" s="107"/>
      <c r="WI92" s="107"/>
      <c r="WJ92" s="107"/>
      <c r="WK92" s="107"/>
      <c r="WL92" s="107"/>
      <c r="WM92" s="107"/>
      <c r="WN92" s="107"/>
      <c r="WO92" s="107"/>
      <c r="WP92" s="107"/>
      <c r="WQ92" s="107"/>
      <c r="WR92" s="107"/>
      <c r="WS92" s="107"/>
      <c r="WT92" s="107"/>
      <c r="WU92" s="107"/>
      <c r="WV92" s="107"/>
      <c r="WW92" s="107"/>
      <c r="WX92" s="107"/>
      <c r="WY92" s="107"/>
      <c r="WZ92" s="107"/>
      <c r="XA92" s="107"/>
      <c r="XB92" s="107"/>
      <c r="XC92" s="107"/>
      <c r="XD92" s="107"/>
      <c r="XE92" s="107"/>
      <c r="XF92" s="107"/>
      <c r="XG92" s="107"/>
      <c r="XH92" s="107"/>
      <c r="XI92" s="107"/>
      <c r="XJ92" s="107"/>
      <c r="XK92" s="107"/>
      <c r="XL92" s="107"/>
      <c r="XM92" s="107"/>
      <c r="XN92" s="107"/>
      <c r="XO92" s="107"/>
      <c r="XP92" s="107"/>
      <c r="XQ92" s="107"/>
      <c r="XR92" s="107"/>
      <c r="XS92" s="107"/>
      <c r="XT92" s="107"/>
      <c r="XU92" s="107"/>
      <c r="XV92" s="107"/>
      <c r="XW92" s="107"/>
      <c r="XX92" s="107"/>
      <c r="XY92" s="107"/>
      <c r="XZ92" s="107"/>
      <c r="YA92" s="107"/>
      <c r="YB92" s="107"/>
      <c r="YC92" s="107"/>
      <c r="YD92" s="107"/>
      <c r="YE92" s="107"/>
      <c r="YF92" s="107"/>
      <c r="YG92" s="107"/>
      <c r="YH92" s="107"/>
      <c r="YI92" s="107"/>
      <c r="YJ92" s="107"/>
      <c r="YK92" s="107"/>
      <c r="YL92" s="107"/>
      <c r="YM92" s="107"/>
      <c r="YN92" s="107"/>
      <c r="YO92" s="107"/>
      <c r="YP92" s="107"/>
      <c r="YQ92" s="107"/>
      <c r="YR92" s="107"/>
      <c r="YS92" s="107"/>
      <c r="YT92" s="107"/>
      <c r="YU92" s="107"/>
      <c r="YV92" s="107"/>
      <c r="YW92" s="107"/>
      <c r="YX92" s="107"/>
      <c r="YY92" s="107"/>
      <c r="YZ92" s="107"/>
      <c r="ZA92" s="107"/>
      <c r="ZB92" s="107"/>
      <c r="ZC92" s="107"/>
      <c r="ZD92" s="107"/>
      <c r="ZE92" s="107"/>
      <c r="ZF92" s="107"/>
      <c r="ZG92" s="107"/>
      <c r="ZH92" s="107"/>
      <c r="ZI92" s="107"/>
      <c r="ZJ92" s="107"/>
      <c r="ZK92" s="107"/>
      <c r="ZL92" s="107"/>
      <c r="ZM92" s="107"/>
      <c r="ZN92" s="107"/>
      <c r="ZO92" s="107"/>
      <c r="ZP92" s="107"/>
      <c r="ZQ92" s="107"/>
      <c r="ZR92" s="107"/>
      <c r="ZS92" s="107"/>
      <c r="ZT92" s="107"/>
      <c r="ZU92" s="107"/>
      <c r="ZV92" s="107"/>
      <c r="ZW92" s="107"/>
      <c r="ZX92" s="107"/>
      <c r="ZY92" s="107"/>
      <c r="ZZ92" s="107"/>
      <c r="AAA92" s="107"/>
      <c r="AAB92" s="107"/>
      <c r="AAC92" s="107"/>
      <c r="AAD92" s="107"/>
      <c r="AAE92" s="107"/>
      <c r="AAF92" s="107"/>
      <c r="AAG92" s="107"/>
      <c r="AAH92" s="107"/>
      <c r="AAI92" s="107"/>
      <c r="AAJ92" s="107"/>
      <c r="AAK92" s="107"/>
      <c r="AAL92" s="107"/>
      <c r="AAM92" s="107"/>
      <c r="AAN92" s="107"/>
      <c r="AAO92" s="107"/>
      <c r="AAP92" s="107"/>
      <c r="AAQ92" s="107"/>
      <c r="AAR92" s="107"/>
      <c r="AAS92" s="107"/>
      <c r="AAT92" s="107"/>
      <c r="AAU92" s="107"/>
      <c r="AAV92" s="107"/>
      <c r="AAW92" s="107"/>
      <c r="AAX92" s="107"/>
      <c r="AAY92" s="107"/>
      <c r="AAZ92" s="107"/>
      <c r="ABA92" s="107"/>
      <c r="ABB92" s="107"/>
      <c r="ABC92" s="107"/>
      <c r="ABD92" s="107"/>
      <c r="ABE92" s="107"/>
      <c r="ABF92" s="107"/>
      <c r="ABG92" s="107"/>
      <c r="ABH92" s="107"/>
      <c r="ABI92" s="107"/>
      <c r="ABJ92" s="107"/>
      <c r="ABK92" s="107"/>
      <c r="ABL92" s="107"/>
      <c r="ABM92" s="107"/>
      <c r="ABN92" s="107"/>
      <c r="ABO92" s="107"/>
      <c r="ABP92" s="107"/>
      <c r="ABQ92" s="107"/>
      <c r="ABR92" s="107"/>
      <c r="ABS92" s="107"/>
      <c r="ABT92" s="107"/>
      <c r="ABU92" s="107"/>
      <c r="ABV92" s="107"/>
      <c r="ABW92" s="107"/>
      <c r="ABX92" s="107"/>
      <c r="ABY92" s="107"/>
      <c r="ABZ92" s="107"/>
      <c r="ACA92" s="107"/>
      <c r="ACB92" s="107"/>
      <c r="ACC92" s="107"/>
      <c r="ACD92" s="107"/>
      <c r="ACE92" s="107"/>
      <c r="ACF92" s="107"/>
      <c r="ACG92" s="107"/>
      <c r="ACH92" s="107"/>
      <c r="ACI92" s="107"/>
      <c r="ACJ92" s="107"/>
      <c r="ACK92" s="107"/>
      <c r="ACL92" s="107"/>
      <c r="ACM92" s="107"/>
      <c r="ACN92" s="107"/>
      <c r="ACO92" s="107"/>
      <c r="ACP92" s="107"/>
      <c r="ACQ92" s="107"/>
      <c r="ACR92" s="107"/>
      <c r="ACS92" s="107"/>
      <c r="ACT92" s="107"/>
      <c r="ACU92" s="107"/>
      <c r="ACV92" s="107"/>
      <c r="ACW92" s="107"/>
      <c r="ACX92" s="107"/>
      <c r="ACY92" s="107"/>
      <c r="ACZ92" s="107"/>
      <c r="ADA92" s="107"/>
      <c r="ADB92" s="107"/>
      <c r="ADC92" s="107"/>
      <c r="ADD92" s="107"/>
      <c r="ADE92" s="107"/>
      <c r="ADF92" s="107"/>
      <c r="ADG92" s="107"/>
      <c r="ADH92" s="107"/>
      <c r="ADI92" s="107"/>
      <c r="ADJ92" s="107"/>
      <c r="ADK92" s="107"/>
      <c r="ADL92" s="107"/>
      <c r="ADM92" s="107"/>
      <c r="ADN92" s="107"/>
      <c r="ADO92" s="107"/>
      <c r="ADP92" s="107"/>
      <c r="ADQ92" s="107"/>
      <c r="ADR92" s="107"/>
      <c r="ADS92" s="107"/>
      <c r="ADT92" s="107"/>
      <c r="ADU92" s="107"/>
      <c r="ADV92" s="107"/>
      <c r="ADW92" s="107"/>
      <c r="ADX92" s="107"/>
      <c r="ADY92" s="107"/>
      <c r="ADZ92" s="107"/>
      <c r="AEA92" s="107"/>
      <c r="AEB92" s="107"/>
      <c r="AEC92" s="107"/>
      <c r="AED92" s="107"/>
      <c r="AEE92" s="107"/>
      <c r="AEF92" s="107"/>
      <c r="AEG92" s="107"/>
      <c r="AEH92" s="107"/>
      <c r="AEI92" s="107"/>
      <c r="AEJ92" s="107"/>
      <c r="AEK92" s="107"/>
      <c r="AEL92" s="107"/>
      <c r="AEM92" s="107"/>
      <c r="AEN92" s="107"/>
      <c r="AEO92" s="107"/>
      <c r="AEP92" s="107"/>
      <c r="AEQ92" s="107"/>
      <c r="AER92" s="107"/>
      <c r="AES92" s="107"/>
      <c r="AET92" s="107"/>
      <c r="AEU92" s="107"/>
      <c r="AEV92" s="107"/>
      <c r="AEW92" s="107"/>
      <c r="AEX92" s="107"/>
      <c r="AEY92" s="107"/>
      <c r="AEZ92" s="107"/>
      <c r="AFA92" s="107"/>
      <c r="AFB92" s="107"/>
      <c r="AFC92" s="107"/>
      <c r="AFD92" s="107"/>
      <c r="AFE92" s="107"/>
      <c r="AFF92" s="107"/>
      <c r="AFG92" s="107"/>
      <c r="AFH92" s="107"/>
      <c r="AFI92" s="107"/>
      <c r="AFJ92" s="107"/>
      <c r="AFK92" s="107"/>
      <c r="AFL92" s="107"/>
      <c r="AFM92" s="107"/>
      <c r="AFN92" s="107"/>
      <c r="AFO92" s="107"/>
      <c r="AFP92" s="107"/>
      <c r="AFQ92" s="107"/>
      <c r="AFR92" s="107"/>
      <c r="AFS92" s="107"/>
      <c r="AFT92" s="107"/>
      <c r="AFU92" s="107"/>
      <c r="AFV92" s="107"/>
      <c r="AFW92" s="107"/>
      <c r="AFX92" s="107"/>
      <c r="AFY92" s="107"/>
      <c r="AFZ92" s="107"/>
      <c r="AGA92" s="107"/>
      <c r="AGB92" s="107"/>
      <c r="AGC92" s="107"/>
      <c r="AGD92" s="107"/>
      <c r="AGE92" s="107"/>
      <c r="AGF92" s="107"/>
      <c r="AGG92" s="107"/>
      <c r="AGH92" s="107"/>
      <c r="AGI92" s="107"/>
      <c r="AGJ92" s="107"/>
      <c r="AGK92" s="107"/>
      <c r="AGL92" s="107"/>
      <c r="AGM92" s="107"/>
      <c r="AGN92" s="107"/>
      <c r="AGO92" s="107"/>
      <c r="AGP92" s="107"/>
      <c r="AGQ92" s="107"/>
      <c r="AGR92" s="107"/>
      <c r="AGS92" s="107"/>
      <c r="AGT92" s="107"/>
      <c r="AGU92" s="107"/>
      <c r="AGV92" s="107"/>
      <c r="AGW92" s="107"/>
      <c r="AGX92" s="107"/>
      <c r="AGY92" s="107"/>
      <c r="AGZ92" s="107"/>
      <c r="AHA92" s="107"/>
      <c r="AHB92" s="107"/>
      <c r="AHC92" s="107"/>
      <c r="AHD92" s="107"/>
      <c r="AHE92" s="107"/>
      <c r="AHF92" s="107"/>
      <c r="AHG92" s="107"/>
      <c r="AHH92" s="107"/>
      <c r="AHI92" s="107"/>
      <c r="AHJ92" s="107"/>
      <c r="AHK92" s="107"/>
      <c r="AHL92" s="107"/>
      <c r="AHM92" s="107"/>
      <c r="AHN92" s="107"/>
      <c r="AHO92" s="107"/>
      <c r="AHP92" s="107"/>
      <c r="AHQ92" s="107"/>
      <c r="AHR92" s="107"/>
      <c r="AHS92" s="107"/>
      <c r="AHT92" s="107"/>
      <c r="AHU92" s="107"/>
      <c r="AHV92" s="107"/>
      <c r="AHW92" s="107"/>
      <c r="AHX92" s="107"/>
      <c r="AHY92" s="107"/>
      <c r="AHZ92" s="107"/>
      <c r="AIA92" s="107"/>
      <c r="AIB92" s="107"/>
      <c r="AIC92" s="107"/>
      <c r="AID92" s="107"/>
      <c r="AIE92" s="107"/>
      <c r="AIF92" s="107"/>
      <c r="AIG92" s="107"/>
      <c r="AIH92" s="107"/>
      <c r="AII92" s="107"/>
      <c r="AIJ92" s="107"/>
      <c r="AIK92" s="107"/>
      <c r="AIL92" s="107"/>
      <c r="AIM92" s="107"/>
      <c r="AIN92" s="107"/>
      <c r="AIO92" s="107"/>
      <c r="AIP92" s="107"/>
      <c r="AIQ92" s="107"/>
      <c r="AIR92" s="107"/>
      <c r="AIS92" s="107"/>
      <c r="AIT92" s="107"/>
      <c r="AIU92" s="107"/>
      <c r="AIV92" s="107"/>
      <c r="AIW92" s="107"/>
      <c r="AIX92" s="107"/>
      <c r="AIY92" s="107"/>
      <c r="AIZ92" s="107"/>
      <c r="AJA92" s="107"/>
      <c r="AJB92" s="107"/>
      <c r="AJC92" s="107"/>
      <c r="AJD92" s="107"/>
      <c r="AJE92" s="107"/>
      <c r="AJF92" s="107"/>
      <c r="AJG92" s="107"/>
      <c r="AJH92" s="107"/>
      <c r="AJI92" s="107"/>
      <c r="AJJ92" s="107"/>
      <c r="AJK92" s="107"/>
      <c r="AJL92" s="107"/>
      <c r="AJM92" s="107"/>
      <c r="AJN92" s="107"/>
      <c r="AJO92" s="107"/>
      <c r="AJP92" s="107"/>
      <c r="AJQ92" s="107"/>
      <c r="AJR92" s="107"/>
      <c r="AJS92" s="107"/>
      <c r="AJT92" s="107"/>
      <c r="AJU92" s="107"/>
      <c r="AJV92" s="107"/>
      <c r="AJW92" s="107"/>
      <c r="AJX92" s="107"/>
      <c r="AJY92" s="107"/>
      <c r="AJZ92" s="107"/>
      <c r="AKA92" s="107"/>
      <c r="AKB92" s="107"/>
      <c r="AKC92" s="107"/>
      <c r="AKD92" s="107"/>
      <c r="AKE92" s="107"/>
      <c r="AKF92" s="107"/>
      <c r="AKG92" s="107"/>
      <c r="AKH92" s="107"/>
      <c r="AKI92" s="107"/>
      <c r="AKJ92" s="107"/>
      <c r="AKK92" s="107"/>
      <c r="AKL92" s="107"/>
      <c r="AKM92" s="107"/>
      <c r="AKN92" s="107"/>
      <c r="AKO92" s="107"/>
      <c r="AKP92" s="107"/>
      <c r="AKQ92" s="107"/>
      <c r="AKR92" s="107"/>
      <c r="AKS92" s="107"/>
      <c r="AKT92" s="107"/>
      <c r="AKU92" s="107"/>
      <c r="AKV92" s="107"/>
      <c r="AKW92" s="107"/>
      <c r="AKX92" s="107"/>
      <c r="AKY92" s="107"/>
      <c r="AKZ92" s="107"/>
      <c r="ALA92" s="107"/>
      <c r="ALB92" s="107"/>
      <c r="ALC92" s="107"/>
      <c r="ALD92" s="107"/>
      <c r="ALE92" s="107"/>
      <c r="ALF92" s="107"/>
      <c r="ALG92" s="107"/>
      <c r="ALH92" s="107"/>
      <c r="ALI92" s="107"/>
      <c r="ALJ92" s="107"/>
      <c r="ALK92" s="107"/>
      <c r="ALL92" s="107"/>
      <c r="ALM92" s="107"/>
      <c r="ALN92" s="107"/>
      <c r="ALO92" s="107"/>
      <c r="ALP92" s="107"/>
      <c r="ALQ92" s="107"/>
      <c r="ALR92" s="107"/>
      <c r="ALS92" s="107"/>
      <c r="ALT92" s="107"/>
      <c r="ALU92" s="107"/>
      <c r="ALV92" s="107"/>
      <c r="ALW92" s="107"/>
      <c r="ALX92" s="107"/>
      <c r="ALY92" s="107"/>
      <c r="ALZ92" s="107"/>
      <c r="AMA92" s="107"/>
      <c r="AMB92" s="107"/>
      <c r="AMC92" s="107"/>
      <c r="AMD92" s="107"/>
      <c r="AME92" s="107"/>
      <c r="AMF92" s="107"/>
      <c r="AMG92" s="107"/>
      <c r="AMH92" s="107"/>
      <c r="AMI92" s="107"/>
      <c r="AMJ92" s="107"/>
    </row>
    <row r="93" s="32" customFormat="true" ht="13.8" hidden="false" customHeight="false" outlineLevel="0" collapsed="false">
      <c r="A93" s="107" t="s">
        <v>707</v>
      </c>
      <c r="B93" s="107"/>
      <c r="C93" s="107" t="s">
        <v>2240</v>
      </c>
      <c r="D93" s="107" t="s">
        <v>2238</v>
      </c>
      <c r="E93" s="107" t="s">
        <v>2241</v>
      </c>
      <c r="F93" s="107"/>
      <c r="G93" s="107"/>
      <c r="H93" s="107"/>
      <c r="I93" s="107"/>
      <c r="J93" s="107" t="s">
        <v>2242</v>
      </c>
      <c r="K93" s="107"/>
      <c r="L93" s="107"/>
      <c r="M93" s="107"/>
      <c r="N93" s="107"/>
      <c r="O93" s="107"/>
      <c r="P93" s="107" t="s">
        <v>2107</v>
      </c>
      <c r="Q93" s="107"/>
      <c r="R93" s="107"/>
      <c r="S93" s="107"/>
      <c r="T93" s="107" t="s">
        <v>1994</v>
      </c>
      <c r="U93" s="107"/>
      <c r="V93" s="107"/>
      <c r="W93" s="107" t="s">
        <v>7</v>
      </c>
      <c r="X93" s="107"/>
      <c r="Y93" s="107"/>
      <c r="Z93" s="107"/>
      <c r="AA93" s="107"/>
      <c r="AB93" s="107"/>
      <c r="AC93" s="107"/>
      <c r="AD93" s="107"/>
      <c r="AE93" s="107"/>
      <c r="AF93" s="107"/>
      <c r="AG93" s="107"/>
      <c r="AH93" s="107"/>
      <c r="AI93" s="107"/>
      <c r="AJ93" s="107"/>
      <c r="AK93" s="107"/>
      <c r="AL93" s="107"/>
      <c r="AM93" s="107"/>
      <c r="AN93" s="107"/>
      <c r="AO93" s="107"/>
      <c r="AP93" s="107"/>
      <c r="AQ93" s="107"/>
      <c r="AR93" s="107"/>
      <c r="AS93" s="107"/>
      <c r="AT93" s="107"/>
      <c r="AU93" s="107"/>
      <c r="AV93" s="107"/>
      <c r="AW93" s="107"/>
      <c r="AX93" s="107"/>
      <c r="AY93" s="107"/>
      <c r="AZ93" s="107"/>
      <c r="BA93" s="107"/>
      <c r="BB93" s="107"/>
      <c r="BC93" s="107"/>
      <c r="BD93" s="107"/>
      <c r="BE93" s="107"/>
      <c r="BF93" s="107"/>
      <c r="BG93" s="107"/>
      <c r="BH93" s="107"/>
      <c r="BI93" s="107"/>
      <c r="BJ93" s="107"/>
      <c r="BK93" s="107"/>
      <c r="BL93" s="107"/>
      <c r="BM93" s="107"/>
      <c r="BN93" s="107"/>
      <c r="BO93" s="107"/>
      <c r="BP93" s="107"/>
      <c r="BQ93" s="107"/>
      <c r="BR93" s="107"/>
      <c r="BS93" s="107"/>
      <c r="BT93" s="107"/>
      <c r="BU93" s="107"/>
      <c r="BV93" s="107"/>
      <c r="BW93" s="107"/>
      <c r="BX93" s="107"/>
      <c r="BY93" s="107"/>
      <c r="BZ93" s="107"/>
      <c r="CA93" s="107"/>
      <c r="CB93" s="107"/>
      <c r="CC93" s="107"/>
      <c r="CD93" s="107"/>
      <c r="CE93" s="107"/>
      <c r="CF93" s="107"/>
      <c r="CG93" s="107"/>
      <c r="CH93" s="107"/>
      <c r="CI93" s="107"/>
      <c r="CJ93" s="107"/>
      <c r="CK93" s="107"/>
      <c r="CL93" s="107"/>
      <c r="CM93" s="107"/>
      <c r="CN93" s="107"/>
      <c r="CO93" s="107"/>
      <c r="CP93" s="107"/>
      <c r="CQ93" s="107"/>
      <c r="CR93" s="107"/>
      <c r="CS93" s="107"/>
      <c r="CT93" s="107"/>
      <c r="CU93" s="107"/>
      <c r="CV93" s="107"/>
      <c r="CW93" s="107"/>
      <c r="CX93" s="107"/>
      <c r="CY93" s="107"/>
      <c r="CZ93" s="107"/>
      <c r="DA93" s="107"/>
      <c r="DB93" s="107"/>
      <c r="DC93" s="107"/>
      <c r="DD93" s="107"/>
      <c r="DE93" s="107"/>
      <c r="DF93" s="107"/>
      <c r="DG93" s="107"/>
      <c r="DH93" s="107"/>
      <c r="DI93" s="107"/>
      <c r="DJ93" s="107"/>
      <c r="DK93" s="107"/>
      <c r="DL93" s="107"/>
      <c r="DM93" s="107"/>
      <c r="DN93" s="107"/>
      <c r="DO93" s="107"/>
      <c r="DP93" s="107"/>
      <c r="DQ93" s="107"/>
      <c r="DR93" s="107"/>
      <c r="DS93" s="107"/>
      <c r="DT93" s="107"/>
      <c r="DU93" s="107"/>
      <c r="DV93" s="107"/>
      <c r="DW93" s="107"/>
      <c r="DX93" s="107"/>
      <c r="DY93" s="107"/>
      <c r="DZ93" s="107"/>
      <c r="EA93" s="107"/>
      <c r="EB93" s="107"/>
      <c r="EC93" s="107"/>
      <c r="ED93" s="107"/>
      <c r="EE93" s="107"/>
      <c r="EF93" s="107"/>
      <c r="EG93" s="107"/>
      <c r="EH93" s="107"/>
      <c r="EI93" s="107"/>
      <c r="EJ93" s="107"/>
      <c r="EK93" s="107"/>
      <c r="EL93" s="107"/>
      <c r="EM93" s="107"/>
      <c r="EN93" s="107"/>
      <c r="EO93" s="107"/>
      <c r="EP93" s="107"/>
      <c r="EQ93" s="107"/>
      <c r="ER93" s="107"/>
      <c r="ES93" s="107"/>
      <c r="ET93" s="107"/>
      <c r="EU93" s="107"/>
      <c r="EV93" s="107"/>
      <c r="EW93" s="107"/>
      <c r="EX93" s="107"/>
      <c r="EY93" s="107"/>
      <c r="EZ93" s="107"/>
      <c r="FA93" s="107"/>
      <c r="FB93" s="107"/>
      <c r="FC93" s="107"/>
      <c r="FD93" s="107"/>
      <c r="FE93" s="107"/>
      <c r="FF93" s="107"/>
      <c r="FG93" s="107"/>
      <c r="FH93" s="107"/>
      <c r="FI93" s="107"/>
      <c r="FJ93" s="107"/>
      <c r="FK93" s="107"/>
      <c r="FL93" s="107"/>
      <c r="FM93" s="107"/>
      <c r="FN93" s="107"/>
      <c r="FO93" s="107"/>
      <c r="FP93" s="107"/>
      <c r="FQ93" s="107"/>
      <c r="FR93" s="107"/>
      <c r="FS93" s="107"/>
      <c r="FT93" s="107"/>
      <c r="FU93" s="107"/>
      <c r="FV93" s="107"/>
      <c r="FW93" s="107"/>
      <c r="FX93" s="107"/>
      <c r="FY93" s="107"/>
      <c r="FZ93" s="107"/>
      <c r="GA93" s="107"/>
      <c r="GB93" s="107"/>
      <c r="GC93" s="107"/>
      <c r="GD93" s="107"/>
      <c r="GE93" s="107"/>
      <c r="GF93" s="107"/>
      <c r="GG93" s="107"/>
      <c r="GH93" s="107"/>
      <c r="GI93" s="107"/>
      <c r="GJ93" s="107"/>
      <c r="GK93" s="107"/>
      <c r="GL93" s="107"/>
      <c r="GM93" s="107"/>
      <c r="GN93" s="107"/>
      <c r="GO93" s="107"/>
      <c r="GP93" s="107"/>
      <c r="GQ93" s="107"/>
      <c r="GR93" s="107"/>
      <c r="GS93" s="107"/>
      <c r="GT93" s="107"/>
      <c r="GU93" s="107"/>
      <c r="GV93" s="107"/>
      <c r="GW93" s="107"/>
      <c r="GX93" s="107"/>
      <c r="GY93" s="107"/>
      <c r="GZ93" s="107"/>
      <c r="HA93" s="107"/>
      <c r="HB93" s="107"/>
      <c r="HC93" s="107"/>
      <c r="HD93" s="107"/>
      <c r="HE93" s="107"/>
      <c r="HF93" s="107"/>
      <c r="HG93" s="107"/>
      <c r="HH93" s="107"/>
      <c r="HI93" s="107"/>
      <c r="HJ93" s="107"/>
      <c r="HK93" s="107"/>
      <c r="HL93" s="107"/>
      <c r="HM93" s="107"/>
      <c r="HN93" s="107"/>
      <c r="HO93" s="107"/>
      <c r="HP93" s="107"/>
      <c r="HQ93" s="107"/>
      <c r="HR93" s="107"/>
      <c r="HS93" s="107"/>
      <c r="HT93" s="107"/>
      <c r="HU93" s="107"/>
      <c r="HV93" s="107"/>
      <c r="HW93" s="107"/>
      <c r="HX93" s="107"/>
      <c r="HY93" s="107"/>
      <c r="HZ93" s="107"/>
      <c r="IA93" s="107"/>
      <c r="IB93" s="107"/>
      <c r="IC93" s="107"/>
      <c r="ID93" s="107"/>
      <c r="IE93" s="107"/>
      <c r="IF93" s="107"/>
      <c r="IG93" s="107"/>
      <c r="IH93" s="107"/>
      <c r="II93" s="107"/>
      <c r="IJ93" s="107"/>
      <c r="IK93" s="107"/>
      <c r="IL93" s="107"/>
      <c r="IM93" s="107"/>
      <c r="IN93" s="107"/>
      <c r="IO93" s="107"/>
      <c r="IP93" s="107"/>
      <c r="IQ93" s="107"/>
      <c r="IR93" s="107"/>
      <c r="IS93" s="107"/>
      <c r="IT93" s="107"/>
      <c r="IU93" s="107"/>
      <c r="IV93" s="107"/>
      <c r="IW93" s="107"/>
      <c r="IX93" s="107"/>
      <c r="IY93" s="107"/>
      <c r="IZ93" s="107"/>
      <c r="JA93" s="107"/>
      <c r="JB93" s="107"/>
      <c r="JC93" s="107"/>
      <c r="JD93" s="107"/>
      <c r="JE93" s="107"/>
      <c r="JF93" s="107"/>
      <c r="JG93" s="107"/>
      <c r="JH93" s="107"/>
      <c r="JI93" s="107"/>
      <c r="JJ93" s="107"/>
      <c r="JK93" s="107"/>
      <c r="JL93" s="107"/>
      <c r="JM93" s="107"/>
      <c r="JN93" s="107"/>
      <c r="JO93" s="107"/>
      <c r="JP93" s="107"/>
      <c r="JQ93" s="107"/>
      <c r="JR93" s="107"/>
      <c r="JS93" s="107"/>
      <c r="JT93" s="107"/>
      <c r="JU93" s="107"/>
      <c r="JV93" s="107"/>
      <c r="JW93" s="107"/>
      <c r="JX93" s="107"/>
      <c r="JY93" s="107"/>
      <c r="JZ93" s="107"/>
      <c r="KA93" s="107"/>
      <c r="KB93" s="107"/>
      <c r="KC93" s="107"/>
      <c r="KD93" s="107"/>
      <c r="KE93" s="107"/>
      <c r="KF93" s="107"/>
      <c r="KG93" s="107"/>
      <c r="KH93" s="107"/>
      <c r="KI93" s="107"/>
      <c r="KJ93" s="107"/>
      <c r="KK93" s="107"/>
      <c r="KL93" s="107"/>
      <c r="KM93" s="107"/>
      <c r="KN93" s="107"/>
      <c r="KO93" s="107"/>
      <c r="KP93" s="107"/>
      <c r="KQ93" s="107"/>
      <c r="KR93" s="107"/>
      <c r="KS93" s="107"/>
      <c r="KT93" s="107"/>
      <c r="KU93" s="107"/>
      <c r="KV93" s="107"/>
      <c r="KW93" s="107"/>
      <c r="KX93" s="107"/>
      <c r="KY93" s="107"/>
      <c r="KZ93" s="107"/>
      <c r="LA93" s="107"/>
      <c r="LB93" s="107"/>
      <c r="LC93" s="107"/>
      <c r="LD93" s="107"/>
      <c r="LE93" s="107"/>
      <c r="LF93" s="107"/>
      <c r="LG93" s="107"/>
      <c r="LH93" s="107"/>
      <c r="LI93" s="107"/>
      <c r="LJ93" s="107"/>
      <c r="LK93" s="107"/>
      <c r="LL93" s="107"/>
      <c r="LM93" s="107"/>
      <c r="LN93" s="107"/>
      <c r="LO93" s="107"/>
      <c r="LP93" s="107"/>
      <c r="LQ93" s="107"/>
      <c r="LR93" s="107"/>
      <c r="LS93" s="107"/>
      <c r="LT93" s="107"/>
      <c r="LU93" s="107"/>
      <c r="LV93" s="107"/>
      <c r="LW93" s="107"/>
      <c r="LX93" s="107"/>
      <c r="LY93" s="107"/>
      <c r="LZ93" s="107"/>
      <c r="MA93" s="107"/>
      <c r="MB93" s="107"/>
      <c r="MC93" s="107"/>
      <c r="MD93" s="107"/>
      <c r="ME93" s="107"/>
      <c r="MF93" s="107"/>
      <c r="MG93" s="107"/>
      <c r="MH93" s="107"/>
      <c r="MI93" s="107"/>
      <c r="MJ93" s="107"/>
      <c r="MK93" s="107"/>
      <c r="ML93" s="107"/>
      <c r="MM93" s="107"/>
      <c r="MN93" s="107"/>
      <c r="MO93" s="107"/>
      <c r="MP93" s="107"/>
      <c r="MQ93" s="107"/>
      <c r="MR93" s="107"/>
      <c r="MS93" s="107"/>
      <c r="MT93" s="107"/>
      <c r="MU93" s="107"/>
      <c r="MV93" s="107"/>
      <c r="MW93" s="107"/>
      <c r="MX93" s="107"/>
      <c r="MY93" s="107"/>
      <c r="MZ93" s="107"/>
      <c r="NA93" s="107"/>
      <c r="NB93" s="107"/>
      <c r="NC93" s="107"/>
      <c r="ND93" s="107"/>
      <c r="NE93" s="107"/>
      <c r="NF93" s="107"/>
      <c r="NG93" s="107"/>
      <c r="NH93" s="107"/>
      <c r="NI93" s="107"/>
      <c r="NJ93" s="107"/>
      <c r="NK93" s="107"/>
      <c r="NL93" s="107"/>
      <c r="NM93" s="107"/>
      <c r="NN93" s="107"/>
      <c r="NO93" s="107"/>
      <c r="NP93" s="107"/>
      <c r="NQ93" s="107"/>
      <c r="NR93" s="107"/>
      <c r="NS93" s="107"/>
      <c r="NT93" s="107"/>
      <c r="NU93" s="107"/>
      <c r="NV93" s="107"/>
      <c r="NW93" s="107"/>
      <c r="NX93" s="107"/>
      <c r="NY93" s="107"/>
      <c r="NZ93" s="107"/>
      <c r="OA93" s="107"/>
      <c r="OB93" s="107"/>
      <c r="OC93" s="107"/>
      <c r="OD93" s="107"/>
      <c r="OE93" s="107"/>
      <c r="OF93" s="107"/>
      <c r="OG93" s="107"/>
      <c r="OH93" s="107"/>
      <c r="OI93" s="107"/>
      <c r="OJ93" s="107"/>
      <c r="OK93" s="107"/>
      <c r="OL93" s="107"/>
      <c r="OM93" s="107"/>
      <c r="ON93" s="107"/>
      <c r="OO93" s="107"/>
      <c r="OP93" s="107"/>
      <c r="OQ93" s="107"/>
      <c r="OR93" s="107"/>
      <c r="OS93" s="107"/>
      <c r="OT93" s="107"/>
      <c r="OU93" s="107"/>
      <c r="OV93" s="107"/>
      <c r="OW93" s="107"/>
      <c r="OX93" s="107"/>
      <c r="OY93" s="107"/>
      <c r="OZ93" s="107"/>
      <c r="PA93" s="107"/>
      <c r="PB93" s="107"/>
      <c r="PC93" s="107"/>
      <c r="PD93" s="107"/>
      <c r="PE93" s="107"/>
      <c r="PF93" s="107"/>
      <c r="PG93" s="107"/>
      <c r="PH93" s="107"/>
      <c r="PI93" s="107"/>
      <c r="PJ93" s="107"/>
      <c r="PK93" s="107"/>
      <c r="PL93" s="107"/>
      <c r="PM93" s="107"/>
      <c r="PN93" s="107"/>
      <c r="PO93" s="107"/>
      <c r="PP93" s="107"/>
      <c r="PQ93" s="107"/>
      <c r="PR93" s="107"/>
      <c r="PS93" s="107"/>
      <c r="PT93" s="107"/>
      <c r="PU93" s="107"/>
      <c r="PV93" s="107"/>
      <c r="PW93" s="107"/>
      <c r="PX93" s="107"/>
      <c r="PY93" s="107"/>
      <c r="PZ93" s="107"/>
      <c r="QA93" s="107"/>
      <c r="QB93" s="107"/>
      <c r="QC93" s="107"/>
      <c r="QD93" s="107"/>
      <c r="QE93" s="107"/>
      <c r="QF93" s="107"/>
      <c r="QG93" s="107"/>
      <c r="QH93" s="107"/>
      <c r="QI93" s="107"/>
      <c r="QJ93" s="107"/>
      <c r="QK93" s="107"/>
      <c r="QL93" s="107"/>
      <c r="QM93" s="107"/>
      <c r="QN93" s="107"/>
      <c r="QO93" s="107"/>
      <c r="QP93" s="107"/>
      <c r="QQ93" s="107"/>
      <c r="QR93" s="107"/>
      <c r="QS93" s="107"/>
      <c r="QT93" s="107"/>
      <c r="QU93" s="107"/>
      <c r="QV93" s="107"/>
      <c r="QW93" s="107"/>
      <c r="QX93" s="107"/>
      <c r="QY93" s="107"/>
      <c r="QZ93" s="107"/>
      <c r="RA93" s="107"/>
      <c r="RB93" s="107"/>
      <c r="RC93" s="107"/>
      <c r="RD93" s="107"/>
      <c r="RE93" s="107"/>
      <c r="RF93" s="107"/>
      <c r="RG93" s="107"/>
      <c r="RH93" s="107"/>
      <c r="RI93" s="107"/>
      <c r="RJ93" s="107"/>
      <c r="RK93" s="107"/>
      <c r="RL93" s="107"/>
      <c r="RM93" s="107"/>
      <c r="RN93" s="107"/>
      <c r="RO93" s="107"/>
      <c r="RP93" s="107"/>
      <c r="RQ93" s="107"/>
      <c r="RR93" s="107"/>
      <c r="RS93" s="107"/>
      <c r="RT93" s="107"/>
      <c r="RU93" s="107"/>
      <c r="RV93" s="107"/>
      <c r="RW93" s="107"/>
      <c r="RX93" s="107"/>
      <c r="RY93" s="107"/>
      <c r="RZ93" s="107"/>
      <c r="SA93" s="107"/>
      <c r="SB93" s="107"/>
      <c r="SC93" s="107"/>
      <c r="SD93" s="107"/>
      <c r="SE93" s="107"/>
      <c r="SF93" s="107"/>
      <c r="SG93" s="107"/>
      <c r="SH93" s="107"/>
      <c r="SI93" s="107"/>
      <c r="SJ93" s="107"/>
      <c r="SK93" s="107"/>
      <c r="SL93" s="107"/>
      <c r="SM93" s="107"/>
      <c r="SN93" s="107"/>
      <c r="SO93" s="107"/>
      <c r="SP93" s="107"/>
      <c r="SQ93" s="107"/>
      <c r="SR93" s="107"/>
      <c r="SS93" s="107"/>
      <c r="ST93" s="107"/>
      <c r="SU93" s="107"/>
      <c r="SV93" s="107"/>
      <c r="SW93" s="107"/>
      <c r="SX93" s="107"/>
      <c r="SY93" s="107"/>
      <c r="SZ93" s="107"/>
      <c r="TA93" s="107"/>
      <c r="TB93" s="107"/>
      <c r="TC93" s="107"/>
      <c r="TD93" s="107"/>
      <c r="TE93" s="107"/>
      <c r="TF93" s="107"/>
      <c r="TG93" s="107"/>
      <c r="TH93" s="107"/>
      <c r="TI93" s="107"/>
      <c r="TJ93" s="107"/>
      <c r="TK93" s="107"/>
      <c r="TL93" s="107"/>
      <c r="TM93" s="107"/>
      <c r="TN93" s="107"/>
      <c r="TO93" s="107"/>
      <c r="TP93" s="107"/>
      <c r="TQ93" s="107"/>
      <c r="TR93" s="107"/>
      <c r="TS93" s="107"/>
      <c r="TT93" s="107"/>
      <c r="TU93" s="107"/>
      <c r="TV93" s="107"/>
      <c r="TW93" s="107"/>
      <c r="TX93" s="107"/>
      <c r="TY93" s="107"/>
      <c r="TZ93" s="107"/>
      <c r="UA93" s="107"/>
      <c r="UB93" s="107"/>
      <c r="UC93" s="107"/>
      <c r="UD93" s="107"/>
      <c r="UE93" s="107"/>
      <c r="UF93" s="107"/>
      <c r="UG93" s="107"/>
      <c r="UH93" s="107"/>
      <c r="UI93" s="107"/>
      <c r="UJ93" s="107"/>
      <c r="UK93" s="107"/>
      <c r="UL93" s="107"/>
      <c r="UM93" s="107"/>
      <c r="UN93" s="107"/>
      <c r="UO93" s="107"/>
      <c r="UP93" s="107"/>
      <c r="UQ93" s="107"/>
      <c r="UR93" s="107"/>
      <c r="US93" s="107"/>
      <c r="UT93" s="107"/>
      <c r="UU93" s="107"/>
      <c r="UV93" s="107"/>
      <c r="UW93" s="107"/>
      <c r="UX93" s="107"/>
      <c r="UY93" s="107"/>
      <c r="UZ93" s="107"/>
      <c r="VA93" s="107"/>
      <c r="VB93" s="107"/>
      <c r="VC93" s="107"/>
      <c r="VD93" s="107"/>
      <c r="VE93" s="107"/>
      <c r="VF93" s="107"/>
      <c r="VG93" s="107"/>
      <c r="VH93" s="107"/>
      <c r="VI93" s="107"/>
      <c r="VJ93" s="107"/>
      <c r="VK93" s="107"/>
      <c r="VL93" s="107"/>
      <c r="VM93" s="107"/>
      <c r="VN93" s="107"/>
      <c r="VO93" s="107"/>
      <c r="VP93" s="107"/>
      <c r="VQ93" s="107"/>
      <c r="VR93" s="107"/>
      <c r="VS93" s="107"/>
      <c r="VT93" s="107"/>
      <c r="VU93" s="107"/>
      <c r="VV93" s="107"/>
      <c r="VW93" s="107"/>
      <c r="VX93" s="107"/>
      <c r="VY93" s="107"/>
      <c r="VZ93" s="107"/>
      <c r="WA93" s="107"/>
      <c r="WB93" s="107"/>
      <c r="WC93" s="107"/>
      <c r="WD93" s="107"/>
      <c r="WE93" s="107"/>
      <c r="WF93" s="107"/>
      <c r="WG93" s="107"/>
      <c r="WH93" s="107"/>
      <c r="WI93" s="107"/>
      <c r="WJ93" s="107"/>
      <c r="WK93" s="107"/>
      <c r="WL93" s="107"/>
      <c r="WM93" s="107"/>
      <c r="WN93" s="107"/>
      <c r="WO93" s="107"/>
      <c r="WP93" s="107"/>
      <c r="WQ93" s="107"/>
      <c r="WR93" s="107"/>
      <c r="WS93" s="107"/>
      <c r="WT93" s="107"/>
      <c r="WU93" s="107"/>
      <c r="WV93" s="107"/>
      <c r="WW93" s="107"/>
      <c r="WX93" s="107"/>
      <c r="WY93" s="107"/>
      <c r="WZ93" s="107"/>
      <c r="XA93" s="107"/>
      <c r="XB93" s="107"/>
      <c r="XC93" s="107"/>
      <c r="XD93" s="107"/>
      <c r="XE93" s="107"/>
      <c r="XF93" s="107"/>
      <c r="XG93" s="107"/>
      <c r="XH93" s="107"/>
      <c r="XI93" s="107"/>
      <c r="XJ93" s="107"/>
      <c r="XK93" s="107"/>
      <c r="XL93" s="107"/>
      <c r="XM93" s="107"/>
      <c r="XN93" s="107"/>
      <c r="XO93" s="107"/>
      <c r="XP93" s="107"/>
      <c r="XQ93" s="107"/>
      <c r="XR93" s="107"/>
      <c r="XS93" s="107"/>
      <c r="XT93" s="107"/>
      <c r="XU93" s="107"/>
      <c r="XV93" s="107"/>
      <c r="XW93" s="107"/>
      <c r="XX93" s="107"/>
      <c r="XY93" s="107"/>
      <c r="XZ93" s="107"/>
      <c r="YA93" s="107"/>
      <c r="YB93" s="107"/>
      <c r="YC93" s="107"/>
      <c r="YD93" s="107"/>
      <c r="YE93" s="107"/>
      <c r="YF93" s="107"/>
      <c r="YG93" s="107"/>
      <c r="YH93" s="107"/>
      <c r="YI93" s="107"/>
      <c r="YJ93" s="107"/>
      <c r="YK93" s="107"/>
      <c r="YL93" s="107"/>
      <c r="YM93" s="107"/>
      <c r="YN93" s="107"/>
      <c r="YO93" s="107"/>
      <c r="YP93" s="107"/>
      <c r="YQ93" s="107"/>
      <c r="YR93" s="107"/>
      <c r="YS93" s="107"/>
      <c r="YT93" s="107"/>
      <c r="YU93" s="107"/>
      <c r="YV93" s="107"/>
      <c r="YW93" s="107"/>
      <c r="YX93" s="107"/>
      <c r="YY93" s="107"/>
      <c r="YZ93" s="107"/>
      <c r="ZA93" s="107"/>
      <c r="ZB93" s="107"/>
      <c r="ZC93" s="107"/>
      <c r="ZD93" s="107"/>
      <c r="ZE93" s="107"/>
      <c r="ZF93" s="107"/>
      <c r="ZG93" s="107"/>
      <c r="ZH93" s="107"/>
      <c r="ZI93" s="107"/>
      <c r="ZJ93" s="107"/>
      <c r="ZK93" s="107"/>
      <c r="ZL93" s="107"/>
      <c r="ZM93" s="107"/>
      <c r="ZN93" s="107"/>
      <c r="ZO93" s="107"/>
      <c r="ZP93" s="107"/>
      <c r="ZQ93" s="107"/>
      <c r="ZR93" s="107"/>
      <c r="ZS93" s="107"/>
      <c r="ZT93" s="107"/>
      <c r="ZU93" s="107"/>
      <c r="ZV93" s="107"/>
      <c r="ZW93" s="107"/>
      <c r="ZX93" s="107"/>
      <c r="ZY93" s="107"/>
      <c r="ZZ93" s="107"/>
      <c r="AAA93" s="107"/>
      <c r="AAB93" s="107"/>
      <c r="AAC93" s="107"/>
      <c r="AAD93" s="107"/>
      <c r="AAE93" s="107"/>
      <c r="AAF93" s="107"/>
      <c r="AAG93" s="107"/>
      <c r="AAH93" s="107"/>
      <c r="AAI93" s="107"/>
      <c r="AAJ93" s="107"/>
      <c r="AAK93" s="107"/>
      <c r="AAL93" s="107"/>
      <c r="AAM93" s="107"/>
      <c r="AAN93" s="107"/>
      <c r="AAO93" s="107"/>
      <c r="AAP93" s="107"/>
      <c r="AAQ93" s="107"/>
      <c r="AAR93" s="107"/>
      <c r="AAS93" s="107"/>
      <c r="AAT93" s="107"/>
      <c r="AAU93" s="107"/>
      <c r="AAV93" s="107"/>
      <c r="AAW93" s="107"/>
      <c r="AAX93" s="107"/>
      <c r="AAY93" s="107"/>
      <c r="AAZ93" s="107"/>
      <c r="ABA93" s="107"/>
      <c r="ABB93" s="107"/>
      <c r="ABC93" s="107"/>
      <c r="ABD93" s="107"/>
      <c r="ABE93" s="107"/>
      <c r="ABF93" s="107"/>
      <c r="ABG93" s="107"/>
      <c r="ABH93" s="107"/>
      <c r="ABI93" s="107"/>
      <c r="ABJ93" s="107"/>
      <c r="ABK93" s="107"/>
      <c r="ABL93" s="107"/>
      <c r="ABM93" s="107"/>
      <c r="ABN93" s="107"/>
      <c r="ABO93" s="107"/>
      <c r="ABP93" s="107"/>
      <c r="ABQ93" s="107"/>
      <c r="ABR93" s="107"/>
      <c r="ABS93" s="107"/>
      <c r="ABT93" s="107"/>
      <c r="ABU93" s="107"/>
      <c r="ABV93" s="107"/>
      <c r="ABW93" s="107"/>
      <c r="ABX93" s="107"/>
      <c r="ABY93" s="107"/>
      <c r="ABZ93" s="107"/>
      <c r="ACA93" s="107"/>
      <c r="ACB93" s="107"/>
      <c r="ACC93" s="107"/>
      <c r="ACD93" s="107"/>
      <c r="ACE93" s="107"/>
      <c r="ACF93" s="107"/>
      <c r="ACG93" s="107"/>
      <c r="ACH93" s="107"/>
      <c r="ACI93" s="107"/>
      <c r="ACJ93" s="107"/>
      <c r="ACK93" s="107"/>
      <c r="ACL93" s="107"/>
      <c r="ACM93" s="107"/>
      <c r="ACN93" s="107"/>
      <c r="ACO93" s="107"/>
      <c r="ACP93" s="107"/>
      <c r="ACQ93" s="107"/>
      <c r="ACR93" s="107"/>
      <c r="ACS93" s="107"/>
      <c r="ACT93" s="107"/>
      <c r="ACU93" s="107"/>
      <c r="ACV93" s="107"/>
      <c r="ACW93" s="107"/>
      <c r="ACX93" s="107"/>
      <c r="ACY93" s="107"/>
      <c r="ACZ93" s="107"/>
      <c r="ADA93" s="107"/>
      <c r="ADB93" s="107"/>
      <c r="ADC93" s="107"/>
      <c r="ADD93" s="107"/>
      <c r="ADE93" s="107"/>
      <c r="ADF93" s="107"/>
      <c r="ADG93" s="107"/>
      <c r="ADH93" s="107"/>
      <c r="ADI93" s="107"/>
      <c r="ADJ93" s="107"/>
      <c r="ADK93" s="107"/>
      <c r="ADL93" s="107"/>
      <c r="ADM93" s="107"/>
      <c r="ADN93" s="107"/>
      <c r="ADO93" s="107"/>
      <c r="ADP93" s="107"/>
      <c r="ADQ93" s="107"/>
      <c r="ADR93" s="107"/>
      <c r="ADS93" s="107"/>
      <c r="ADT93" s="107"/>
      <c r="ADU93" s="107"/>
      <c r="ADV93" s="107"/>
      <c r="ADW93" s="107"/>
      <c r="ADX93" s="107"/>
      <c r="ADY93" s="107"/>
      <c r="ADZ93" s="107"/>
      <c r="AEA93" s="107"/>
      <c r="AEB93" s="107"/>
      <c r="AEC93" s="107"/>
      <c r="AED93" s="107"/>
      <c r="AEE93" s="107"/>
      <c r="AEF93" s="107"/>
      <c r="AEG93" s="107"/>
      <c r="AEH93" s="107"/>
      <c r="AEI93" s="107"/>
      <c r="AEJ93" s="107"/>
      <c r="AEK93" s="107"/>
      <c r="AEL93" s="107"/>
      <c r="AEM93" s="107"/>
      <c r="AEN93" s="107"/>
      <c r="AEO93" s="107"/>
      <c r="AEP93" s="107"/>
      <c r="AEQ93" s="107"/>
      <c r="AER93" s="107"/>
      <c r="AES93" s="107"/>
      <c r="AET93" s="107"/>
      <c r="AEU93" s="107"/>
      <c r="AEV93" s="107"/>
      <c r="AEW93" s="107"/>
      <c r="AEX93" s="107"/>
      <c r="AEY93" s="107"/>
      <c r="AEZ93" s="107"/>
      <c r="AFA93" s="107"/>
      <c r="AFB93" s="107"/>
      <c r="AFC93" s="107"/>
      <c r="AFD93" s="107"/>
      <c r="AFE93" s="107"/>
      <c r="AFF93" s="107"/>
      <c r="AFG93" s="107"/>
      <c r="AFH93" s="107"/>
      <c r="AFI93" s="107"/>
      <c r="AFJ93" s="107"/>
      <c r="AFK93" s="107"/>
      <c r="AFL93" s="107"/>
      <c r="AFM93" s="107"/>
      <c r="AFN93" s="107"/>
      <c r="AFO93" s="107"/>
      <c r="AFP93" s="107"/>
      <c r="AFQ93" s="107"/>
      <c r="AFR93" s="107"/>
      <c r="AFS93" s="107"/>
      <c r="AFT93" s="107"/>
      <c r="AFU93" s="107"/>
      <c r="AFV93" s="107"/>
      <c r="AFW93" s="107"/>
      <c r="AFX93" s="107"/>
      <c r="AFY93" s="107"/>
      <c r="AFZ93" s="107"/>
      <c r="AGA93" s="107"/>
      <c r="AGB93" s="107"/>
      <c r="AGC93" s="107"/>
      <c r="AGD93" s="107"/>
      <c r="AGE93" s="107"/>
      <c r="AGF93" s="107"/>
      <c r="AGG93" s="107"/>
      <c r="AGH93" s="107"/>
      <c r="AGI93" s="107"/>
      <c r="AGJ93" s="107"/>
      <c r="AGK93" s="107"/>
      <c r="AGL93" s="107"/>
      <c r="AGM93" s="107"/>
      <c r="AGN93" s="107"/>
      <c r="AGO93" s="107"/>
      <c r="AGP93" s="107"/>
      <c r="AGQ93" s="107"/>
      <c r="AGR93" s="107"/>
      <c r="AGS93" s="107"/>
      <c r="AGT93" s="107"/>
      <c r="AGU93" s="107"/>
      <c r="AGV93" s="107"/>
      <c r="AGW93" s="107"/>
      <c r="AGX93" s="107"/>
      <c r="AGY93" s="107"/>
      <c r="AGZ93" s="107"/>
      <c r="AHA93" s="107"/>
      <c r="AHB93" s="107"/>
      <c r="AHC93" s="107"/>
      <c r="AHD93" s="107"/>
      <c r="AHE93" s="107"/>
      <c r="AHF93" s="107"/>
      <c r="AHG93" s="107"/>
      <c r="AHH93" s="107"/>
      <c r="AHI93" s="107"/>
      <c r="AHJ93" s="107"/>
      <c r="AHK93" s="107"/>
      <c r="AHL93" s="107"/>
      <c r="AHM93" s="107"/>
      <c r="AHN93" s="107"/>
      <c r="AHO93" s="107"/>
      <c r="AHP93" s="107"/>
      <c r="AHQ93" s="107"/>
      <c r="AHR93" s="107"/>
      <c r="AHS93" s="107"/>
      <c r="AHT93" s="107"/>
      <c r="AHU93" s="107"/>
      <c r="AHV93" s="107"/>
      <c r="AHW93" s="107"/>
      <c r="AHX93" s="107"/>
      <c r="AHY93" s="107"/>
      <c r="AHZ93" s="107"/>
      <c r="AIA93" s="107"/>
      <c r="AIB93" s="107"/>
      <c r="AIC93" s="107"/>
      <c r="AID93" s="107"/>
      <c r="AIE93" s="107"/>
      <c r="AIF93" s="107"/>
      <c r="AIG93" s="107"/>
      <c r="AIH93" s="107"/>
      <c r="AII93" s="107"/>
      <c r="AIJ93" s="107"/>
      <c r="AIK93" s="107"/>
      <c r="AIL93" s="107"/>
      <c r="AIM93" s="107"/>
      <c r="AIN93" s="107"/>
      <c r="AIO93" s="107"/>
      <c r="AIP93" s="107"/>
      <c r="AIQ93" s="107"/>
      <c r="AIR93" s="107"/>
      <c r="AIS93" s="107"/>
      <c r="AIT93" s="107"/>
      <c r="AIU93" s="107"/>
      <c r="AIV93" s="107"/>
      <c r="AIW93" s="107"/>
      <c r="AIX93" s="107"/>
      <c r="AIY93" s="107"/>
      <c r="AIZ93" s="107"/>
      <c r="AJA93" s="107"/>
      <c r="AJB93" s="107"/>
      <c r="AJC93" s="107"/>
      <c r="AJD93" s="107"/>
      <c r="AJE93" s="107"/>
      <c r="AJF93" s="107"/>
      <c r="AJG93" s="107"/>
      <c r="AJH93" s="107"/>
      <c r="AJI93" s="107"/>
      <c r="AJJ93" s="107"/>
      <c r="AJK93" s="107"/>
      <c r="AJL93" s="107"/>
      <c r="AJM93" s="107"/>
      <c r="AJN93" s="107"/>
      <c r="AJO93" s="107"/>
      <c r="AJP93" s="107"/>
      <c r="AJQ93" s="107"/>
      <c r="AJR93" s="107"/>
      <c r="AJS93" s="107"/>
      <c r="AJT93" s="107"/>
      <c r="AJU93" s="107"/>
      <c r="AJV93" s="107"/>
      <c r="AJW93" s="107"/>
      <c r="AJX93" s="107"/>
      <c r="AJY93" s="107"/>
      <c r="AJZ93" s="107"/>
      <c r="AKA93" s="107"/>
      <c r="AKB93" s="107"/>
      <c r="AKC93" s="107"/>
      <c r="AKD93" s="107"/>
      <c r="AKE93" s="107"/>
      <c r="AKF93" s="107"/>
      <c r="AKG93" s="107"/>
      <c r="AKH93" s="107"/>
      <c r="AKI93" s="107"/>
      <c r="AKJ93" s="107"/>
      <c r="AKK93" s="107"/>
      <c r="AKL93" s="107"/>
      <c r="AKM93" s="107"/>
      <c r="AKN93" s="107"/>
      <c r="AKO93" s="107"/>
      <c r="AKP93" s="107"/>
      <c r="AKQ93" s="107"/>
      <c r="AKR93" s="107"/>
      <c r="AKS93" s="107"/>
      <c r="AKT93" s="107"/>
      <c r="AKU93" s="107"/>
      <c r="AKV93" s="107"/>
      <c r="AKW93" s="107"/>
      <c r="AKX93" s="107"/>
      <c r="AKY93" s="107"/>
      <c r="AKZ93" s="107"/>
      <c r="ALA93" s="107"/>
      <c r="ALB93" s="107"/>
      <c r="ALC93" s="107"/>
      <c r="ALD93" s="107"/>
      <c r="ALE93" s="107"/>
      <c r="ALF93" s="107"/>
      <c r="ALG93" s="107"/>
      <c r="ALH93" s="107"/>
      <c r="ALI93" s="107"/>
      <c r="ALJ93" s="107"/>
      <c r="ALK93" s="107"/>
      <c r="ALL93" s="107"/>
      <c r="ALM93" s="107"/>
      <c r="ALN93" s="107"/>
      <c r="ALO93" s="107"/>
      <c r="ALP93" s="107"/>
      <c r="ALQ93" s="107"/>
      <c r="ALR93" s="107"/>
      <c r="ALS93" s="107"/>
      <c r="ALT93" s="107"/>
      <c r="ALU93" s="107"/>
      <c r="ALV93" s="107"/>
      <c r="ALW93" s="107"/>
      <c r="ALX93" s="107"/>
      <c r="ALY93" s="107"/>
      <c r="ALZ93" s="107"/>
      <c r="AMA93" s="107"/>
      <c r="AMB93" s="107"/>
      <c r="AMC93" s="107"/>
      <c r="AMD93" s="107"/>
      <c r="AME93" s="107"/>
      <c r="AMF93" s="107"/>
      <c r="AMG93" s="107"/>
      <c r="AMH93" s="107"/>
      <c r="AMI93" s="107"/>
      <c r="AMJ93" s="107"/>
    </row>
    <row r="94" s="32" customFormat="true" ht="13.8" hidden="false" customHeight="false" outlineLevel="0" collapsed="false">
      <c r="A94" s="107"/>
      <c r="B94" s="107"/>
      <c r="C94" s="107"/>
      <c r="D94" s="107"/>
      <c r="E94" s="107"/>
      <c r="F94" s="107"/>
      <c r="G94" s="107"/>
      <c r="H94" s="107"/>
      <c r="I94" s="107"/>
      <c r="J94" s="107"/>
      <c r="K94" s="107"/>
      <c r="L94" s="107"/>
      <c r="M94" s="107"/>
      <c r="N94" s="107"/>
      <c r="O94" s="107"/>
      <c r="P94" s="107"/>
      <c r="Q94" s="107"/>
      <c r="R94" s="107"/>
      <c r="S94" s="107"/>
      <c r="T94" s="107"/>
      <c r="U94" s="107"/>
      <c r="V94" s="107"/>
      <c r="W94" s="107"/>
      <c r="X94" s="107"/>
      <c r="Y94" s="107"/>
      <c r="Z94" s="107"/>
      <c r="AA94" s="107"/>
      <c r="AB94" s="107"/>
      <c r="AC94" s="107"/>
      <c r="AD94" s="107"/>
      <c r="AE94" s="107"/>
      <c r="AF94" s="107"/>
      <c r="AG94" s="107"/>
      <c r="AH94" s="107"/>
      <c r="AI94" s="107"/>
      <c r="AJ94" s="107"/>
      <c r="AK94" s="107"/>
      <c r="AL94" s="107"/>
      <c r="AM94" s="107"/>
      <c r="AN94" s="107"/>
      <c r="AO94" s="107"/>
      <c r="AP94" s="107"/>
      <c r="AQ94" s="107"/>
      <c r="AR94" s="107"/>
      <c r="AS94" s="107"/>
      <c r="AT94" s="107"/>
      <c r="AU94" s="107"/>
      <c r="AV94" s="107"/>
      <c r="AW94" s="107"/>
      <c r="AX94" s="107"/>
      <c r="AY94" s="107"/>
      <c r="AZ94" s="107"/>
      <c r="BA94" s="107"/>
      <c r="BB94" s="107"/>
      <c r="BC94" s="107"/>
      <c r="BD94" s="107"/>
      <c r="BE94" s="107"/>
      <c r="BF94" s="107"/>
      <c r="BG94" s="107"/>
      <c r="BH94" s="107"/>
      <c r="BI94" s="107"/>
      <c r="BJ94" s="107"/>
      <c r="BK94" s="107"/>
      <c r="BL94" s="107"/>
      <c r="BM94" s="107"/>
      <c r="BN94" s="107"/>
      <c r="BO94" s="107"/>
      <c r="BP94" s="107"/>
      <c r="BQ94" s="107"/>
      <c r="BR94" s="107"/>
      <c r="BS94" s="107"/>
      <c r="BT94" s="107"/>
      <c r="BU94" s="107"/>
      <c r="BV94" s="107"/>
      <c r="BW94" s="107"/>
      <c r="BX94" s="107"/>
      <c r="BY94" s="107"/>
      <c r="BZ94" s="107"/>
      <c r="CA94" s="107"/>
      <c r="CB94" s="107"/>
      <c r="CC94" s="107"/>
      <c r="CD94" s="107"/>
      <c r="CE94" s="107"/>
      <c r="CF94" s="107"/>
      <c r="CG94" s="107"/>
      <c r="CH94" s="107"/>
      <c r="CI94" s="107"/>
      <c r="CJ94" s="107"/>
      <c r="CK94" s="107"/>
      <c r="CL94" s="107"/>
      <c r="CM94" s="107"/>
      <c r="CN94" s="107"/>
      <c r="CO94" s="107"/>
      <c r="CP94" s="107"/>
      <c r="CQ94" s="107"/>
      <c r="CR94" s="107"/>
      <c r="CS94" s="107"/>
      <c r="CT94" s="107"/>
      <c r="CU94" s="107"/>
      <c r="CV94" s="107"/>
      <c r="CW94" s="107"/>
      <c r="CX94" s="107"/>
      <c r="CY94" s="107"/>
      <c r="CZ94" s="107"/>
      <c r="DA94" s="107"/>
      <c r="DB94" s="107"/>
      <c r="DC94" s="107"/>
      <c r="DD94" s="107"/>
      <c r="DE94" s="107"/>
      <c r="DF94" s="107"/>
      <c r="DG94" s="107"/>
      <c r="DH94" s="107"/>
      <c r="DI94" s="107"/>
      <c r="DJ94" s="107"/>
      <c r="DK94" s="107"/>
      <c r="DL94" s="107"/>
      <c r="DM94" s="107"/>
      <c r="DN94" s="107"/>
      <c r="DO94" s="107"/>
      <c r="DP94" s="107"/>
      <c r="DQ94" s="107"/>
      <c r="DR94" s="107"/>
      <c r="DS94" s="107"/>
      <c r="DT94" s="107"/>
      <c r="DU94" s="107"/>
      <c r="DV94" s="107"/>
      <c r="DW94" s="107"/>
      <c r="DX94" s="107"/>
      <c r="DY94" s="107"/>
      <c r="DZ94" s="107"/>
      <c r="EA94" s="107"/>
      <c r="EB94" s="107"/>
      <c r="EC94" s="107"/>
      <c r="ED94" s="107"/>
      <c r="EE94" s="107"/>
      <c r="EF94" s="107"/>
      <c r="EG94" s="107"/>
      <c r="EH94" s="107"/>
      <c r="EI94" s="107"/>
      <c r="EJ94" s="107"/>
      <c r="EK94" s="107"/>
      <c r="EL94" s="107"/>
      <c r="EM94" s="107"/>
      <c r="EN94" s="107"/>
      <c r="EO94" s="107"/>
      <c r="EP94" s="107"/>
      <c r="EQ94" s="107"/>
      <c r="ER94" s="107"/>
      <c r="ES94" s="107"/>
      <c r="ET94" s="107"/>
      <c r="EU94" s="107"/>
      <c r="EV94" s="107"/>
      <c r="EW94" s="107"/>
      <c r="EX94" s="107"/>
      <c r="EY94" s="107"/>
      <c r="EZ94" s="107"/>
      <c r="FA94" s="107"/>
      <c r="FB94" s="107"/>
      <c r="FC94" s="107"/>
      <c r="FD94" s="107"/>
      <c r="FE94" s="107"/>
      <c r="FF94" s="107"/>
      <c r="FG94" s="107"/>
      <c r="FH94" s="107"/>
      <c r="FI94" s="107"/>
      <c r="FJ94" s="107"/>
      <c r="FK94" s="107"/>
      <c r="FL94" s="107"/>
      <c r="FM94" s="107"/>
      <c r="FN94" s="107"/>
      <c r="FO94" s="107"/>
      <c r="FP94" s="107"/>
      <c r="FQ94" s="107"/>
      <c r="FR94" s="107"/>
      <c r="FS94" s="107"/>
      <c r="FT94" s="107"/>
      <c r="FU94" s="107"/>
      <c r="FV94" s="107"/>
      <c r="FW94" s="107"/>
      <c r="FX94" s="107"/>
      <c r="FY94" s="107"/>
      <c r="FZ94" s="107"/>
      <c r="GA94" s="107"/>
      <c r="GB94" s="107"/>
      <c r="GC94" s="107"/>
      <c r="GD94" s="107"/>
      <c r="GE94" s="107"/>
      <c r="GF94" s="107"/>
      <c r="GG94" s="107"/>
      <c r="GH94" s="107"/>
      <c r="GI94" s="107"/>
      <c r="GJ94" s="107"/>
      <c r="GK94" s="107"/>
      <c r="GL94" s="107"/>
      <c r="GM94" s="107"/>
      <c r="GN94" s="107"/>
      <c r="GO94" s="107"/>
      <c r="GP94" s="107"/>
      <c r="GQ94" s="107"/>
      <c r="GR94" s="107"/>
      <c r="GS94" s="107"/>
      <c r="GT94" s="107"/>
      <c r="GU94" s="107"/>
      <c r="GV94" s="107"/>
      <c r="GW94" s="107"/>
      <c r="GX94" s="107"/>
      <c r="GY94" s="107"/>
      <c r="GZ94" s="107"/>
      <c r="HA94" s="107"/>
      <c r="HB94" s="107"/>
      <c r="HC94" s="107"/>
      <c r="HD94" s="107"/>
      <c r="HE94" s="107"/>
      <c r="HF94" s="107"/>
      <c r="HG94" s="107"/>
      <c r="HH94" s="107"/>
      <c r="HI94" s="107"/>
      <c r="HJ94" s="107"/>
      <c r="HK94" s="107"/>
      <c r="HL94" s="107"/>
      <c r="HM94" s="107"/>
      <c r="HN94" s="107"/>
      <c r="HO94" s="107"/>
      <c r="HP94" s="107"/>
      <c r="HQ94" s="107"/>
      <c r="HR94" s="107"/>
      <c r="HS94" s="107"/>
      <c r="HT94" s="107"/>
      <c r="HU94" s="107"/>
      <c r="HV94" s="107"/>
      <c r="HW94" s="107"/>
      <c r="HX94" s="107"/>
      <c r="HY94" s="107"/>
      <c r="HZ94" s="107"/>
      <c r="IA94" s="107"/>
      <c r="IB94" s="107"/>
      <c r="IC94" s="107"/>
      <c r="ID94" s="107"/>
      <c r="IE94" s="107"/>
      <c r="IF94" s="107"/>
      <c r="IG94" s="107"/>
      <c r="IH94" s="107"/>
      <c r="II94" s="107"/>
      <c r="IJ94" s="107"/>
      <c r="IK94" s="107"/>
      <c r="IL94" s="107"/>
      <c r="IM94" s="107"/>
      <c r="IN94" s="107"/>
      <c r="IO94" s="107"/>
      <c r="IP94" s="107"/>
      <c r="IQ94" s="107"/>
      <c r="IR94" s="107"/>
      <c r="IS94" s="107"/>
      <c r="IT94" s="107"/>
      <c r="IU94" s="107"/>
      <c r="IV94" s="107"/>
      <c r="IW94" s="107"/>
      <c r="IX94" s="107"/>
      <c r="IY94" s="107"/>
      <c r="IZ94" s="107"/>
      <c r="JA94" s="107"/>
      <c r="JB94" s="107"/>
      <c r="JC94" s="107"/>
      <c r="JD94" s="107"/>
      <c r="JE94" s="107"/>
      <c r="JF94" s="107"/>
      <c r="JG94" s="107"/>
      <c r="JH94" s="107"/>
      <c r="JI94" s="107"/>
      <c r="JJ94" s="107"/>
      <c r="JK94" s="107"/>
      <c r="JL94" s="107"/>
      <c r="JM94" s="107"/>
      <c r="JN94" s="107"/>
      <c r="JO94" s="107"/>
      <c r="JP94" s="107"/>
      <c r="JQ94" s="107"/>
      <c r="JR94" s="107"/>
      <c r="JS94" s="107"/>
      <c r="JT94" s="107"/>
      <c r="JU94" s="107"/>
      <c r="JV94" s="107"/>
      <c r="JW94" s="107"/>
      <c r="JX94" s="107"/>
      <c r="JY94" s="107"/>
      <c r="JZ94" s="107"/>
      <c r="KA94" s="107"/>
      <c r="KB94" s="107"/>
      <c r="KC94" s="107"/>
      <c r="KD94" s="107"/>
      <c r="KE94" s="107"/>
      <c r="KF94" s="107"/>
      <c r="KG94" s="107"/>
      <c r="KH94" s="107"/>
      <c r="KI94" s="107"/>
      <c r="KJ94" s="107"/>
      <c r="KK94" s="107"/>
      <c r="KL94" s="107"/>
      <c r="KM94" s="107"/>
      <c r="KN94" s="107"/>
      <c r="KO94" s="107"/>
      <c r="KP94" s="107"/>
      <c r="KQ94" s="107"/>
      <c r="KR94" s="107"/>
      <c r="KS94" s="107"/>
      <c r="KT94" s="107"/>
      <c r="KU94" s="107"/>
      <c r="KV94" s="107"/>
      <c r="KW94" s="107"/>
      <c r="KX94" s="107"/>
      <c r="KY94" s="107"/>
      <c r="KZ94" s="107"/>
      <c r="LA94" s="107"/>
      <c r="LB94" s="107"/>
      <c r="LC94" s="107"/>
      <c r="LD94" s="107"/>
      <c r="LE94" s="107"/>
      <c r="LF94" s="107"/>
      <c r="LG94" s="107"/>
      <c r="LH94" s="107"/>
      <c r="LI94" s="107"/>
      <c r="LJ94" s="107"/>
      <c r="LK94" s="107"/>
      <c r="LL94" s="107"/>
      <c r="LM94" s="107"/>
      <c r="LN94" s="107"/>
      <c r="LO94" s="107"/>
      <c r="LP94" s="107"/>
      <c r="LQ94" s="107"/>
      <c r="LR94" s="107"/>
      <c r="LS94" s="107"/>
      <c r="LT94" s="107"/>
      <c r="LU94" s="107"/>
      <c r="LV94" s="107"/>
      <c r="LW94" s="107"/>
      <c r="LX94" s="107"/>
      <c r="LY94" s="107"/>
      <c r="LZ94" s="107"/>
      <c r="MA94" s="107"/>
      <c r="MB94" s="107"/>
      <c r="MC94" s="107"/>
      <c r="MD94" s="107"/>
      <c r="ME94" s="107"/>
      <c r="MF94" s="107"/>
      <c r="MG94" s="107"/>
      <c r="MH94" s="107"/>
      <c r="MI94" s="107"/>
      <c r="MJ94" s="107"/>
      <c r="MK94" s="107"/>
      <c r="ML94" s="107"/>
      <c r="MM94" s="107"/>
      <c r="MN94" s="107"/>
      <c r="MO94" s="107"/>
      <c r="MP94" s="107"/>
      <c r="MQ94" s="107"/>
      <c r="MR94" s="107"/>
      <c r="MS94" s="107"/>
      <c r="MT94" s="107"/>
      <c r="MU94" s="107"/>
      <c r="MV94" s="107"/>
      <c r="MW94" s="107"/>
      <c r="MX94" s="107"/>
      <c r="MY94" s="107"/>
      <c r="MZ94" s="107"/>
      <c r="NA94" s="107"/>
      <c r="NB94" s="107"/>
      <c r="NC94" s="107"/>
      <c r="ND94" s="107"/>
      <c r="NE94" s="107"/>
      <c r="NF94" s="107"/>
      <c r="NG94" s="107"/>
      <c r="NH94" s="107"/>
      <c r="NI94" s="107"/>
      <c r="NJ94" s="107"/>
      <c r="NK94" s="107"/>
      <c r="NL94" s="107"/>
      <c r="NM94" s="107"/>
      <c r="NN94" s="107"/>
      <c r="NO94" s="107"/>
      <c r="NP94" s="107"/>
      <c r="NQ94" s="107"/>
      <c r="NR94" s="107"/>
      <c r="NS94" s="107"/>
      <c r="NT94" s="107"/>
      <c r="NU94" s="107"/>
      <c r="NV94" s="107"/>
      <c r="NW94" s="107"/>
      <c r="NX94" s="107"/>
      <c r="NY94" s="107"/>
      <c r="NZ94" s="107"/>
      <c r="OA94" s="107"/>
      <c r="OB94" s="107"/>
      <c r="OC94" s="107"/>
      <c r="OD94" s="107"/>
      <c r="OE94" s="107"/>
      <c r="OF94" s="107"/>
      <c r="OG94" s="107"/>
      <c r="OH94" s="107"/>
      <c r="OI94" s="107"/>
      <c r="OJ94" s="107"/>
      <c r="OK94" s="107"/>
      <c r="OL94" s="107"/>
      <c r="OM94" s="107"/>
      <c r="ON94" s="107"/>
      <c r="OO94" s="107"/>
      <c r="OP94" s="107"/>
      <c r="OQ94" s="107"/>
      <c r="OR94" s="107"/>
      <c r="OS94" s="107"/>
      <c r="OT94" s="107"/>
      <c r="OU94" s="107"/>
      <c r="OV94" s="107"/>
      <c r="OW94" s="107"/>
      <c r="OX94" s="107"/>
      <c r="OY94" s="107"/>
      <c r="OZ94" s="107"/>
      <c r="PA94" s="107"/>
      <c r="PB94" s="107"/>
      <c r="PC94" s="107"/>
      <c r="PD94" s="107"/>
      <c r="PE94" s="107"/>
      <c r="PF94" s="107"/>
      <c r="PG94" s="107"/>
      <c r="PH94" s="107"/>
      <c r="PI94" s="107"/>
      <c r="PJ94" s="107"/>
      <c r="PK94" s="107"/>
      <c r="PL94" s="107"/>
      <c r="PM94" s="107"/>
      <c r="PN94" s="107"/>
      <c r="PO94" s="107"/>
      <c r="PP94" s="107"/>
      <c r="PQ94" s="107"/>
      <c r="PR94" s="107"/>
      <c r="PS94" s="107"/>
      <c r="PT94" s="107"/>
      <c r="PU94" s="107"/>
      <c r="PV94" s="107"/>
      <c r="PW94" s="107"/>
      <c r="PX94" s="107"/>
      <c r="PY94" s="107"/>
      <c r="PZ94" s="107"/>
      <c r="QA94" s="107"/>
      <c r="QB94" s="107"/>
      <c r="QC94" s="107"/>
      <c r="QD94" s="107"/>
      <c r="QE94" s="107"/>
      <c r="QF94" s="107"/>
      <c r="QG94" s="107"/>
      <c r="QH94" s="107"/>
      <c r="QI94" s="107"/>
      <c r="QJ94" s="107"/>
      <c r="QK94" s="107"/>
      <c r="QL94" s="107"/>
      <c r="QM94" s="107"/>
      <c r="QN94" s="107"/>
      <c r="QO94" s="107"/>
      <c r="QP94" s="107"/>
      <c r="QQ94" s="107"/>
      <c r="QR94" s="107"/>
      <c r="QS94" s="107"/>
      <c r="QT94" s="107"/>
      <c r="QU94" s="107"/>
      <c r="QV94" s="107"/>
      <c r="QW94" s="107"/>
      <c r="QX94" s="107"/>
      <c r="QY94" s="107"/>
      <c r="QZ94" s="107"/>
      <c r="RA94" s="107"/>
      <c r="RB94" s="107"/>
      <c r="RC94" s="107"/>
      <c r="RD94" s="107"/>
      <c r="RE94" s="107"/>
      <c r="RF94" s="107"/>
      <c r="RG94" s="107"/>
      <c r="RH94" s="107"/>
      <c r="RI94" s="107"/>
      <c r="RJ94" s="107"/>
      <c r="RK94" s="107"/>
      <c r="RL94" s="107"/>
      <c r="RM94" s="107"/>
      <c r="RN94" s="107"/>
      <c r="RO94" s="107"/>
      <c r="RP94" s="107"/>
      <c r="RQ94" s="107"/>
      <c r="RR94" s="107"/>
      <c r="RS94" s="107"/>
      <c r="RT94" s="107"/>
      <c r="RU94" s="107"/>
      <c r="RV94" s="107"/>
      <c r="RW94" s="107"/>
      <c r="RX94" s="107"/>
      <c r="RY94" s="107"/>
      <c r="RZ94" s="107"/>
      <c r="SA94" s="107"/>
      <c r="SB94" s="107"/>
      <c r="SC94" s="107"/>
      <c r="SD94" s="107"/>
      <c r="SE94" s="107"/>
      <c r="SF94" s="107"/>
      <c r="SG94" s="107"/>
      <c r="SH94" s="107"/>
      <c r="SI94" s="107"/>
      <c r="SJ94" s="107"/>
      <c r="SK94" s="107"/>
      <c r="SL94" s="107"/>
      <c r="SM94" s="107"/>
      <c r="SN94" s="107"/>
      <c r="SO94" s="107"/>
      <c r="SP94" s="107"/>
      <c r="SQ94" s="107"/>
      <c r="SR94" s="107"/>
      <c r="SS94" s="107"/>
      <c r="ST94" s="107"/>
      <c r="SU94" s="107"/>
      <c r="SV94" s="107"/>
      <c r="SW94" s="107"/>
      <c r="SX94" s="107"/>
      <c r="SY94" s="107"/>
      <c r="SZ94" s="107"/>
      <c r="TA94" s="107"/>
      <c r="TB94" s="107"/>
      <c r="TC94" s="107"/>
      <c r="TD94" s="107"/>
      <c r="TE94" s="107"/>
      <c r="TF94" s="107"/>
      <c r="TG94" s="107"/>
      <c r="TH94" s="107"/>
      <c r="TI94" s="107"/>
      <c r="TJ94" s="107"/>
      <c r="TK94" s="107"/>
      <c r="TL94" s="107"/>
      <c r="TM94" s="107"/>
      <c r="TN94" s="107"/>
      <c r="TO94" s="107"/>
      <c r="TP94" s="107"/>
      <c r="TQ94" s="107"/>
      <c r="TR94" s="107"/>
      <c r="TS94" s="107"/>
      <c r="TT94" s="107"/>
      <c r="TU94" s="107"/>
      <c r="TV94" s="107"/>
      <c r="TW94" s="107"/>
      <c r="TX94" s="107"/>
      <c r="TY94" s="107"/>
      <c r="TZ94" s="107"/>
      <c r="UA94" s="107"/>
      <c r="UB94" s="107"/>
      <c r="UC94" s="107"/>
      <c r="UD94" s="107"/>
      <c r="UE94" s="107"/>
      <c r="UF94" s="107"/>
      <c r="UG94" s="107"/>
      <c r="UH94" s="107"/>
      <c r="UI94" s="107"/>
      <c r="UJ94" s="107"/>
      <c r="UK94" s="107"/>
      <c r="UL94" s="107"/>
      <c r="UM94" s="107"/>
      <c r="UN94" s="107"/>
      <c r="UO94" s="107"/>
      <c r="UP94" s="107"/>
      <c r="UQ94" s="107"/>
      <c r="UR94" s="107"/>
      <c r="US94" s="107"/>
      <c r="UT94" s="107"/>
      <c r="UU94" s="107"/>
      <c r="UV94" s="107"/>
      <c r="UW94" s="107"/>
      <c r="UX94" s="107"/>
      <c r="UY94" s="107"/>
      <c r="UZ94" s="107"/>
      <c r="VA94" s="107"/>
      <c r="VB94" s="107"/>
      <c r="VC94" s="107"/>
      <c r="VD94" s="107"/>
      <c r="VE94" s="107"/>
      <c r="VF94" s="107"/>
      <c r="VG94" s="107"/>
      <c r="VH94" s="107"/>
      <c r="VI94" s="107"/>
      <c r="VJ94" s="107"/>
      <c r="VK94" s="107"/>
      <c r="VL94" s="107"/>
      <c r="VM94" s="107"/>
      <c r="VN94" s="107"/>
      <c r="VO94" s="107"/>
      <c r="VP94" s="107"/>
      <c r="VQ94" s="107"/>
      <c r="VR94" s="107"/>
      <c r="VS94" s="107"/>
      <c r="VT94" s="107"/>
      <c r="VU94" s="107"/>
      <c r="VV94" s="107"/>
      <c r="VW94" s="107"/>
      <c r="VX94" s="107"/>
      <c r="VY94" s="107"/>
      <c r="VZ94" s="107"/>
      <c r="WA94" s="107"/>
      <c r="WB94" s="107"/>
      <c r="WC94" s="107"/>
      <c r="WD94" s="107"/>
      <c r="WE94" s="107"/>
      <c r="WF94" s="107"/>
      <c r="WG94" s="107"/>
      <c r="WH94" s="107"/>
      <c r="WI94" s="107"/>
      <c r="WJ94" s="107"/>
      <c r="WK94" s="107"/>
      <c r="WL94" s="107"/>
      <c r="WM94" s="107"/>
      <c r="WN94" s="107"/>
      <c r="WO94" s="107"/>
      <c r="WP94" s="107"/>
      <c r="WQ94" s="107"/>
      <c r="WR94" s="107"/>
      <c r="WS94" s="107"/>
      <c r="WT94" s="107"/>
      <c r="WU94" s="107"/>
      <c r="WV94" s="107"/>
      <c r="WW94" s="107"/>
      <c r="WX94" s="107"/>
      <c r="WY94" s="107"/>
      <c r="WZ94" s="107"/>
      <c r="XA94" s="107"/>
      <c r="XB94" s="107"/>
      <c r="XC94" s="107"/>
      <c r="XD94" s="107"/>
      <c r="XE94" s="107"/>
      <c r="XF94" s="107"/>
      <c r="XG94" s="107"/>
      <c r="XH94" s="107"/>
      <c r="XI94" s="107"/>
      <c r="XJ94" s="107"/>
      <c r="XK94" s="107"/>
      <c r="XL94" s="107"/>
      <c r="XM94" s="107"/>
      <c r="XN94" s="107"/>
      <c r="XO94" s="107"/>
      <c r="XP94" s="107"/>
      <c r="XQ94" s="107"/>
      <c r="XR94" s="107"/>
      <c r="XS94" s="107"/>
      <c r="XT94" s="107"/>
      <c r="XU94" s="107"/>
      <c r="XV94" s="107"/>
      <c r="XW94" s="107"/>
      <c r="XX94" s="107"/>
      <c r="XY94" s="107"/>
      <c r="XZ94" s="107"/>
      <c r="YA94" s="107"/>
      <c r="YB94" s="107"/>
      <c r="YC94" s="107"/>
      <c r="YD94" s="107"/>
      <c r="YE94" s="107"/>
      <c r="YF94" s="107"/>
      <c r="YG94" s="107"/>
      <c r="YH94" s="107"/>
      <c r="YI94" s="107"/>
      <c r="YJ94" s="107"/>
      <c r="YK94" s="107"/>
      <c r="YL94" s="107"/>
      <c r="YM94" s="107"/>
      <c r="YN94" s="107"/>
      <c r="YO94" s="107"/>
      <c r="YP94" s="107"/>
      <c r="YQ94" s="107"/>
      <c r="YR94" s="107"/>
      <c r="YS94" s="107"/>
      <c r="YT94" s="107"/>
      <c r="YU94" s="107"/>
      <c r="YV94" s="107"/>
      <c r="YW94" s="107"/>
      <c r="YX94" s="107"/>
      <c r="YY94" s="107"/>
      <c r="YZ94" s="107"/>
      <c r="ZA94" s="107"/>
      <c r="ZB94" s="107"/>
      <c r="ZC94" s="107"/>
      <c r="ZD94" s="107"/>
      <c r="ZE94" s="107"/>
      <c r="ZF94" s="107"/>
      <c r="ZG94" s="107"/>
      <c r="ZH94" s="107"/>
      <c r="ZI94" s="107"/>
      <c r="ZJ94" s="107"/>
      <c r="ZK94" s="107"/>
      <c r="ZL94" s="107"/>
      <c r="ZM94" s="107"/>
      <c r="ZN94" s="107"/>
      <c r="ZO94" s="107"/>
      <c r="ZP94" s="107"/>
      <c r="ZQ94" s="107"/>
      <c r="ZR94" s="107"/>
      <c r="ZS94" s="107"/>
      <c r="ZT94" s="107"/>
      <c r="ZU94" s="107"/>
      <c r="ZV94" s="107"/>
      <c r="ZW94" s="107"/>
      <c r="ZX94" s="107"/>
      <c r="ZY94" s="107"/>
      <c r="ZZ94" s="107"/>
      <c r="AAA94" s="107"/>
      <c r="AAB94" s="107"/>
      <c r="AAC94" s="107"/>
      <c r="AAD94" s="107"/>
      <c r="AAE94" s="107"/>
      <c r="AAF94" s="107"/>
      <c r="AAG94" s="107"/>
      <c r="AAH94" s="107"/>
      <c r="AAI94" s="107"/>
      <c r="AAJ94" s="107"/>
      <c r="AAK94" s="107"/>
      <c r="AAL94" s="107"/>
      <c r="AAM94" s="107"/>
      <c r="AAN94" s="107"/>
      <c r="AAO94" s="107"/>
      <c r="AAP94" s="107"/>
      <c r="AAQ94" s="107"/>
      <c r="AAR94" s="107"/>
      <c r="AAS94" s="107"/>
      <c r="AAT94" s="107"/>
      <c r="AAU94" s="107"/>
      <c r="AAV94" s="107"/>
      <c r="AAW94" s="107"/>
      <c r="AAX94" s="107"/>
      <c r="AAY94" s="107"/>
      <c r="AAZ94" s="107"/>
      <c r="ABA94" s="107"/>
      <c r="ABB94" s="107"/>
      <c r="ABC94" s="107"/>
      <c r="ABD94" s="107"/>
      <c r="ABE94" s="107"/>
      <c r="ABF94" s="107"/>
      <c r="ABG94" s="107"/>
      <c r="ABH94" s="107"/>
      <c r="ABI94" s="107"/>
      <c r="ABJ94" s="107"/>
      <c r="ABK94" s="107"/>
      <c r="ABL94" s="107"/>
      <c r="ABM94" s="107"/>
      <c r="ABN94" s="107"/>
      <c r="ABO94" s="107"/>
      <c r="ABP94" s="107"/>
      <c r="ABQ94" s="107"/>
      <c r="ABR94" s="107"/>
      <c r="ABS94" s="107"/>
      <c r="ABT94" s="107"/>
      <c r="ABU94" s="107"/>
      <c r="ABV94" s="107"/>
      <c r="ABW94" s="107"/>
      <c r="ABX94" s="107"/>
      <c r="ABY94" s="107"/>
      <c r="ABZ94" s="107"/>
      <c r="ACA94" s="107"/>
      <c r="ACB94" s="107"/>
      <c r="ACC94" s="107"/>
      <c r="ACD94" s="107"/>
      <c r="ACE94" s="107"/>
      <c r="ACF94" s="107"/>
      <c r="ACG94" s="107"/>
      <c r="ACH94" s="107"/>
      <c r="ACI94" s="107"/>
      <c r="ACJ94" s="107"/>
      <c r="ACK94" s="107"/>
      <c r="ACL94" s="107"/>
      <c r="ACM94" s="107"/>
      <c r="ACN94" s="107"/>
      <c r="ACO94" s="107"/>
      <c r="ACP94" s="107"/>
      <c r="ACQ94" s="107"/>
      <c r="ACR94" s="107"/>
      <c r="ACS94" s="107"/>
      <c r="ACT94" s="107"/>
      <c r="ACU94" s="107"/>
      <c r="ACV94" s="107"/>
      <c r="ACW94" s="107"/>
      <c r="ACX94" s="107"/>
      <c r="ACY94" s="107"/>
      <c r="ACZ94" s="107"/>
      <c r="ADA94" s="107"/>
      <c r="ADB94" s="107"/>
      <c r="ADC94" s="107"/>
      <c r="ADD94" s="107"/>
      <c r="ADE94" s="107"/>
      <c r="ADF94" s="107"/>
      <c r="ADG94" s="107"/>
      <c r="ADH94" s="107"/>
      <c r="ADI94" s="107"/>
      <c r="ADJ94" s="107"/>
      <c r="ADK94" s="107"/>
      <c r="ADL94" s="107"/>
      <c r="ADM94" s="107"/>
      <c r="ADN94" s="107"/>
      <c r="ADO94" s="107"/>
      <c r="ADP94" s="107"/>
      <c r="ADQ94" s="107"/>
      <c r="ADR94" s="107"/>
      <c r="ADS94" s="107"/>
      <c r="ADT94" s="107"/>
      <c r="ADU94" s="107"/>
      <c r="ADV94" s="107"/>
      <c r="ADW94" s="107"/>
      <c r="ADX94" s="107"/>
      <c r="ADY94" s="107"/>
      <c r="ADZ94" s="107"/>
      <c r="AEA94" s="107"/>
      <c r="AEB94" s="107"/>
      <c r="AEC94" s="107"/>
      <c r="AED94" s="107"/>
      <c r="AEE94" s="107"/>
      <c r="AEF94" s="107"/>
      <c r="AEG94" s="107"/>
      <c r="AEH94" s="107"/>
      <c r="AEI94" s="107"/>
      <c r="AEJ94" s="107"/>
      <c r="AEK94" s="107"/>
      <c r="AEL94" s="107"/>
      <c r="AEM94" s="107"/>
      <c r="AEN94" s="107"/>
      <c r="AEO94" s="107"/>
      <c r="AEP94" s="107"/>
      <c r="AEQ94" s="107"/>
      <c r="AER94" s="107"/>
      <c r="AES94" s="107"/>
      <c r="AET94" s="107"/>
      <c r="AEU94" s="107"/>
      <c r="AEV94" s="107"/>
      <c r="AEW94" s="107"/>
      <c r="AEX94" s="107"/>
      <c r="AEY94" s="107"/>
      <c r="AEZ94" s="107"/>
      <c r="AFA94" s="107"/>
      <c r="AFB94" s="107"/>
      <c r="AFC94" s="107"/>
      <c r="AFD94" s="107"/>
      <c r="AFE94" s="107"/>
      <c r="AFF94" s="107"/>
      <c r="AFG94" s="107"/>
      <c r="AFH94" s="107"/>
      <c r="AFI94" s="107"/>
      <c r="AFJ94" s="107"/>
      <c r="AFK94" s="107"/>
      <c r="AFL94" s="107"/>
      <c r="AFM94" s="107"/>
      <c r="AFN94" s="107"/>
      <c r="AFO94" s="107"/>
      <c r="AFP94" s="107"/>
      <c r="AFQ94" s="107"/>
      <c r="AFR94" s="107"/>
      <c r="AFS94" s="107"/>
      <c r="AFT94" s="107"/>
      <c r="AFU94" s="107"/>
      <c r="AFV94" s="107"/>
      <c r="AFW94" s="107"/>
      <c r="AFX94" s="107"/>
      <c r="AFY94" s="107"/>
      <c r="AFZ94" s="107"/>
      <c r="AGA94" s="107"/>
      <c r="AGB94" s="107"/>
      <c r="AGC94" s="107"/>
      <c r="AGD94" s="107"/>
      <c r="AGE94" s="107"/>
      <c r="AGF94" s="107"/>
      <c r="AGG94" s="107"/>
      <c r="AGH94" s="107"/>
      <c r="AGI94" s="107"/>
      <c r="AGJ94" s="107"/>
      <c r="AGK94" s="107"/>
      <c r="AGL94" s="107"/>
      <c r="AGM94" s="107"/>
      <c r="AGN94" s="107"/>
      <c r="AGO94" s="107"/>
      <c r="AGP94" s="107"/>
      <c r="AGQ94" s="107"/>
      <c r="AGR94" s="107"/>
      <c r="AGS94" s="107"/>
      <c r="AGT94" s="107"/>
      <c r="AGU94" s="107"/>
      <c r="AGV94" s="107"/>
      <c r="AGW94" s="107"/>
      <c r="AGX94" s="107"/>
      <c r="AGY94" s="107"/>
      <c r="AGZ94" s="107"/>
      <c r="AHA94" s="107"/>
      <c r="AHB94" s="107"/>
      <c r="AHC94" s="107"/>
      <c r="AHD94" s="107"/>
      <c r="AHE94" s="107"/>
      <c r="AHF94" s="107"/>
      <c r="AHG94" s="107"/>
      <c r="AHH94" s="107"/>
      <c r="AHI94" s="107"/>
      <c r="AHJ94" s="107"/>
      <c r="AHK94" s="107"/>
      <c r="AHL94" s="107"/>
      <c r="AHM94" s="107"/>
      <c r="AHN94" s="107"/>
      <c r="AHO94" s="107"/>
      <c r="AHP94" s="107"/>
      <c r="AHQ94" s="107"/>
      <c r="AHR94" s="107"/>
      <c r="AHS94" s="107"/>
      <c r="AHT94" s="107"/>
      <c r="AHU94" s="107"/>
      <c r="AHV94" s="107"/>
      <c r="AHW94" s="107"/>
      <c r="AHX94" s="107"/>
      <c r="AHY94" s="107"/>
      <c r="AHZ94" s="107"/>
      <c r="AIA94" s="107"/>
      <c r="AIB94" s="107"/>
      <c r="AIC94" s="107"/>
      <c r="AID94" s="107"/>
      <c r="AIE94" s="107"/>
      <c r="AIF94" s="107"/>
      <c r="AIG94" s="107"/>
      <c r="AIH94" s="107"/>
      <c r="AII94" s="107"/>
      <c r="AIJ94" s="107"/>
      <c r="AIK94" s="107"/>
      <c r="AIL94" s="107"/>
      <c r="AIM94" s="107"/>
      <c r="AIN94" s="107"/>
      <c r="AIO94" s="107"/>
      <c r="AIP94" s="107"/>
      <c r="AIQ94" s="107"/>
      <c r="AIR94" s="107"/>
      <c r="AIS94" s="107"/>
      <c r="AIT94" s="107"/>
      <c r="AIU94" s="107"/>
      <c r="AIV94" s="107"/>
      <c r="AIW94" s="107"/>
      <c r="AIX94" s="107"/>
      <c r="AIY94" s="107"/>
      <c r="AIZ94" s="107"/>
      <c r="AJA94" s="107"/>
      <c r="AJB94" s="107"/>
      <c r="AJC94" s="107"/>
      <c r="AJD94" s="107"/>
      <c r="AJE94" s="107"/>
      <c r="AJF94" s="107"/>
      <c r="AJG94" s="107"/>
      <c r="AJH94" s="107"/>
      <c r="AJI94" s="107"/>
      <c r="AJJ94" s="107"/>
      <c r="AJK94" s="107"/>
      <c r="AJL94" s="107"/>
      <c r="AJM94" s="107"/>
      <c r="AJN94" s="107"/>
      <c r="AJO94" s="107"/>
      <c r="AJP94" s="107"/>
      <c r="AJQ94" s="107"/>
      <c r="AJR94" s="107"/>
      <c r="AJS94" s="107"/>
      <c r="AJT94" s="107"/>
      <c r="AJU94" s="107"/>
      <c r="AJV94" s="107"/>
      <c r="AJW94" s="107"/>
      <c r="AJX94" s="107"/>
      <c r="AJY94" s="107"/>
      <c r="AJZ94" s="107"/>
      <c r="AKA94" s="107"/>
      <c r="AKB94" s="107"/>
      <c r="AKC94" s="107"/>
      <c r="AKD94" s="107"/>
      <c r="AKE94" s="107"/>
      <c r="AKF94" s="107"/>
      <c r="AKG94" s="107"/>
      <c r="AKH94" s="107"/>
      <c r="AKI94" s="107"/>
      <c r="AKJ94" s="107"/>
      <c r="AKK94" s="107"/>
      <c r="AKL94" s="107"/>
      <c r="AKM94" s="107"/>
      <c r="AKN94" s="107"/>
      <c r="AKO94" s="107"/>
      <c r="AKP94" s="107"/>
      <c r="AKQ94" s="107"/>
      <c r="AKR94" s="107"/>
      <c r="AKS94" s="107"/>
      <c r="AKT94" s="107"/>
      <c r="AKU94" s="107"/>
      <c r="AKV94" s="107"/>
      <c r="AKW94" s="107"/>
      <c r="AKX94" s="107"/>
      <c r="AKY94" s="107"/>
      <c r="AKZ94" s="107"/>
      <c r="ALA94" s="107"/>
      <c r="ALB94" s="107"/>
      <c r="ALC94" s="107"/>
      <c r="ALD94" s="107"/>
      <c r="ALE94" s="107"/>
      <c r="ALF94" s="107"/>
      <c r="ALG94" s="107"/>
      <c r="ALH94" s="107"/>
      <c r="ALI94" s="107"/>
      <c r="ALJ94" s="107"/>
      <c r="ALK94" s="107"/>
      <c r="ALL94" s="107"/>
      <c r="ALM94" s="107"/>
      <c r="ALN94" s="107"/>
      <c r="ALO94" s="107"/>
      <c r="ALP94" s="107"/>
      <c r="ALQ94" s="107"/>
      <c r="ALR94" s="107"/>
      <c r="ALS94" s="107"/>
      <c r="ALT94" s="107"/>
      <c r="ALU94" s="107"/>
      <c r="ALV94" s="107"/>
      <c r="ALW94" s="107"/>
      <c r="ALX94" s="107"/>
      <c r="ALY94" s="107"/>
      <c r="ALZ94" s="107"/>
      <c r="AMA94" s="107"/>
      <c r="AMB94" s="107"/>
      <c r="AMC94" s="107"/>
      <c r="AMD94" s="107"/>
      <c r="AME94" s="107"/>
      <c r="AMF94" s="107"/>
      <c r="AMG94" s="107"/>
      <c r="AMH94" s="107"/>
      <c r="AMI94" s="107"/>
      <c r="AMJ94" s="107"/>
    </row>
    <row r="95" s="32" customFormat="true" ht="13.8" hidden="false" customHeight="false" outlineLevel="0" collapsed="false">
      <c r="A95" s="107" t="s">
        <v>707</v>
      </c>
      <c r="B95" s="107"/>
      <c r="C95" s="107" t="s">
        <v>2243</v>
      </c>
      <c r="D95" s="107" t="s">
        <v>2244</v>
      </c>
      <c r="E95" s="107"/>
      <c r="F95" s="107"/>
      <c r="G95" s="107"/>
      <c r="H95" s="107" t="s">
        <v>2245</v>
      </c>
      <c r="I95" s="107"/>
      <c r="J95" s="107"/>
      <c r="K95" s="107"/>
      <c r="L95" s="107"/>
      <c r="M95" s="107"/>
      <c r="N95" s="107" t="s">
        <v>1009</v>
      </c>
      <c r="O95" s="107"/>
      <c r="P95" s="107"/>
      <c r="Q95" s="107"/>
      <c r="R95" s="107"/>
      <c r="S95" s="107"/>
      <c r="T95" s="107"/>
      <c r="U95" s="107"/>
      <c r="V95" s="107"/>
      <c r="W95" s="107"/>
      <c r="X95" s="107"/>
      <c r="Y95" s="107"/>
      <c r="Z95" s="107"/>
      <c r="AA95" s="107"/>
      <c r="AB95" s="107"/>
      <c r="AC95" s="107"/>
      <c r="AD95" s="107"/>
      <c r="AE95" s="107"/>
      <c r="AF95" s="107"/>
      <c r="AG95" s="107"/>
      <c r="AH95" s="107"/>
      <c r="AI95" s="107"/>
      <c r="AJ95" s="107"/>
      <c r="AK95" s="107"/>
      <c r="AL95" s="107"/>
      <c r="AM95" s="107"/>
      <c r="AN95" s="107"/>
      <c r="AO95" s="107"/>
      <c r="AP95" s="107"/>
      <c r="AQ95" s="107"/>
      <c r="AR95" s="107"/>
      <c r="AS95" s="107"/>
      <c r="AT95" s="107"/>
      <c r="AU95" s="107"/>
      <c r="AV95" s="107"/>
      <c r="AW95" s="107"/>
      <c r="AX95" s="107"/>
      <c r="AY95" s="107"/>
      <c r="AZ95" s="107"/>
      <c r="BA95" s="107"/>
      <c r="BB95" s="107"/>
      <c r="BC95" s="107"/>
      <c r="BD95" s="107"/>
      <c r="BE95" s="107"/>
      <c r="BF95" s="107"/>
      <c r="BG95" s="107"/>
      <c r="BH95" s="107"/>
      <c r="BI95" s="107"/>
      <c r="BJ95" s="107"/>
      <c r="BK95" s="107"/>
      <c r="BL95" s="107"/>
      <c r="BM95" s="107"/>
      <c r="BN95" s="107"/>
      <c r="BO95" s="107"/>
      <c r="BP95" s="107"/>
      <c r="BQ95" s="107"/>
      <c r="BR95" s="107"/>
      <c r="BS95" s="107"/>
      <c r="BT95" s="107"/>
      <c r="BU95" s="107"/>
      <c r="BV95" s="107"/>
      <c r="BW95" s="107"/>
      <c r="BX95" s="107"/>
      <c r="BY95" s="107"/>
      <c r="BZ95" s="107"/>
      <c r="CA95" s="107"/>
      <c r="CB95" s="107"/>
      <c r="CC95" s="107"/>
      <c r="CD95" s="107"/>
      <c r="CE95" s="107"/>
      <c r="CF95" s="107"/>
      <c r="CG95" s="107"/>
      <c r="CH95" s="107"/>
      <c r="CI95" s="107"/>
      <c r="CJ95" s="107"/>
      <c r="CK95" s="107"/>
      <c r="CL95" s="107"/>
      <c r="CM95" s="107"/>
      <c r="CN95" s="107"/>
      <c r="CO95" s="107"/>
      <c r="CP95" s="107"/>
      <c r="CQ95" s="107"/>
      <c r="CR95" s="107"/>
      <c r="CS95" s="107"/>
      <c r="CT95" s="107"/>
      <c r="CU95" s="107"/>
      <c r="CV95" s="107"/>
      <c r="CW95" s="107"/>
      <c r="CX95" s="107"/>
      <c r="CY95" s="107"/>
      <c r="CZ95" s="107"/>
      <c r="DA95" s="107"/>
      <c r="DB95" s="107"/>
      <c r="DC95" s="107"/>
      <c r="DD95" s="107"/>
      <c r="DE95" s="107"/>
      <c r="DF95" s="107"/>
      <c r="DG95" s="107"/>
      <c r="DH95" s="107"/>
      <c r="DI95" s="107"/>
      <c r="DJ95" s="107"/>
      <c r="DK95" s="107"/>
      <c r="DL95" s="107"/>
      <c r="DM95" s="107"/>
      <c r="DN95" s="107"/>
      <c r="DO95" s="107"/>
      <c r="DP95" s="107"/>
      <c r="DQ95" s="107"/>
      <c r="DR95" s="107"/>
      <c r="DS95" s="107"/>
      <c r="DT95" s="107"/>
      <c r="DU95" s="107"/>
      <c r="DV95" s="107"/>
      <c r="DW95" s="107"/>
      <c r="DX95" s="107"/>
      <c r="DY95" s="107"/>
      <c r="DZ95" s="107"/>
      <c r="EA95" s="107"/>
      <c r="EB95" s="107"/>
      <c r="EC95" s="107"/>
      <c r="ED95" s="107"/>
      <c r="EE95" s="107"/>
      <c r="EF95" s="107"/>
      <c r="EG95" s="107"/>
      <c r="EH95" s="107"/>
      <c r="EI95" s="107"/>
      <c r="EJ95" s="107"/>
      <c r="EK95" s="107"/>
      <c r="EL95" s="107"/>
      <c r="EM95" s="107"/>
      <c r="EN95" s="107"/>
      <c r="EO95" s="107"/>
      <c r="EP95" s="107"/>
      <c r="EQ95" s="107"/>
      <c r="ER95" s="107"/>
      <c r="ES95" s="107"/>
      <c r="ET95" s="107"/>
      <c r="EU95" s="107"/>
      <c r="EV95" s="107"/>
      <c r="EW95" s="107"/>
      <c r="EX95" s="107"/>
      <c r="EY95" s="107"/>
      <c r="EZ95" s="107"/>
      <c r="FA95" s="107"/>
      <c r="FB95" s="107"/>
      <c r="FC95" s="107"/>
      <c r="FD95" s="107"/>
      <c r="FE95" s="107"/>
      <c r="FF95" s="107"/>
      <c r="FG95" s="107"/>
      <c r="FH95" s="107"/>
      <c r="FI95" s="107"/>
      <c r="FJ95" s="107"/>
      <c r="FK95" s="107"/>
      <c r="FL95" s="107"/>
      <c r="FM95" s="107"/>
      <c r="FN95" s="107"/>
      <c r="FO95" s="107"/>
      <c r="FP95" s="107"/>
      <c r="FQ95" s="107"/>
      <c r="FR95" s="107"/>
      <c r="FS95" s="107"/>
      <c r="FT95" s="107"/>
      <c r="FU95" s="107"/>
      <c r="FV95" s="107"/>
      <c r="FW95" s="107"/>
      <c r="FX95" s="107"/>
      <c r="FY95" s="107"/>
      <c r="FZ95" s="107"/>
      <c r="GA95" s="107"/>
      <c r="GB95" s="107"/>
      <c r="GC95" s="107"/>
      <c r="GD95" s="107"/>
      <c r="GE95" s="107"/>
      <c r="GF95" s="107"/>
      <c r="GG95" s="107"/>
      <c r="GH95" s="107"/>
      <c r="GI95" s="107"/>
      <c r="GJ95" s="107"/>
      <c r="GK95" s="107"/>
      <c r="GL95" s="107"/>
      <c r="GM95" s="107"/>
      <c r="GN95" s="107"/>
      <c r="GO95" s="107"/>
      <c r="GP95" s="107"/>
      <c r="GQ95" s="107"/>
      <c r="GR95" s="107"/>
      <c r="GS95" s="107"/>
      <c r="GT95" s="107"/>
      <c r="GU95" s="107"/>
      <c r="GV95" s="107"/>
      <c r="GW95" s="107"/>
      <c r="GX95" s="107"/>
      <c r="GY95" s="107"/>
      <c r="GZ95" s="107"/>
      <c r="HA95" s="107"/>
      <c r="HB95" s="107"/>
      <c r="HC95" s="107"/>
      <c r="HD95" s="107"/>
      <c r="HE95" s="107"/>
      <c r="HF95" s="107"/>
      <c r="HG95" s="107"/>
      <c r="HH95" s="107"/>
      <c r="HI95" s="107"/>
      <c r="HJ95" s="107"/>
      <c r="HK95" s="107"/>
      <c r="HL95" s="107"/>
      <c r="HM95" s="107"/>
      <c r="HN95" s="107"/>
      <c r="HO95" s="107"/>
      <c r="HP95" s="107"/>
      <c r="HQ95" s="107"/>
      <c r="HR95" s="107"/>
      <c r="HS95" s="107"/>
      <c r="HT95" s="107"/>
      <c r="HU95" s="107"/>
      <c r="HV95" s="107"/>
      <c r="HW95" s="107"/>
      <c r="HX95" s="107"/>
      <c r="HY95" s="107"/>
      <c r="HZ95" s="107"/>
      <c r="IA95" s="107"/>
      <c r="IB95" s="107"/>
      <c r="IC95" s="107"/>
      <c r="ID95" s="107"/>
      <c r="IE95" s="107"/>
      <c r="IF95" s="107"/>
      <c r="IG95" s="107"/>
      <c r="IH95" s="107"/>
      <c r="II95" s="107"/>
      <c r="IJ95" s="107"/>
      <c r="IK95" s="107"/>
      <c r="IL95" s="107"/>
      <c r="IM95" s="107"/>
      <c r="IN95" s="107"/>
      <c r="IO95" s="107"/>
      <c r="IP95" s="107"/>
      <c r="IQ95" s="107"/>
      <c r="IR95" s="107"/>
      <c r="IS95" s="107"/>
      <c r="IT95" s="107"/>
      <c r="IU95" s="107"/>
      <c r="IV95" s="107"/>
      <c r="IW95" s="107"/>
      <c r="IX95" s="107"/>
      <c r="IY95" s="107"/>
      <c r="IZ95" s="107"/>
      <c r="JA95" s="107"/>
      <c r="JB95" s="107"/>
      <c r="JC95" s="107"/>
      <c r="JD95" s="107"/>
      <c r="JE95" s="107"/>
      <c r="JF95" s="107"/>
      <c r="JG95" s="107"/>
      <c r="JH95" s="107"/>
      <c r="JI95" s="107"/>
      <c r="JJ95" s="107"/>
      <c r="JK95" s="107"/>
      <c r="JL95" s="107"/>
      <c r="JM95" s="107"/>
      <c r="JN95" s="107"/>
      <c r="JO95" s="107"/>
      <c r="JP95" s="107"/>
      <c r="JQ95" s="107"/>
      <c r="JR95" s="107"/>
      <c r="JS95" s="107"/>
      <c r="JT95" s="107"/>
      <c r="JU95" s="107"/>
      <c r="JV95" s="107"/>
      <c r="JW95" s="107"/>
      <c r="JX95" s="107"/>
      <c r="JY95" s="107"/>
      <c r="JZ95" s="107"/>
      <c r="KA95" s="107"/>
      <c r="KB95" s="107"/>
      <c r="KC95" s="107"/>
      <c r="KD95" s="107"/>
      <c r="KE95" s="107"/>
      <c r="KF95" s="107"/>
      <c r="KG95" s="107"/>
      <c r="KH95" s="107"/>
      <c r="KI95" s="107"/>
      <c r="KJ95" s="107"/>
      <c r="KK95" s="107"/>
      <c r="KL95" s="107"/>
      <c r="KM95" s="107"/>
      <c r="KN95" s="107"/>
      <c r="KO95" s="107"/>
      <c r="KP95" s="107"/>
      <c r="KQ95" s="107"/>
      <c r="KR95" s="107"/>
      <c r="KS95" s="107"/>
      <c r="KT95" s="107"/>
      <c r="KU95" s="107"/>
      <c r="KV95" s="107"/>
      <c r="KW95" s="107"/>
      <c r="KX95" s="107"/>
      <c r="KY95" s="107"/>
      <c r="KZ95" s="107"/>
      <c r="LA95" s="107"/>
      <c r="LB95" s="107"/>
      <c r="LC95" s="107"/>
      <c r="LD95" s="107"/>
      <c r="LE95" s="107"/>
      <c r="LF95" s="107"/>
      <c r="LG95" s="107"/>
      <c r="LH95" s="107"/>
      <c r="LI95" s="107"/>
      <c r="LJ95" s="107"/>
      <c r="LK95" s="107"/>
      <c r="LL95" s="107"/>
      <c r="LM95" s="107"/>
      <c r="LN95" s="107"/>
      <c r="LO95" s="107"/>
      <c r="LP95" s="107"/>
      <c r="LQ95" s="107"/>
      <c r="LR95" s="107"/>
      <c r="LS95" s="107"/>
      <c r="LT95" s="107"/>
      <c r="LU95" s="107"/>
      <c r="LV95" s="107"/>
      <c r="LW95" s="107"/>
      <c r="LX95" s="107"/>
      <c r="LY95" s="107"/>
      <c r="LZ95" s="107"/>
      <c r="MA95" s="107"/>
      <c r="MB95" s="107"/>
      <c r="MC95" s="107"/>
      <c r="MD95" s="107"/>
      <c r="ME95" s="107"/>
      <c r="MF95" s="107"/>
      <c r="MG95" s="107"/>
      <c r="MH95" s="107"/>
      <c r="MI95" s="107"/>
      <c r="MJ95" s="107"/>
      <c r="MK95" s="107"/>
      <c r="ML95" s="107"/>
      <c r="MM95" s="107"/>
      <c r="MN95" s="107"/>
      <c r="MO95" s="107"/>
      <c r="MP95" s="107"/>
      <c r="MQ95" s="107"/>
      <c r="MR95" s="107"/>
      <c r="MS95" s="107"/>
      <c r="MT95" s="107"/>
      <c r="MU95" s="107"/>
      <c r="MV95" s="107"/>
      <c r="MW95" s="107"/>
      <c r="MX95" s="107"/>
      <c r="MY95" s="107"/>
      <c r="MZ95" s="107"/>
      <c r="NA95" s="107"/>
      <c r="NB95" s="107"/>
      <c r="NC95" s="107"/>
      <c r="ND95" s="107"/>
      <c r="NE95" s="107"/>
      <c r="NF95" s="107"/>
      <c r="NG95" s="107"/>
      <c r="NH95" s="107"/>
      <c r="NI95" s="107"/>
      <c r="NJ95" s="107"/>
      <c r="NK95" s="107"/>
      <c r="NL95" s="107"/>
      <c r="NM95" s="107"/>
      <c r="NN95" s="107"/>
      <c r="NO95" s="107"/>
      <c r="NP95" s="107"/>
      <c r="NQ95" s="107"/>
      <c r="NR95" s="107"/>
      <c r="NS95" s="107"/>
      <c r="NT95" s="107"/>
      <c r="NU95" s="107"/>
      <c r="NV95" s="107"/>
      <c r="NW95" s="107"/>
      <c r="NX95" s="107"/>
      <c r="NY95" s="107"/>
      <c r="NZ95" s="107"/>
      <c r="OA95" s="107"/>
      <c r="OB95" s="107"/>
      <c r="OC95" s="107"/>
      <c r="OD95" s="107"/>
      <c r="OE95" s="107"/>
      <c r="OF95" s="107"/>
      <c r="OG95" s="107"/>
      <c r="OH95" s="107"/>
      <c r="OI95" s="107"/>
      <c r="OJ95" s="107"/>
      <c r="OK95" s="107"/>
      <c r="OL95" s="107"/>
      <c r="OM95" s="107"/>
      <c r="ON95" s="107"/>
      <c r="OO95" s="107"/>
      <c r="OP95" s="107"/>
      <c r="OQ95" s="107"/>
      <c r="OR95" s="107"/>
      <c r="OS95" s="107"/>
      <c r="OT95" s="107"/>
      <c r="OU95" s="107"/>
      <c r="OV95" s="107"/>
      <c r="OW95" s="107"/>
      <c r="OX95" s="107"/>
      <c r="OY95" s="107"/>
      <c r="OZ95" s="107"/>
      <c r="PA95" s="107"/>
      <c r="PB95" s="107"/>
      <c r="PC95" s="107"/>
      <c r="PD95" s="107"/>
      <c r="PE95" s="107"/>
      <c r="PF95" s="107"/>
      <c r="PG95" s="107"/>
      <c r="PH95" s="107"/>
      <c r="PI95" s="107"/>
      <c r="PJ95" s="107"/>
      <c r="PK95" s="107"/>
      <c r="PL95" s="107"/>
      <c r="PM95" s="107"/>
      <c r="PN95" s="107"/>
      <c r="PO95" s="107"/>
      <c r="PP95" s="107"/>
      <c r="PQ95" s="107"/>
      <c r="PR95" s="107"/>
      <c r="PS95" s="107"/>
      <c r="PT95" s="107"/>
      <c r="PU95" s="107"/>
      <c r="PV95" s="107"/>
      <c r="PW95" s="107"/>
      <c r="PX95" s="107"/>
      <c r="PY95" s="107"/>
      <c r="PZ95" s="107"/>
      <c r="QA95" s="107"/>
      <c r="QB95" s="107"/>
      <c r="QC95" s="107"/>
      <c r="QD95" s="107"/>
      <c r="QE95" s="107"/>
      <c r="QF95" s="107"/>
      <c r="QG95" s="107"/>
      <c r="QH95" s="107"/>
      <c r="QI95" s="107"/>
      <c r="QJ95" s="107"/>
      <c r="QK95" s="107"/>
      <c r="QL95" s="107"/>
      <c r="QM95" s="107"/>
      <c r="QN95" s="107"/>
      <c r="QO95" s="107"/>
      <c r="QP95" s="107"/>
      <c r="QQ95" s="107"/>
      <c r="QR95" s="107"/>
      <c r="QS95" s="107"/>
      <c r="QT95" s="107"/>
      <c r="QU95" s="107"/>
      <c r="QV95" s="107"/>
      <c r="QW95" s="107"/>
      <c r="QX95" s="107"/>
      <c r="QY95" s="107"/>
      <c r="QZ95" s="107"/>
      <c r="RA95" s="107"/>
      <c r="RB95" s="107"/>
      <c r="RC95" s="107"/>
      <c r="RD95" s="107"/>
      <c r="RE95" s="107"/>
      <c r="RF95" s="107"/>
      <c r="RG95" s="107"/>
      <c r="RH95" s="107"/>
      <c r="RI95" s="107"/>
      <c r="RJ95" s="107"/>
      <c r="RK95" s="107"/>
      <c r="RL95" s="107"/>
      <c r="RM95" s="107"/>
      <c r="RN95" s="107"/>
      <c r="RO95" s="107"/>
      <c r="RP95" s="107"/>
      <c r="RQ95" s="107"/>
      <c r="RR95" s="107"/>
      <c r="RS95" s="107"/>
      <c r="RT95" s="107"/>
      <c r="RU95" s="107"/>
      <c r="RV95" s="107"/>
      <c r="RW95" s="107"/>
      <c r="RX95" s="107"/>
      <c r="RY95" s="107"/>
      <c r="RZ95" s="107"/>
      <c r="SA95" s="107"/>
      <c r="SB95" s="107"/>
      <c r="SC95" s="107"/>
      <c r="SD95" s="107"/>
      <c r="SE95" s="107"/>
      <c r="SF95" s="107"/>
      <c r="SG95" s="107"/>
      <c r="SH95" s="107"/>
      <c r="SI95" s="107"/>
      <c r="SJ95" s="107"/>
      <c r="SK95" s="107"/>
      <c r="SL95" s="107"/>
      <c r="SM95" s="107"/>
      <c r="SN95" s="107"/>
      <c r="SO95" s="107"/>
      <c r="SP95" s="107"/>
      <c r="SQ95" s="107"/>
      <c r="SR95" s="107"/>
      <c r="SS95" s="107"/>
      <c r="ST95" s="107"/>
      <c r="SU95" s="107"/>
      <c r="SV95" s="107"/>
      <c r="SW95" s="107"/>
      <c r="SX95" s="107"/>
      <c r="SY95" s="107"/>
      <c r="SZ95" s="107"/>
      <c r="TA95" s="107"/>
      <c r="TB95" s="107"/>
      <c r="TC95" s="107"/>
      <c r="TD95" s="107"/>
      <c r="TE95" s="107"/>
      <c r="TF95" s="107"/>
      <c r="TG95" s="107"/>
      <c r="TH95" s="107"/>
      <c r="TI95" s="107"/>
      <c r="TJ95" s="107"/>
      <c r="TK95" s="107"/>
      <c r="TL95" s="107"/>
      <c r="TM95" s="107"/>
      <c r="TN95" s="107"/>
      <c r="TO95" s="107"/>
      <c r="TP95" s="107"/>
      <c r="TQ95" s="107"/>
      <c r="TR95" s="107"/>
      <c r="TS95" s="107"/>
      <c r="TT95" s="107"/>
      <c r="TU95" s="107"/>
      <c r="TV95" s="107"/>
      <c r="TW95" s="107"/>
      <c r="TX95" s="107"/>
      <c r="TY95" s="107"/>
      <c r="TZ95" s="107"/>
      <c r="UA95" s="107"/>
      <c r="UB95" s="107"/>
      <c r="UC95" s="107"/>
      <c r="UD95" s="107"/>
      <c r="UE95" s="107"/>
      <c r="UF95" s="107"/>
      <c r="UG95" s="107"/>
      <c r="UH95" s="107"/>
      <c r="UI95" s="107"/>
      <c r="UJ95" s="107"/>
      <c r="UK95" s="107"/>
      <c r="UL95" s="107"/>
      <c r="UM95" s="107"/>
      <c r="UN95" s="107"/>
      <c r="UO95" s="107"/>
      <c r="UP95" s="107"/>
      <c r="UQ95" s="107"/>
      <c r="UR95" s="107"/>
      <c r="US95" s="107"/>
      <c r="UT95" s="107"/>
      <c r="UU95" s="107"/>
      <c r="UV95" s="107"/>
      <c r="UW95" s="107"/>
      <c r="UX95" s="107"/>
      <c r="UY95" s="107"/>
      <c r="UZ95" s="107"/>
      <c r="VA95" s="107"/>
      <c r="VB95" s="107"/>
      <c r="VC95" s="107"/>
      <c r="VD95" s="107"/>
      <c r="VE95" s="107"/>
      <c r="VF95" s="107"/>
      <c r="VG95" s="107"/>
      <c r="VH95" s="107"/>
      <c r="VI95" s="107"/>
      <c r="VJ95" s="107"/>
      <c r="VK95" s="107"/>
      <c r="VL95" s="107"/>
      <c r="VM95" s="107"/>
      <c r="VN95" s="107"/>
      <c r="VO95" s="107"/>
      <c r="VP95" s="107"/>
      <c r="VQ95" s="107"/>
      <c r="VR95" s="107"/>
      <c r="VS95" s="107"/>
      <c r="VT95" s="107"/>
      <c r="VU95" s="107"/>
      <c r="VV95" s="107"/>
      <c r="VW95" s="107"/>
      <c r="VX95" s="107"/>
      <c r="VY95" s="107"/>
      <c r="VZ95" s="107"/>
      <c r="WA95" s="107"/>
      <c r="WB95" s="107"/>
      <c r="WC95" s="107"/>
      <c r="WD95" s="107"/>
      <c r="WE95" s="107"/>
      <c r="WF95" s="107"/>
      <c r="WG95" s="107"/>
      <c r="WH95" s="107"/>
      <c r="WI95" s="107"/>
      <c r="WJ95" s="107"/>
      <c r="WK95" s="107"/>
      <c r="WL95" s="107"/>
      <c r="WM95" s="107"/>
      <c r="WN95" s="107"/>
      <c r="WO95" s="107"/>
      <c r="WP95" s="107"/>
      <c r="WQ95" s="107"/>
      <c r="WR95" s="107"/>
      <c r="WS95" s="107"/>
      <c r="WT95" s="107"/>
      <c r="WU95" s="107"/>
      <c r="WV95" s="107"/>
      <c r="WW95" s="107"/>
      <c r="WX95" s="107"/>
      <c r="WY95" s="107"/>
      <c r="WZ95" s="107"/>
      <c r="XA95" s="107"/>
      <c r="XB95" s="107"/>
      <c r="XC95" s="107"/>
      <c r="XD95" s="107"/>
      <c r="XE95" s="107"/>
      <c r="XF95" s="107"/>
      <c r="XG95" s="107"/>
      <c r="XH95" s="107"/>
      <c r="XI95" s="107"/>
      <c r="XJ95" s="107"/>
      <c r="XK95" s="107"/>
      <c r="XL95" s="107"/>
      <c r="XM95" s="107"/>
      <c r="XN95" s="107"/>
      <c r="XO95" s="107"/>
      <c r="XP95" s="107"/>
      <c r="XQ95" s="107"/>
      <c r="XR95" s="107"/>
      <c r="XS95" s="107"/>
      <c r="XT95" s="107"/>
      <c r="XU95" s="107"/>
      <c r="XV95" s="107"/>
      <c r="XW95" s="107"/>
      <c r="XX95" s="107"/>
      <c r="XY95" s="107"/>
      <c r="XZ95" s="107"/>
      <c r="YA95" s="107"/>
      <c r="YB95" s="107"/>
      <c r="YC95" s="107"/>
      <c r="YD95" s="107"/>
      <c r="YE95" s="107"/>
      <c r="YF95" s="107"/>
      <c r="YG95" s="107"/>
      <c r="YH95" s="107"/>
      <c r="YI95" s="107"/>
      <c r="YJ95" s="107"/>
      <c r="YK95" s="107"/>
      <c r="YL95" s="107"/>
      <c r="YM95" s="107"/>
      <c r="YN95" s="107"/>
      <c r="YO95" s="107"/>
      <c r="YP95" s="107"/>
      <c r="YQ95" s="107"/>
      <c r="YR95" s="107"/>
      <c r="YS95" s="107"/>
      <c r="YT95" s="107"/>
      <c r="YU95" s="107"/>
      <c r="YV95" s="107"/>
      <c r="YW95" s="107"/>
      <c r="YX95" s="107"/>
      <c r="YY95" s="107"/>
      <c r="YZ95" s="107"/>
      <c r="ZA95" s="107"/>
      <c r="ZB95" s="107"/>
      <c r="ZC95" s="107"/>
      <c r="ZD95" s="107"/>
      <c r="ZE95" s="107"/>
      <c r="ZF95" s="107"/>
      <c r="ZG95" s="107"/>
      <c r="ZH95" s="107"/>
      <c r="ZI95" s="107"/>
      <c r="ZJ95" s="107"/>
      <c r="ZK95" s="107"/>
      <c r="ZL95" s="107"/>
      <c r="ZM95" s="107"/>
      <c r="ZN95" s="107"/>
      <c r="ZO95" s="107"/>
      <c r="ZP95" s="107"/>
      <c r="ZQ95" s="107"/>
      <c r="ZR95" s="107"/>
      <c r="ZS95" s="107"/>
      <c r="ZT95" s="107"/>
      <c r="ZU95" s="107"/>
      <c r="ZV95" s="107"/>
      <c r="ZW95" s="107"/>
      <c r="ZX95" s="107"/>
      <c r="ZY95" s="107"/>
      <c r="ZZ95" s="107"/>
      <c r="AAA95" s="107"/>
      <c r="AAB95" s="107"/>
      <c r="AAC95" s="107"/>
      <c r="AAD95" s="107"/>
      <c r="AAE95" s="107"/>
      <c r="AAF95" s="107"/>
      <c r="AAG95" s="107"/>
      <c r="AAH95" s="107"/>
      <c r="AAI95" s="107"/>
      <c r="AAJ95" s="107"/>
      <c r="AAK95" s="107"/>
      <c r="AAL95" s="107"/>
      <c r="AAM95" s="107"/>
      <c r="AAN95" s="107"/>
      <c r="AAO95" s="107"/>
      <c r="AAP95" s="107"/>
      <c r="AAQ95" s="107"/>
      <c r="AAR95" s="107"/>
      <c r="AAS95" s="107"/>
      <c r="AAT95" s="107"/>
      <c r="AAU95" s="107"/>
      <c r="AAV95" s="107"/>
      <c r="AAW95" s="107"/>
      <c r="AAX95" s="107"/>
      <c r="AAY95" s="107"/>
      <c r="AAZ95" s="107"/>
      <c r="ABA95" s="107"/>
      <c r="ABB95" s="107"/>
      <c r="ABC95" s="107"/>
      <c r="ABD95" s="107"/>
      <c r="ABE95" s="107"/>
      <c r="ABF95" s="107"/>
      <c r="ABG95" s="107"/>
      <c r="ABH95" s="107"/>
      <c r="ABI95" s="107"/>
      <c r="ABJ95" s="107"/>
      <c r="ABK95" s="107"/>
      <c r="ABL95" s="107"/>
      <c r="ABM95" s="107"/>
      <c r="ABN95" s="107"/>
      <c r="ABO95" s="107"/>
      <c r="ABP95" s="107"/>
      <c r="ABQ95" s="107"/>
      <c r="ABR95" s="107"/>
      <c r="ABS95" s="107"/>
      <c r="ABT95" s="107"/>
      <c r="ABU95" s="107"/>
      <c r="ABV95" s="107"/>
      <c r="ABW95" s="107"/>
      <c r="ABX95" s="107"/>
      <c r="ABY95" s="107"/>
      <c r="ABZ95" s="107"/>
      <c r="ACA95" s="107"/>
      <c r="ACB95" s="107"/>
      <c r="ACC95" s="107"/>
      <c r="ACD95" s="107"/>
      <c r="ACE95" s="107"/>
      <c r="ACF95" s="107"/>
      <c r="ACG95" s="107"/>
      <c r="ACH95" s="107"/>
      <c r="ACI95" s="107"/>
      <c r="ACJ95" s="107"/>
      <c r="ACK95" s="107"/>
      <c r="ACL95" s="107"/>
      <c r="ACM95" s="107"/>
      <c r="ACN95" s="107"/>
      <c r="ACO95" s="107"/>
      <c r="ACP95" s="107"/>
      <c r="ACQ95" s="107"/>
      <c r="ACR95" s="107"/>
      <c r="ACS95" s="107"/>
      <c r="ACT95" s="107"/>
      <c r="ACU95" s="107"/>
      <c r="ACV95" s="107"/>
      <c r="ACW95" s="107"/>
      <c r="ACX95" s="107"/>
      <c r="ACY95" s="107"/>
      <c r="ACZ95" s="107"/>
      <c r="ADA95" s="107"/>
      <c r="ADB95" s="107"/>
      <c r="ADC95" s="107"/>
      <c r="ADD95" s="107"/>
      <c r="ADE95" s="107"/>
      <c r="ADF95" s="107"/>
      <c r="ADG95" s="107"/>
      <c r="ADH95" s="107"/>
      <c r="ADI95" s="107"/>
      <c r="ADJ95" s="107"/>
      <c r="ADK95" s="107"/>
      <c r="ADL95" s="107"/>
      <c r="ADM95" s="107"/>
      <c r="ADN95" s="107"/>
      <c r="ADO95" s="107"/>
      <c r="ADP95" s="107"/>
      <c r="ADQ95" s="107"/>
      <c r="ADR95" s="107"/>
      <c r="ADS95" s="107"/>
      <c r="ADT95" s="107"/>
      <c r="ADU95" s="107"/>
      <c r="ADV95" s="107"/>
      <c r="ADW95" s="107"/>
      <c r="ADX95" s="107"/>
      <c r="ADY95" s="107"/>
      <c r="ADZ95" s="107"/>
      <c r="AEA95" s="107"/>
      <c r="AEB95" s="107"/>
      <c r="AEC95" s="107"/>
      <c r="AED95" s="107"/>
      <c r="AEE95" s="107"/>
      <c r="AEF95" s="107"/>
      <c r="AEG95" s="107"/>
      <c r="AEH95" s="107"/>
      <c r="AEI95" s="107"/>
      <c r="AEJ95" s="107"/>
      <c r="AEK95" s="107"/>
      <c r="AEL95" s="107"/>
      <c r="AEM95" s="107"/>
      <c r="AEN95" s="107"/>
      <c r="AEO95" s="107"/>
      <c r="AEP95" s="107"/>
      <c r="AEQ95" s="107"/>
      <c r="AER95" s="107"/>
      <c r="AES95" s="107"/>
      <c r="AET95" s="107"/>
      <c r="AEU95" s="107"/>
      <c r="AEV95" s="107"/>
      <c r="AEW95" s="107"/>
      <c r="AEX95" s="107"/>
      <c r="AEY95" s="107"/>
      <c r="AEZ95" s="107"/>
      <c r="AFA95" s="107"/>
      <c r="AFB95" s="107"/>
      <c r="AFC95" s="107"/>
      <c r="AFD95" s="107"/>
      <c r="AFE95" s="107"/>
      <c r="AFF95" s="107"/>
      <c r="AFG95" s="107"/>
      <c r="AFH95" s="107"/>
      <c r="AFI95" s="107"/>
      <c r="AFJ95" s="107"/>
      <c r="AFK95" s="107"/>
      <c r="AFL95" s="107"/>
      <c r="AFM95" s="107"/>
      <c r="AFN95" s="107"/>
      <c r="AFO95" s="107"/>
      <c r="AFP95" s="107"/>
      <c r="AFQ95" s="107"/>
      <c r="AFR95" s="107"/>
      <c r="AFS95" s="107"/>
      <c r="AFT95" s="107"/>
      <c r="AFU95" s="107"/>
      <c r="AFV95" s="107"/>
      <c r="AFW95" s="107"/>
      <c r="AFX95" s="107"/>
      <c r="AFY95" s="107"/>
      <c r="AFZ95" s="107"/>
      <c r="AGA95" s="107"/>
      <c r="AGB95" s="107"/>
      <c r="AGC95" s="107"/>
      <c r="AGD95" s="107"/>
      <c r="AGE95" s="107"/>
      <c r="AGF95" s="107"/>
      <c r="AGG95" s="107"/>
      <c r="AGH95" s="107"/>
      <c r="AGI95" s="107"/>
      <c r="AGJ95" s="107"/>
      <c r="AGK95" s="107"/>
      <c r="AGL95" s="107"/>
      <c r="AGM95" s="107"/>
      <c r="AGN95" s="107"/>
      <c r="AGO95" s="107"/>
      <c r="AGP95" s="107"/>
      <c r="AGQ95" s="107"/>
      <c r="AGR95" s="107"/>
      <c r="AGS95" s="107"/>
      <c r="AGT95" s="107"/>
      <c r="AGU95" s="107"/>
      <c r="AGV95" s="107"/>
      <c r="AGW95" s="107"/>
      <c r="AGX95" s="107"/>
      <c r="AGY95" s="107"/>
      <c r="AGZ95" s="107"/>
      <c r="AHA95" s="107"/>
      <c r="AHB95" s="107"/>
      <c r="AHC95" s="107"/>
      <c r="AHD95" s="107"/>
      <c r="AHE95" s="107"/>
      <c r="AHF95" s="107"/>
      <c r="AHG95" s="107"/>
      <c r="AHH95" s="107"/>
      <c r="AHI95" s="107"/>
      <c r="AHJ95" s="107"/>
      <c r="AHK95" s="107"/>
      <c r="AHL95" s="107"/>
      <c r="AHM95" s="107"/>
      <c r="AHN95" s="107"/>
      <c r="AHO95" s="107"/>
      <c r="AHP95" s="107"/>
      <c r="AHQ95" s="107"/>
      <c r="AHR95" s="107"/>
      <c r="AHS95" s="107"/>
      <c r="AHT95" s="107"/>
      <c r="AHU95" s="107"/>
      <c r="AHV95" s="107"/>
      <c r="AHW95" s="107"/>
      <c r="AHX95" s="107"/>
      <c r="AHY95" s="107"/>
      <c r="AHZ95" s="107"/>
      <c r="AIA95" s="107"/>
      <c r="AIB95" s="107"/>
      <c r="AIC95" s="107"/>
      <c r="AID95" s="107"/>
      <c r="AIE95" s="107"/>
      <c r="AIF95" s="107"/>
      <c r="AIG95" s="107"/>
      <c r="AIH95" s="107"/>
      <c r="AII95" s="107"/>
      <c r="AIJ95" s="107"/>
      <c r="AIK95" s="107"/>
      <c r="AIL95" s="107"/>
      <c r="AIM95" s="107"/>
      <c r="AIN95" s="107"/>
      <c r="AIO95" s="107"/>
      <c r="AIP95" s="107"/>
      <c r="AIQ95" s="107"/>
      <c r="AIR95" s="107"/>
      <c r="AIS95" s="107"/>
      <c r="AIT95" s="107"/>
      <c r="AIU95" s="107"/>
      <c r="AIV95" s="107"/>
      <c r="AIW95" s="107"/>
      <c r="AIX95" s="107"/>
      <c r="AIY95" s="107"/>
      <c r="AIZ95" s="107"/>
      <c r="AJA95" s="107"/>
      <c r="AJB95" s="107"/>
      <c r="AJC95" s="107"/>
      <c r="AJD95" s="107"/>
      <c r="AJE95" s="107"/>
      <c r="AJF95" s="107"/>
      <c r="AJG95" s="107"/>
      <c r="AJH95" s="107"/>
      <c r="AJI95" s="107"/>
      <c r="AJJ95" s="107"/>
      <c r="AJK95" s="107"/>
      <c r="AJL95" s="107"/>
      <c r="AJM95" s="107"/>
      <c r="AJN95" s="107"/>
      <c r="AJO95" s="107"/>
      <c r="AJP95" s="107"/>
      <c r="AJQ95" s="107"/>
      <c r="AJR95" s="107"/>
      <c r="AJS95" s="107"/>
      <c r="AJT95" s="107"/>
      <c r="AJU95" s="107"/>
      <c r="AJV95" s="107"/>
      <c r="AJW95" s="107"/>
      <c r="AJX95" s="107"/>
      <c r="AJY95" s="107"/>
      <c r="AJZ95" s="107"/>
      <c r="AKA95" s="107"/>
      <c r="AKB95" s="107"/>
      <c r="AKC95" s="107"/>
      <c r="AKD95" s="107"/>
      <c r="AKE95" s="107"/>
      <c r="AKF95" s="107"/>
      <c r="AKG95" s="107"/>
      <c r="AKH95" s="107"/>
      <c r="AKI95" s="107"/>
      <c r="AKJ95" s="107"/>
      <c r="AKK95" s="107"/>
      <c r="AKL95" s="107"/>
      <c r="AKM95" s="107"/>
      <c r="AKN95" s="107"/>
      <c r="AKO95" s="107"/>
      <c r="AKP95" s="107"/>
      <c r="AKQ95" s="107"/>
      <c r="AKR95" s="107"/>
      <c r="AKS95" s="107"/>
      <c r="AKT95" s="107"/>
      <c r="AKU95" s="107"/>
      <c r="AKV95" s="107"/>
      <c r="AKW95" s="107"/>
      <c r="AKX95" s="107"/>
      <c r="AKY95" s="107"/>
      <c r="AKZ95" s="107"/>
      <c r="ALA95" s="107"/>
      <c r="ALB95" s="107"/>
      <c r="ALC95" s="107"/>
      <c r="ALD95" s="107"/>
      <c r="ALE95" s="107"/>
      <c r="ALF95" s="107"/>
      <c r="ALG95" s="107"/>
      <c r="ALH95" s="107"/>
      <c r="ALI95" s="107"/>
      <c r="ALJ95" s="107"/>
      <c r="ALK95" s="107"/>
      <c r="ALL95" s="107"/>
      <c r="ALM95" s="107"/>
      <c r="ALN95" s="107"/>
      <c r="ALO95" s="107"/>
      <c r="ALP95" s="107"/>
      <c r="ALQ95" s="107"/>
      <c r="ALR95" s="107"/>
      <c r="ALS95" s="107"/>
      <c r="ALT95" s="107"/>
      <c r="ALU95" s="107"/>
      <c r="ALV95" s="107"/>
      <c r="ALW95" s="107"/>
      <c r="ALX95" s="107"/>
      <c r="ALY95" s="107"/>
      <c r="ALZ95" s="107"/>
      <c r="AMA95" s="107"/>
      <c r="AMB95" s="107"/>
      <c r="AMC95" s="107"/>
      <c r="AMD95" s="107"/>
      <c r="AME95" s="107"/>
      <c r="AMF95" s="107"/>
      <c r="AMG95" s="107"/>
      <c r="AMH95" s="107"/>
      <c r="AMI95" s="107"/>
      <c r="AMJ95" s="107"/>
    </row>
    <row r="96" s="32" customFormat="true" ht="13.8" hidden="false" customHeight="false" outlineLevel="0" collapsed="false">
      <c r="A96" s="107" t="s">
        <v>707</v>
      </c>
      <c r="B96" s="107"/>
      <c r="C96" s="107" t="s">
        <v>2246</v>
      </c>
      <c r="D96" s="107" t="s">
        <v>2244</v>
      </c>
      <c r="E96" s="107" t="s">
        <v>2247</v>
      </c>
      <c r="F96" s="107"/>
      <c r="G96" s="107"/>
      <c r="H96" s="107"/>
      <c r="I96" s="107"/>
      <c r="J96" s="107" t="s">
        <v>2248</v>
      </c>
      <c r="K96" s="107"/>
      <c r="L96" s="107"/>
      <c r="M96" s="107"/>
      <c r="N96" s="107"/>
      <c r="O96" s="107"/>
      <c r="P96" s="107" t="str">
        <f aca="false">CONCATENATE("SetCondition::",C97)</f>
        <v>SetCondition::EmCare.B23.DE25a</v>
      </c>
      <c r="Q96" s="107"/>
      <c r="R96" s="107"/>
      <c r="S96" s="107"/>
      <c r="T96" s="107" t="s">
        <v>1994</v>
      </c>
      <c r="U96" s="107"/>
      <c r="V96" s="107"/>
      <c r="W96" s="107" t="s">
        <v>7</v>
      </c>
      <c r="X96" s="107"/>
      <c r="Y96" s="107"/>
      <c r="Z96" s="107"/>
      <c r="AA96" s="107"/>
      <c r="AB96" s="107"/>
      <c r="AC96" s="107"/>
      <c r="AD96" s="107"/>
      <c r="AE96" s="107"/>
      <c r="AF96" s="107"/>
      <c r="AG96" s="107"/>
      <c r="AH96" s="107"/>
      <c r="AI96" s="107"/>
      <c r="AJ96" s="107"/>
      <c r="AK96" s="107"/>
      <c r="AL96" s="107"/>
      <c r="AM96" s="107"/>
      <c r="AN96" s="107"/>
      <c r="AO96" s="107"/>
      <c r="AP96" s="107"/>
      <c r="AQ96" s="107"/>
      <c r="AR96" s="107"/>
      <c r="AS96" s="107"/>
      <c r="AT96" s="107"/>
      <c r="AU96" s="107"/>
      <c r="AV96" s="107"/>
      <c r="AW96" s="107"/>
      <c r="AX96" s="107"/>
      <c r="AY96" s="107"/>
      <c r="AZ96" s="107"/>
      <c r="BA96" s="107"/>
      <c r="BB96" s="107"/>
      <c r="BC96" s="107"/>
      <c r="BD96" s="107"/>
      <c r="BE96" s="107"/>
      <c r="BF96" s="107"/>
      <c r="BG96" s="107"/>
      <c r="BH96" s="107"/>
      <c r="BI96" s="107"/>
      <c r="BJ96" s="107"/>
      <c r="BK96" s="107"/>
      <c r="BL96" s="107"/>
      <c r="BM96" s="107"/>
      <c r="BN96" s="107"/>
      <c r="BO96" s="107"/>
      <c r="BP96" s="107"/>
      <c r="BQ96" s="107"/>
      <c r="BR96" s="107"/>
      <c r="BS96" s="107"/>
      <c r="BT96" s="107"/>
      <c r="BU96" s="107"/>
      <c r="BV96" s="107"/>
      <c r="BW96" s="107"/>
      <c r="BX96" s="107"/>
      <c r="BY96" s="107"/>
      <c r="BZ96" s="107"/>
      <c r="CA96" s="107"/>
      <c r="CB96" s="107"/>
      <c r="CC96" s="107"/>
      <c r="CD96" s="107"/>
      <c r="CE96" s="107"/>
      <c r="CF96" s="107"/>
      <c r="CG96" s="107"/>
      <c r="CH96" s="107"/>
      <c r="CI96" s="107"/>
      <c r="CJ96" s="107"/>
      <c r="CK96" s="107"/>
      <c r="CL96" s="107"/>
      <c r="CM96" s="107"/>
      <c r="CN96" s="107"/>
      <c r="CO96" s="107"/>
      <c r="CP96" s="107"/>
      <c r="CQ96" s="107"/>
      <c r="CR96" s="107"/>
      <c r="CS96" s="107"/>
      <c r="CT96" s="107"/>
      <c r="CU96" s="107"/>
      <c r="CV96" s="107"/>
      <c r="CW96" s="107"/>
      <c r="CX96" s="107"/>
      <c r="CY96" s="107"/>
      <c r="CZ96" s="107"/>
      <c r="DA96" s="107"/>
      <c r="DB96" s="107"/>
      <c r="DC96" s="107"/>
      <c r="DD96" s="107"/>
      <c r="DE96" s="107"/>
      <c r="DF96" s="107"/>
      <c r="DG96" s="107"/>
      <c r="DH96" s="107"/>
      <c r="DI96" s="107"/>
      <c r="DJ96" s="107"/>
      <c r="DK96" s="107"/>
      <c r="DL96" s="107"/>
      <c r="DM96" s="107"/>
      <c r="DN96" s="107"/>
      <c r="DO96" s="107"/>
      <c r="DP96" s="107"/>
      <c r="DQ96" s="107"/>
      <c r="DR96" s="107"/>
      <c r="DS96" s="107"/>
      <c r="DT96" s="107"/>
      <c r="DU96" s="107"/>
      <c r="DV96" s="107"/>
      <c r="DW96" s="107"/>
      <c r="DX96" s="107"/>
      <c r="DY96" s="107"/>
      <c r="DZ96" s="107"/>
      <c r="EA96" s="107"/>
      <c r="EB96" s="107"/>
      <c r="EC96" s="107"/>
      <c r="ED96" s="107"/>
      <c r="EE96" s="107"/>
      <c r="EF96" s="107"/>
      <c r="EG96" s="107"/>
      <c r="EH96" s="107"/>
      <c r="EI96" s="107"/>
      <c r="EJ96" s="107"/>
      <c r="EK96" s="107"/>
      <c r="EL96" s="107"/>
      <c r="EM96" s="107"/>
      <c r="EN96" s="107"/>
      <c r="EO96" s="107"/>
      <c r="EP96" s="107"/>
      <c r="EQ96" s="107"/>
      <c r="ER96" s="107"/>
      <c r="ES96" s="107"/>
      <c r="ET96" s="107"/>
      <c r="EU96" s="107"/>
      <c r="EV96" s="107"/>
      <c r="EW96" s="107"/>
      <c r="EX96" s="107"/>
      <c r="EY96" s="107"/>
      <c r="EZ96" s="107"/>
      <c r="FA96" s="107"/>
      <c r="FB96" s="107"/>
      <c r="FC96" s="107"/>
      <c r="FD96" s="107"/>
      <c r="FE96" s="107"/>
      <c r="FF96" s="107"/>
      <c r="FG96" s="107"/>
      <c r="FH96" s="107"/>
      <c r="FI96" s="107"/>
      <c r="FJ96" s="107"/>
      <c r="FK96" s="107"/>
      <c r="FL96" s="107"/>
      <c r="FM96" s="107"/>
      <c r="FN96" s="107"/>
      <c r="FO96" s="107"/>
      <c r="FP96" s="107"/>
      <c r="FQ96" s="107"/>
      <c r="FR96" s="107"/>
      <c r="FS96" s="107"/>
      <c r="FT96" s="107"/>
      <c r="FU96" s="107"/>
      <c r="FV96" s="107"/>
      <c r="FW96" s="107"/>
      <c r="FX96" s="107"/>
      <c r="FY96" s="107"/>
      <c r="FZ96" s="107"/>
      <c r="GA96" s="107"/>
      <c r="GB96" s="107"/>
      <c r="GC96" s="107"/>
      <c r="GD96" s="107"/>
      <c r="GE96" s="107"/>
      <c r="GF96" s="107"/>
      <c r="GG96" s="107"/>
      <c r="GH96" s="107"/>
      <c r="GI96" s="107"/>
      <c r="GJ96" s="107"/>
      <c r="GK96" s="107"/>
      <c r="GL96" s="107"/>
      <c r="GM96" s="107"/>
      <c r="GN96" s="107"/>
      <c r="GO96" s="107"/>
      <c r="GP96" s="107"/>
      <c r="GQ96" s="107"/>
      <c r="GR96" s="107"/>
      <c r="GS96" s="107"/>
      <c r="GT96" s="107"/>
      <c r="GU96" s="107"/>
      <c r="GV96" s="107"/>
      <c r="GW96" s="107"/>
      <c r="GX96" s="107"/>
      <c r="GY96" s="107"/>
      <c r="GZ96" s="107"/>
      <c r="HA96" s="107"/>
      <c r="HB96" s="107"/>
      <c r="HC96" s="107"/>
      <c r="HD96" s="107"/>
      <c r="HE96" s="107"/>
      <c r="HF96" s="107"/>
      <c r="HG96" s="107"/>
      <c r="HH96" s="107"/>
      <c r="HI96" s="107"/>
      <c r="HJ96" s="107"/>
      <c r="HK96" s="107"/>
      <c r="HL96" s="107"/>
      <c r="HM96" s="107"/>
      <c r="HN96" s="107"/>
      <c r="HO96" s="107"/>
      <c r="HP96" s="107"/>
      <c r="HQ96" s="107"/>
      <c r="HR96" s="107"/>
      <c r="HS96" s="107"/>
      <c r="HT96" s="107"/>
      <c r="HU96" s="107"/>
      <c r="HV96" s="107"/>
      <c r="HW96" s="107"/>
      <c r="HX96" s="107"/>
      <c r="HY96" s="107"/>
      <c r="HZ96" s="107"/>
      <c r="IA96" s="107"/>
      <c r="IB96" s="107"/>
      <c r="IC96" s="107"/>
      <c r="ID96" s="107"/>
      <c r="IE96" s="107"/>
      <c r="IF96" s="107"/>
      <c r="IG96" s="107"/>
      <c r="IH96" s="107"/>
      <c r="II96" s="107"/>
      <c r="IJ96" s="107"/>
      <c r="IK96" s="107"/>
      <c r="IL96" s="107"/>
      <c r="IM96" s="107"/>
      <c r="IN96" s="107"/>
      <c r="IO96" s="107"/>
      <c r="IP96" s="107"/>
      <c r="IQ96" s="107"/>
      <c r="IR96" s="107"/>
      <c r="IS96" s="107"/>
      <c r="IT96" s="107"/>
      <c r="IU96" s="107"/>
      <c r="IV96" s="107"/>
      <c r="IW96" s="107"/>
      <c r="IX96" s="107"/>
      <c r="IY96" s="107"/>
      <c r="IZ96" s="107"/>
      <c r="JA96" s="107"/>
      <c r="JB96" s="107"/>
      <c r="JC96" s="107"/>
      <c r="JD96" s="107"/>
      <c r="JE96" s="107"/>
      <c r="JF96" s="107"/>
      <c r="JG96" s="107"/>
      <c r="JH96" s="107"/>
      <c r="JI96" s="107"/>
      <c r="JJ96" s="107"/>
      <c r="JK96" s="107"/>
      <c r="JL96" s="107"/>
      <c r="JM96" s="107"/>
      <c r="JN96" s="107"/>
      <c r="JO96" s="107"/>
      <c r="JP96" s="107"/>
      <c r="JQ96" s="107"/>
      <c r="JR96" s="107"/>
      <c r="JS96" s="107"/>
      <c r="JT96" s="107"/>
      <c r="JU96" s="107"/>
      <c r="JV96" s="107"/>
      <c r="JW96" s="107"/>
      <c r="JX96" s="107"/>
      <c r="JY96" s="107"/>
      <c r="JZ96" s="107"/>
      <c r="KA96" s="107"/>
      <c r="KB96" s="107"/>
      <c r="KC96" s="107"/>
      <c r="KD96" s="107"/>
      <c r="KE96" s="107"/>
      <c r="KF96" s="107"/>
      <c r="KG96" s="107"/>
      <c r="KH96" s="107"/>
      <c r="KI96" s="107"/>
      <c r="KJ96" s="107"/>
      <c r="KK96" s="107"/>
      <c r="KL96" s="107"/>
      <c r="KM96" s="107"/>
      <c r="KN96" s="107"/>
      <c r="KO96" s="107"/>
      <c r="KP96" s="107"/>
      <c r="KQ96" s="107"/>
      <c r="KR96" s="107"/>
      <c r="KS96" s="107"/>
      <c r="KT96" s="107"/>
      <c r="KU96" s="107"/>
      <c r="KV96" s="107"/>
      <c r="KW96" s="107"/>
      <c r="KX96" s="107"/>
      <c r="KY96" s="107"/>
      <c r="KZ96" s="107"/>
      <c r="LA96" s="107"/>
      <c r="LB96" s="107"/>
      <c r="LC96" s="107"/>
      <c r="LD96" s="107"/>
      <c r="LE96" s="107"/>
      <c r="LF96" s="107"/>
      <c r="LG96" s="107"/>
      <c r="LH96" s="107"/>
      <c r="LI96" s="107"/>
      <c r="LJ96" s="107"/>
      <c r="LK96" s="107"/>
      <c r="LL96" s="107"/>
      <c r="LM96" s="107"/>
      <c r="LN96" s="107"/>
      <c r="LO96" s="107"/>
      <c r="LP96" s="107"/>
      <c r="LQ96" s="107"/>
      <c r="LR96" s="107"/>
      <c r="LS96" s="107"/>
      <c r="LT96" s="107"/>
      <c r="LU96" s="107"/>
      <c r="LV96" s="107"/>
      <c r="LW96" s="107"/>
      <c r="LX96" s="107"/>
      <c r="LY96" s="107"/>
      <c r="LZ96" s="107"/>
      <c r="MA96" s="107"/>
      <c r="MB96" s="107"/>
      <c r="MC96" s="107"/>
      <c r="MD96" s="107"/>
      <c r="ME96" s="107"/>
      <c r="MF96" s="107"/>
      <c r="MG96" s="107"/>
      <c r="MH96" s="107"/>
      <c r="MI96" s="107"/>
      <c r="MJ96" s="107"/>
      <c r="MK96" s="107"/>
      <c r="ML96" s="107"/>
      <c r="MM96" s="107"/>
      <c r="MN96" s="107"/>
      <c r="MO96" s="107"/>
      <c r="MP96" s="107"/>
      <c r="MQ96" s="107"/>
      <c r="MR96" s="107"/>
      <c r="MS96" s="107"/>
      <c r="MT96" s="107"/>
      <c r="MU96" s="107"/>
      <c r="MV96" s="107"/>
      <c r="MW96" s="107"/>
      <c r="MX96" s="107"/>
      <c r="MY96" s="107"/>
      <c r="MZ96" s="107"/>
      <c r="NA96" s="107"/>
      <c r="NB96" s="107"/>
      <c r="NC96" s="107"/>
      <c r="ND96" s="107"/>
      <c r="NE96" s="107"/>
      <c r="NF96" s="107"/>
      <c r="NG96" s="107"/>
      <c r="NH96" s="107"/>
      <c r="NI96" s="107"/>
      <c r="NJ96" s="107"/>
      <c r="NK96" s="107"/>
      <c r="NL96" s="107"/>
      <c r="NM96" s="107"/>
      <c r="NN96" s="107"/>
      <c r="NO96" s="107"/>
      <c r="NP96" s="107"/>
      <c r="NQ96" s="107"/>
      <c r="NR96" s="107"/>
      <c r="NS96" s="107"/>
      <c r="NT96" s="107"/>
      <c r="NU96" s="107"/>
      <c r="NV96" s="107"/>
      <c r="NW96" s="107"/>
      <c r="NX96" s="107"/>
      <c r="NY96" s="107"/>
      <c r="NZ96" s="107"/>
      <c r="OA96" s="107"/>
      <c r="OB96" s="107"/>
      <c r="OC96" s="107"/>
      <c r="OD96" s="107"/>
      <c r="OE96" s="107"/>
      <c r="OF96" s="107"/>
      <c r="OG96" s="107"/>
      <c r="OH96" s="107"/>
      <c r="OI96" s="107"/>
      <c r="OJ96" s="107"/>
      <c r="OK96" s="107"/>
      <c r="OL96" s="107"/>
      <c r="OM96" s="107"/>
      <c r="ON96" s="107"/>
      <c r="OO96" s="107"/>
      <c r="OP96" s="107"/>
      <c r="OQ96" s="107"/>
      <c r="OR96" s="107"/>
      <c r="OS96" s="107"/>
      <c r="OT96" s="107"/>
      <c r="OU96" s="107"/>
      <c r="OV96" s="107"/>
      <c r="OW96" s="107"/>
      <c r="OX96" s="107"/>
      <c r="OY96" s="107"/>
      <c r="OZ96" s="107"/>
      <c r="PA96" s="107"/>
      <c r="PB96" s="107"/>
      <c r="PC96" s="107"/>
      <c r="PD96" s="107"/>
      <c r="PE96" s="107"/>
      <c r="PF96" s="107"/>
      <c r="PG96" s="107"/>
      <c r="PH96" s="107"/>
      <c r="PI96" s="107"/>
      <c r="PJ96" s="107"/>
      <c r="PK96" s="107"/>
      <c r="PL96" s="107"/>
      <c r="PM96" s="107"/>
      <c r="PN96" s="107"/>
      <c r="PO96" s="107"/>
      <c r="PP96" s="107"/>
      <c r="PQ96" s="107"/>
      <c r="PR96" s="107"/>
      <c r="PS96" s="107"/>
      <c r="PT96" s="107"/>
      <c r="PU96" s="107"/>
      <c r="PV96" s="107"/>
      <c r="PW96" s="107"/>
      <c r="PX96" s="107"/>
      <c r="PY96" s="107"/>
      <c r="PZ96" s="107"/>
      <c r="QA96" s="107"/>
      <c r="QB96" s="107"/>
      <c r="QC96" s="107"/>
      <c r="QD96" s="107"/>
      <c r="QE96" s="107"/>
      <c r="QF96" s="107"/>
      <c r="QG96" s="107"/>
      <c r="QH96" s="107"/>
      <c r="QI96" s="107"/>
      <c r="QJ96" s="107"/>
      <c r="QK96" s="107"/>
      <c r="QL96" s="107"/>
      <c r="QM96" s="107"/>
      <c r="QN96" s="107"/>
      <c r="QO96" s="107"/>
      <c r="QP96" s="107"/>
      <c r="QQ96" s="107"/>
      <c r="QR96" s="107"/>
      <c r="QS96" s="107"/>
      <c r="QT96" s="107"/>
      <c r="QU96" s="107"/>
      <c r="QV96" s="107"/>
      <c r="QW96" s="107"/>
      <c r="QX96" s="107"/>
      <c r="QY96" s="107"/>
      <c r="QZ96" s="107"/>
      <c r="RA96" s="107"/>
      <c r="RB96" s="107"/>
      <c r="RC96" s="107"/>
      <c r="RD96" s="107"/>
      <c r="RE96" s="107"/>
      <c r="RF96" s="107"/>
      <c r="RG96" s="107"/>
      <c r="RH96" s="107"/>
      <c r="RI96" s="107"/>
      <c r="RJ96" s="107"/>
      <c r="RK96" s="107"/>
      <c r="RL96" s="107"/>
      <c r="RM96" s="107"/>
      <c r="RN96" s="107"/>
      <c r="RO96" s="107"/>
      <c r="RP96" s="107"/>
      <c r="RQ96" s="107"/>
      <c r="RR96" s="107"/>
      <c r="RS96" s="107"/>
      <c r="RT96" s="107"/>
      <c r="RU96" s="107"/>
      <c r="RV96" s="107"/>
      <c r="RW96" s="107"/>
      <c r="RX96" s="107"/>
      <c r="RY96" s="107"/>
      <c r="RZ96" s="107"/>
      <c r="SA96" s="107"/>
      <c r="SB96" s="107"/>
      <c r="SC96" s="107"/>
      <c r="SD96" s="107"/>
      <c r="SE96" s="107"/>
      <c r="SF96" s="107"/>
      <c r="SG96" s="107"/>
      <c r="SH96" s="107"/>
      <c r="SI96" s="107"/>
      <c r="SJ96" s="107"/>
      <c r="SK96" s="107"/>
      <c r="SL96" s="107"/>
      <c r="SM96" s="107"/>
      <c r="SN96" s="107"/>
      <c r="SO96" s="107"/>
      <c r="SP96" s="107"/>
      <c r="SQ96" s="107"/>
      <c r="SR96" s="107"/>
      <c r="SS96" s="107"/>
      <c r="ST96" s="107"/>
      <c r="SU96" s="107"/>
      <c r="SV96" s="107"/>
      <c r="SW96" s="107"/>
      <c r="SX96" s="107"/>
      <c r="SY96" s="107"/>
      <c r="SZ96" s="107"/>
      <c r="TA96" s="107"/>
      <c r="TB96" s="107"/>
      <c r="TC96" s="107"/>
      <c r="TD96" s="107"/>
      <c r="TE96" s="107"/>
      <c r="TF96" s="107"/>
      <c r="TG96" s="107"/>
      <c r="TH96" s="107"/>
      <c r="TI96" s="107"/>
      <c r="TJ96" s="107"/>
      <c r="TK96" s="107"/>
      <c r="TL96" s="107"/>
      <c r="TM96" s="107"/>
      <c r="TN96" s="107"/>
      <c r="TO96" s="107"/>
      <c r="TP96" s="107"/>
      <c r="TQ96" s="107"/>
      <c r="TR96" s="107"/>
      <c r="TS96" s="107"/>
      <c r="TT96" s="107"/>
      <c r="TU96" s="107"/>
      <c r="TV96" s="107"/>
      <c r="TW96" s="107"/>
      <c r="TX96" s="107"/>
      <c r="TY96" s="107"/>
      <c r="TZ96" s="107"/>
      <c r="UA96" s="107"/>
      <c r="UB96" s="107"/>
      <c r="UC96" s="107"/>
      <c r="UD96" s="107"/>
      <c r="UE96" s="107"/>
      <c r="UF96" s="107"/>
      <c r="UG96" s="107"/>
      <c r="UH96" s="107"/>
      <c r="UI96" s="107"/>
      <c r="UJ96" s="107"/>
      <c r="UK96" s="107"/>
      <c r="UL96" s="107"/>
      <c r="UM96" s="107"/>
      <c r="UN96" s="107"/>
      <c r="UO96" s="107"/>
      <c r="UP96" s="107"/>
      <c r="UQ96" s="107"/>
      <c r="UR96" s="107"/>
      <c r="US96" s="107"/>
      <c r="UT96" s="107"/>
      <c r="UU96" s="107"/>
      <c r="UV96" s="107"/>
      <c r="UW96" s="107"/>
      <c r="UX96" s="107"/>
      <c r="UY96" s="107"/>
      <c r="UZ96" s="107"/>
      <c r="VA96" s="107"/>
      <c r="VB96" s="107"/>
      <c r="VC96" s="107"/>
      <c r="VD96" s="107"/>
      <c r="VE96" s="107"/>
      <c r="VF96" s="107"/>
      <c r="VG96" s="107"/>
      <c r="VH96" s="107"/>
      <c r="VI96" s="107"/>
      <c r="VJ96" s="107"/>
      <c r="VK96" s="107"/>
      <c r="VL96" s="107"/>
      <c r="VM96" s="107"/>
      <c r="VN96" s="107"/>
      <c r="VO96" s="107"/>
      <c r="VP96" s="107"/>
      <c r="VQ96" s="107"/>
      <c r="VR96" s="107"/>
      <c r="VS96" s="107"/>
      <c r="VT96" s="107"/>
      <c r="VU96" s="107"/>
      <c r="VV96" s="107"/>
      <c r="VW96" s="107"/>
      <c r="VX96" s="107"/>
      <c r="VY96" s="107"/>
      <c r="VZ96" s="107"/>
      <c r="WA96" s="107"/>
      <c r="WB96" s="107"/>
      <c r="WC96" s="107"/>
      <c r="WD96" s="107"/>
      <c r="WE96" s="107"/>
      <c r="WF96" s="107"/>
      <c r="WG96" s="107"/>
      <c r="WH96" s="107"/>
      <c r="WI96" s="107"/>
      <c r="WJ96" s="107"/>
      <c r="WK96" s="107"/>
      <c r="WL96" s="107"/>
      <c r="WM96" s="107"/>
      <c r="WN96" s="107"/>
      <c r="WO96" s="107"/>
      <c r="WP96" s="107"/>
      <c r="WQ96" s="107"/>
      <c r="WR96" s="107"/>
      <c r="WS96" s="107"/>
      <c r="WT96" s="107"/>
      <c r="WU96" s="107"/>
      <c r="WV96" s="107"/>
      <c r="WW96" s="107"/>
      <c r="WX96" s="107"/>
      <c r="WY96" s="107"/>
      <c r="WZ96" s="107"/>
      <c r="XA96" s="107"/>
      <c r="XB96" s="107"/>
      <c r="XC96" s="107"/>
      <c r="XD96" s="107"/>
      <c r="XE96" s="107"/>
      <c r="XF96" s="107"/>
      <c r="XG96" s="107"/>
      <c r="XH96" s="107"/>
      <c r="XI96" s="107"/>
      <c r="XJ96" s="107"/>
      <c r="XK96" s="107"/>
      <c r="XL96" s="107"/>
      <c r="XM96" s="107"/>
      <c r="XN96" s="107"/>
      <c r="XO96" s="107"/>
      <c r="XP96" s="107"/>
      <c r="XQ96" s="107"/>
      <c r="XR96" s="107"/>
      <c r="XS96" s="107"/>
      <c r="XT96" s="107"/>
      <c r="XU96" s="107"/>
      <c r="XV96" s="107"/>
      <c r="XW96" s="107"/>
      <c r="XX96" s="107"/>
      <c r="XY96" s="107"/>
      <c r="XZ96" s="107"/>
      <c r="YA96" s="107"/>
      <c r="YB96" s="107"/>
      <c r="YC96" s="107"/>
      <c r="YD96" s="107"/>
      <c r="YE96" s="107"/>
      <c r="YF96" s="107"/>
      <c r="YG96" s="107"/>
      <c r="YH96" s="107"/>
      <c r="YI96" s="107"/>
      <c r="YJ96" s="107"/>
      <c r="YK96" s="107"/>
      <c r="YL96" s="107"/>
      <c r="YM96" s="107"/>
      <c r="YN96" s="107"/>
      <c r="YO96" s="107"/>
      <c r="YP96" s="107"/>
      <c r="YQ96" s="107"/>
      <c r="YR96" s="107"/>
      <c r="YS96" s="107"/>
      <c r="YT96" s="107"/>
      <c r="YU96" s="107"/>
      <c r="YV96" s="107"/>
      <c r="YW96" s="107"/>
      <c r="YX96" s="107"/>
      <c r="YY96" s="107"/>
      <c r="YZ96" s="107"/>
      <c r="ZA96" s="107"/>
      <c r="ZB96" s="107"/>
      <c r="ZC96" s="107"/>
      <c r="ZD96" s="107"/>
      <c r="ZE96" s="107"/>
      <c r="ZF96" s="107"/>
      <c r="ZG96" s="107"/>
      <c r="ZH96" s="107"/>
      <c r="ZI96" s="107"/>
      <c r="ZJ96" s="107"/>
      <c r="ZK96" s="107"/>
      <c r="ZL96" s="107"/>
      <c r="ZM96" s="107"/>
      <c r="ZN96" s="107"/>
      <c r="ZO96" s="107"/>
      <c r="ZP96" s="107"/>
      <c r="ZQ96" s="107"/>
      <c r="ZR96" s="107"/>
      <c r="ZS96" s="107"/>
      <c r="ZT96" s="107"/>
      <c r="ZU96" s="107"/>
      <c r="ZV96" s="107"/>
      <c r="ZW96" s="107"/>
      <c r="ZX96" s="107"/>
      <c r="ZY96" s="107"/>
      <c r="ZZ96" s="107"/>
      <c r="AAA96" s="107"/>
      <c r="AAB96" s="107"/>
      <c r="AAC96" s="107"/>
      <c r="AAD96" s="107"/>
      <c r="AAE96" s="107"/>
      <c r="AAF96" s="107"/>
      <c r="AAG96" s="107"/>
      <c r="AAH96" s="107"/>
      <c r="AAI96" s="107"/>
      <c r="AAJ96" s="107"/>
      <c r="AAK96" s="107"/>
      <c r="AAL96" s="107"/>
      <c r="AAM96" s="107"/>
      <c r="AAN96" s="107"/>
      <c r="AAO96" s="107"/>
      <c r="AAP96" s="107"/>
      <c r="AAQ96" s="107"/>
      <c r="AAR96" s="107"/>
      <c r="AAS96" s="107"/>
      <c r="AAT96" s="107"/>
      <c r="AAU96" s="107"/>
      <c r="AAV96" s="107"/>
      <c r="AAW96" s="107"/>
      <c r="AAX96" s="107"/>
      <c r="AAY96" s="107"/>
      <c r="AAZ96" s="107"/>
      <c r="ABA96" s="107"/>
      <c r="ABB96" s="107"/>
      <c r="ABC96" s="107"/>
      <c r="ABD96" s="107"/>
      <c r="ABE96" s="107"/>
      <c r="ABF96" s="107"/>
      <c r="ABG96" s="107"/>
      <c r="ABH96" s="107"/>
      <c r="ABI96" s="107"/>
      <c r="ABJ96" s="107"/>
      <c r="ABK96" s="107"/>
      <c r="ABL96" s="107"/>
      <c r="ABM96" s="107"/>
      <c r="ABN96" s="107"/>
      <c r="ABO96" s="107"/>
      <c r="ABP96" s="107"/>
      <c r="ABQ96" s="107"/>
      <c r="ABR96" s="107"/>
      <c r="ABS96" s="107"/>
      <c r="ABT96" s="107"/>
      <c r="ABU96" s="107"/>
      <c r="ABV96" s="107"/>
      <c r="ABW96" s="107"/>
      <c r="ABX96" s="107"/>
      <c r="ABY96" s="107"/>
      <c r="ABZ96" s="107"/>
      <c r="ACA96" s="107"/>
      <c r="ACB96" s="107"/>
      <c r="ACC96" s="107"/>
      <c r="ACD96" s="107"/>
      <c r="ACE96" s="107"/>
      <c r="ACF96" s="107"/>
      <c r="ACG96" s="107"/>
      <c r="ACH96" s="107"/>
      <c r="ACI96" s="107"/>
      <c r="ACJ96" s="107"/>
      <c r="ACK96" s="107"/>
      <c r="ACL96" s="107"/>
      <c r="ACM96" s="107"/>
      <c r="ACN96" s="107"/>
      <c r="ACO96" s="107"/>
      <c r="ACP96" s="107"/>
      <c r="ACQ96" s="107"/>
      <c r="ACR96" s="107"/>
      <c r="ACS96" s="107"/>
      <c r="ACT96" s="107"/>
      <c r="ACU96" s="107"/>
      <c r="ACV96" s="107"/>
      <c r="ACW96" s="107"/>
      <c r="ACX96" s="107"/>
      <c r="ACY96" s="107"/>
      <c r="ACZ96" s="107"/>
      <c r="ADA96" s="107"/>
      <c r="ADB96" s="107"/>
      <c r="ADC96" s="107"/>
      <c r="ADD96" s="107"/>
      <c r="ADE96" s="107"/>
      <c r="ADF96" s="107"/>
      <c r="ADG96" s="107"/>
      <c r="ADH96" s="107"/>
      <c r="ADI96" s="107"/>
      <c r="ADJ96" s="107"/>
      <c r="ADK96" s="107"/>
      <c r="ADL96" s="107"/>
      <c r="ADM96" s="107"/>
      <c r="ADN96" s="107"/>
      <c r="ADO96" s="107"/>
      <c r="ADP96" s="107"/>
      <c r="ADQ96" s="107"/>
      <c r="ADR96" s="107"/>
      <c r="ADS96" s="107"/>
      <c r="ADT96" s="107"/>
      <c r="ADU96" s="107"/>
      <c r="ADV96" s="107"/>
      <c r="ADW96" s="107"/>
      <c r="ADX96" s="107"/>
      <c r="ADY96" s="107"/>
      <c r="ADZ96" s="107"/>
      <c r="AEA96" s="107"/>
      <c r="AEB96" s="107"/>
      <c r="AEC96" s="107"/>
      <c r="AED96" s="107"/>
      <c r="AEE96" s="107"/>
      <c r="AEF96" s="107"/>
      <c r="AEG96" s="107"/>
      <c r="AEH96" s="107"/>
      <c r="AEI96" s="107"/>
      <c r="AEJ96" s="107"/>
      <c r="AEK96" s="107"/>
      <c r="AEL96" s="107"/>
      <c r="AEM96" s="107"/>
      <c r="AEN96" s="107"/>
      <c r="AEO96" s="107"/>
      <c r="AEP96" s="107"/>
      <c r="AEQ96" s="107"/>
      <c r="AER96" s="107"/>
      <c r="AES96" s="107"/>
      <c r="AET96" s="107"/>
      <c r="AEU96" s="107"/>
      <c r="AEV96" s="107"/>
      <c r="AEW96" s="107"/>
      <c r="AEX96" s="107"/>
      <c r="AEY96" s="107"/>
      <c r="AEZ96" s="107"/>
      <c r="AFA96" s="107"/>
      <c r="AFB96" s="107"/>
      <c r="AFC96" s="107"/>
      <c r="AFD96" s="107"/>
      <c r="AFE96" s="107"/>
      <c r="AFF96" s="107"/>
      <c r="AFG96" s="107"/>
      <c r="AFH96" s="107"/>
      <c r="AFI96" s="107"/>
      <c r="AFJ96" s="107"/>
      <c r="AFK96" s="107"/>
      <c r="AFL96" s="107"/>
      <c r="AFM96" s="107"/>
      <c r="AFN96" s="107"/>
      <c r="AFO96" s="107"/>
      <c r="AFP96" s="107"/>
      <c r="AFQ96" s="107"/>
      <c r="AFR96" s="107"/>
      <c r="AFS96" s="107"/>
      <c r="AFT96" s="107"/>
      <c r="AFU96" s="107"/>
      <c r="AFV96" s="107"/>
      <c r="AFW96" s="107"/>
      <c r="AFX96" s="107"/>
      <c r="AFY96" s="107"/>
      <c r="AFZ96" s="107"/>
      <c r="AGA96" s="107"/>
      <c r="AGB96" s="107"/>
      <c r="AGC96" s="107"/>
      <c r="AGD96" s="107"/>
      <c r="AGE96" s="107"/>
      <c r="AGF96" s="107"/>
      <c r="AGG96" s="107"/>
      <c r="AGH96" s="107"/>
      <c r="AGI96" s="107"/>
      <c r="AGJ96" s="107"/>
      <c r="AGK96" s="107"/>
      <c r="AGL96" s="107"/>
      <c r="AGM96" s="107"/>
      <c r="AGN96" s="107"/>
      <c r="AGO96" s="107"/>
      <c r="AGP96" s="107"/>
      <c r="AGQ96" s="107"/>
      <c r="AGR96" s="107"/>
      <c r="AGS96" s="107"/>
      <c r="AGT96" s="107"/>
      <c r="AGU96" s="107"/>
      <c r="AGV96" s="107"/>
      <c r="AGW96" s="107"/>
      <c r="AGX96" s="107"/>
      <c r="AGY96" s="107"/>
      <c r="AGZ96" s="107"/>
      <c r="AHA96" s="107"/>
      <c r="AHB96" s="107"/>
      <c r="AHC96" s="107"/>
      <c r="AHD96" s="107"/>
      <c r="AHE96" s="107"/>
      <c r="AHF96" s="107"/>
      <c r="AHG96" s="107"/>
      <c r="AHH96" s="107"/>
      <c r="AHI96" s="107"/>
      <c r="AHJ96" s="107"/>
      <c r="AHK96" s="107"/>
      <c r="AHL96" s="107"/>
      <c r="AHM96" s="107"/>
      <c r="AHN96" s="107"/>
      <c r="AHO96" s="107"/>
      <c r="AHP96" s="107"/>
      <c r="AHQ96" s="107"/>
      <c r="AHR96" s="107"/>
      <c r="AHS96" s="107"/>
      <c r="AHT96" s="107"/>
      <c r="AHU96" s="107"/>
      <c r="AHV96" s="107"/>
      <c r="AHW96" s="107"/>
      <c r="AHX96" s="107"/>
      <c r="AHY96" s="107"/>
      <c r="AHZ96" s="107"/>
      <c r="AIA96" s="107"/>
      <c r="AIB96" s="107"/>
      <c r="AIC96" s="107"/>
      <c r="AID96" s="107"/>
      <c r="AIE96" s="107"/>
      <c r="AIF96" s="107"/>
      <c r="AIG96" s="107"/>
      <c r="AIH96" s="107"/>
      <c r="AII96" s="107"/>
      <c r="AIJ96" s="107"/>
      <c r="AIK96" s="107"/>
      <c r="AIL96" s="107"/>
      <c r="AIM96" s="107"/>
      <c r="AIN96" s="107"/>
      <c r="AIO96" s="107"/>
      <c r="AIP96" s="107"/>
      <c r="AIQ96" s="107"/>
      <c r="AIR96" s="107"/>
      <c r="AIS96" s="107"/>
      <c r="AIT96" s="107"/>
      <c r="AIU96" s="107"/>
      <c r="AIV96" s="107"/>
      <c r="AIW96" s="107"/>
      <c r="AIX96" s="107"/>
      <c r="AIY96" s="107"/>
      <c r="AIZ96" s="107"/>
      <c r="AJA96" s="107"/>
      <c r="AJB96" s="107"/>
      <c r="AJC96" s="107"/>
      <c r="AJD96" s="107"/>
      <c r="AJE96" s="107"/>
      <c r="AJF96" s="107"/>
      <c r="AJG96" s="107"/>
      <c r="AJH96" s="107"/>
      <c r="AJI96" s="107"/>
      <c r="AJJ96" s="107"/>
      <c r="AJK96" s="107"/>
      <c r="AJL96" s="107"/>
      <c r="AJM96" s="107"/>
      <c r="AJN96" s="107"/>
      <c r="AJO96" s="107"/>
      <c r="AJP96" s="107"/>
      <c r="AJQ96" s="107"/>
      <c r="AJR96" s="107"/>
      <c r="AJS96" s="107"/>
      <c r="AJT96" s="107"/>
      <c r="AJU96" s="107"/>
      <c r="AJV96" s="107"/>
      <c r="AJW96" s="107"/>
      <c r="AJX96" s="107"/>
      <c r="AJY96" s="107"/>
      <c r="AJZ96" s="107"/>
      <c r="AKA96" s="107"/>
      <c r="AKB96" s="107"/>
      <c r="AKC96" s="107"/>
      <c r="AKD96" s="107"/>
      <c r="AKE96" s="107"/>
      <c r="AKF96" s="107"/>
      <c r="AKG96" s="107"/>
      <c r="AKH96" s="107"/>
      <c r="AKI96" s="107"/>
      <c r="AKJ96" s="107"/>
      <c r="AKK96" s="107"/>
      <c r="AKL96" s="107"/>
      <c r="AKM96" s="107"/>
      <c r="AKN96" s="107"/>
      <c r="AKO96" s="107"/>
      <c r="AKP96" s="107"/>
      <c r="AKQ96" s="107"/>
      <c r="AKR96" s="107"/>
      <c r="AKS96" s="107"/>
      <c r="AKT96" s="107"/>
      <c r="AKU96" s="107"/>
      <c r="AKV96" s="107"/>
      <c r="AKW96" s="107"/>
      <c r="AKX96" s="107"/>
      <c r="AKY96" s="107"/>
      <c r="AKZ96" s="107"/>
      <c r="ALA96" s="107"/>
      <c r="ALB96" s="107"/>
      <c r="ALC96" s="107"/>
      <c r="ALD96" s="107"/>
      <c r="ALE96" s="107"/>
      <c r="ALF96" s="107"/>
      <c r="ALG96" s="107"/>
      <c r="ALH96" s="107"/>
      <c r="ALI96" s="107"/>
      <c r="ALJ96" s="107"/>
      <c r="ALK96" s="107"/>
      <c r="ALL96" s="107"/>
      <c r="ALM96" s="107"/>
      <c r="ALN96" s="107"/>
      <c r="ALO96" s="107"/>
      <c r="ALP96" s="107"/>
      <c r="ALQ96" s="107"/>
      <c r="ALR96" s="107"/>
      <c r="ALS96" s="107"/>
      <c r="ALT96" s="107"/>
      <c r="ALU96" s="107"/>
      <c r="ALV96" s="107"/>
      <c r="ALW96" s="107"/>
      <c r="ALX96" s="107"/>
      <c r="ALY96" s="107"/>
      <c r="ALZ96" s="107"/>
      <c r="AMA96" s="107"/>
      <c r="AMB96" s="107"/>
      <c r="AMC96" s="107"/>
      <c r="AMD96" s="107"/>
      <c r="AME96" s="107"/>
      <c r="AMF96" s="107"/>
      <c r="AMG96" s="107"/>
      <c r="AMH96" s="107"/>
      <c r="AMI96" s="107"/>
      <c r="AMJ96" s="107"/>
    </row>
    <row r="97" s="32" customFormat="true" ht="13.8" hidden="false" customHeight="false" outlineLevel="0" collapsed="false">
      <c r="A97" s="107" t="s">
        <v>707</v>
      </c>
      <c r="B97" s="107"/>
      <c r="C97" s="107" t="s">
        <v>2249</v>
      </c>
      <c r="D97" s="107"/>
      <c r="E97" s="107"/>
      <c r="F97" s="107"/>
      <c r="G97" s="107"/>
      <c r="H97" s="107" t="s">
        <v>2250</v>
      </c>
      <c r="I97" s="107"/>
      <c r="J97" s="107"/>
      <c r="K97" s="107"/>
      <c r="L97" s="107"/>
      <c r="M97" s="107"/>
      <c r="N97" s="107" t="s">
        <v>1009</v>
      </c>
      <c r="O97" s="107"/>
      <c r="P97" s="107"/>
      <c r="Q97" s="107"/>
      <c r="R97" s="107"/>
      <c r="S97" s="107"/>
      <c r="T97" s="107"/>
      <c r="U97" s="107"/>
      <c r="V97" s="107"/>
      <c r="W97" s="107"/>
      <c r="X97" s="107"/>
      <c r="Y97" s="107"/>
      <c r="Z97" s="107"/>
      <c r="AA97" s="107"/>
      <c r="AB97" s="107"/>
      <c r="AC97" s="107"/>
      <c r="AD97" s="107"/>
      <c r="AE97" s="107"/>
      <c r="AF97" s="107"/>
      <c r="AG97" s="107"/>
      <c r="AH97" s="107"/>
      <c r="AI97" s="107"/>
      <c r="AJ97" s="107"/>
      <c r="AK97" s="107"/>
      <c r="AL97" s="107"/>
      <c r="AM97" s="107"/>
      <c r="AN97" s="107"/>
      <c r="AO97" s="107"/>
      <c r="AP97" s="107"/>
      <c r="AQ97" s="107"/>
      <c r="AR97" s="107"/>
      <c r="AS97" s="107"/>
      <c r="AT97" s="107"/>
      <c r="AU97" s="107"/>
      <c r="AV97" s="107"/>
      <c r="AW97" s="107"/>
      <c r="AX97" s="107"/>
      <c r="AY97" s="107"/>
      <c r="AZ97" s="107"/>
      <c r="BA97" s="107"/>
      <c r="BB97" s="107"/>
      <c r="BC97" s="107"/>
      <c r="BD97" s="107"/>
      <c r="BE97" s="107"/>
      <c r="BF97" s="107"/>
      <c r="BG97" s="107"/>
      <c r="BH97" s="107"/>
      <c r="BI97" s="107"/>
      <c r="BJ97" s="107"/>
      <c r="BK97" s="107"/>
      <c r="BL97" s="107"/>
      <c r="BM97" s="107"/>
      <c r="BN97" s="107"/>
      <c r="BO97" s="107"/>
      <c r="BP97" s="107"/>
      <c r="BQ97" s="107"/>
      <c r="BR97" s="107"/>
      <c r="BS97" s="107"/>
      <c r="BT97" s="107"/>
      <c r="BU97" s="107"/>
      <c r="BV97" s="107"/>
      <c r="BW97" s="107"/>
      <c r="BX97" s="107"/>
      <c r="BY97" s="107"/>
      <c r="BZ97" s="107"/>
      <c r="CA97" s="107"/>
      <c r="CB97" s="107"/>
      <c r="CC97" s="107"/>
      <c r="CD97" s="107"/>
      <c r="CE97" s="107"/>
      <c r="CF97" s="107"/>
      <c r="CG97" s="107"/>
      <c r="CH97" s="107"/>
      <c r="CI97" s="107"/>
      <c r="CJ97" s="107"/>
      <c r="CK97" s="107"/>
      <c r="CL97" s="107"/>
      <c r="CM97" s="107"/>
      <c r="CN97" s="107"/>
      <c r="CO97" s="107"/>
      <c r="CP97" s="107"/>
      <c r="CQ97" s="107"/>
      <c r="CR97" s="107"/>
      <c r="CS97" s="107"/>
      <c r="CT97" s="107"/>
      <c r="CU97" s="107"/>
      <c r="CV97" s="107"/>
      <c r="CW97" s="107"/>
      <c r="CX97" s="107"/>
      <c r="CY97" s="107"/>
      <c r="CZ97" s="107"/>
      <c r="DA97" s="107"/>
      <c r="DB97" s="107"/>
      <c r="DC97" s="107"/>
      <c r="DD97" s="107"/>
      <c r="DE97" s="107"/>
      <c r="DF97" s="107"/>
      <c r="DG97" s="107"/>
      <c r="DH97" s="107"/>
      <c r="DI97" s="107"/>
      <c r="DJ97" s="107"/>
      <c r="DK97" s="107"/>
      <c r="DL97" s="107"/>
      <c r="DM97" s="107"/>
      <c r="DN97" s="107"/>
      <c r="DO97" s="107"/>
      <c r="DP97" s="107"/>
      <c r="DQ97" s="107"/>
      <c r="DR97" s="107"/>
      <c r="DS97" s="107"/>
      <c r="DT97" s="107"/>
      <c r="DU97" s="107"/>
      <c r="DV97" s="107"/>
      <c r="DW97" s="107"/>
      <c r="DX97" s="107"/>
      <c r="DY97" s="107"/>
      <c r="DZ97" s="107"/>
      <c r="EA97" s="107"/>
      <c r="EB97" s="107"/>
      <c r="EC97" s="107"/>
      <c r="ED97" s="107"/>
      <c r="EE97" s="107"/>
      <c r="EF97" s="107"/>
      <c r="EG97" s="107"/>
      <c r="EH97" s="107"/>
      <c r="EI97" s="107"/>
      <c r="EJ97" s="107"/>
      <c r="EK97" s="107"/>
      <c r="EL97" s="107"/>
      <c r="EM97" s="107"/>
      <c r="EN97" s="107"/>
      <c r="EO97" s="107"/>
      <c r="EP97" s="107"/>
      <c r="EQ97" s="107"/>
      <c r="ER97" s="107"/>
      <c r="ES97" s="107"/>
      <c r="ET97" s="107"/>
      <c r="EU97" s="107"/>
      <c r="EV97" s="107"/>
      <c r="EW97" s="107"/>
      <c r="EX97" s="107"/>
      <c r="EY97" s="107"/>
      <c r="EZ97" s="107"/>
      <c r="FA97" s="107"/>
      <c r="FB97" s="107"/>
      <c r="FC97" s="107"/>
      <c r="FD97" s="107"/>
      <c r="FE97" s="107"/>
      <c r="FF97" s="107"/>
      <c r="FG97" s="107"/>
      <c r="FH97" s="107"/>
      <c r="FI97" s="107"/>
      <c r="FJ97" s="107"/>
      <c r="FK97" s="107"/>
      <c r="FL97" s="107"/>
      <c r="FM97" s="107"/>
      <c r="FN97" s="107"/>
      <c r="FO97" s="107"/>
      <c r="FP97" s="107"/>
      <c r="FQ97" s="107"/>
      <c r="FR97" s="107"/>
      <c r="FS97" s="107"/>
      <c r="FT97" s="107"/>
      <c r="FU97" s="107"/>
      <c r="FV97" s="107"/>
      <c r="FW97" s="107"/>
      <c r="FX97" s="107"/>
      <c r="FY97" s="107"/>
      <c r="FZ97" s="107"/>
      <c r="GA97" s="107"/>
      <c r="GB97" s="107"/>
      <c r="GC97" s="107"/>
      <c r="GD97" s="107"/>
      <c r="GE97" s="107"/>
      <c r="GF97" s="107"/>
      <c r="GG97" s="107"/>
      <c r="GH97" s="107"/>
      <c r="GI97" s="107"/>
      <c r="GJ97" s="107"/>
      <c r="GK97" s="107"/>
      <c r="GL97" s="107"/>
      <c r="GM97" s="107"/>
      <c r="GN97" s="107"/>
      <c r="GO97" s="107"/>
      <c r="GP97" s="107"/>
      <c r="GQ97" s="107"/>
      <c r="GR97" s="107"/>
      <c r="GS97" s="107"/>
      <c r="GT97" s="107"/>
      <c r="GU97" s="107"/>
      <c r="GV97" s="107"/>
      <c r="GW97" s="107"/>
      <c r="GX97" s="107"/>
      <c r="GY97" s="107"/>
      <c r="GZ97" s="107"/>
      <c r="HA97" s="107"/>
      <c r="HB97" s="107"/>
      <c r="HC97" s="107"/>
      <c r="HD97" s="107"/>
      <c r="HE97" s="107"/>
      <c r="HF97" s="107"/>
      <c r="HG97" s="107"/>
      <c r="HH97" s="107"/>
      <c r="HI97" s="107"/>
      <c r="HJ97" s="107"/>
      <c r="HK97" s="107"/>
      <c r="HL97" s="107"/>
      <c r="HM97" s="107"/>
      <c r="HN97" s="107"/>
      <c r="HO97" s="107"/>
      <c r="HP97" s="107"/>
      <c r="HQ97" s="107"/>
      <c r="HR97" s="107"/>
      <c r="HS97" s="107"/>
      <c r="HT97" s="107"/>
      <c r="HU97" s="107"/>
      <c r="HV97" s="107"/>
      <c r="HW97" s="107"/>
      <c r="HX97" s="107"/>
      <c r="HY97" s="107"/>
      <c r="HZ97" s="107"/>
      <c r="IA97" s="107"/>
      <c r="IB97" s="107"/>
      <c r="IC97" s="107"/>
      <c r="ID97" s="107"/>
      <c r="IE97" s="107"/>
      <c r="IF97" s="107"/>
      <c r="IG97" s="107"/>
      <c r="IH97" s="107"/>
      <c r="II97" s="107"/>
      <c r="IJ97" s="107"/>
      <c r="IK97" s="107"/>
      <c r="IL97" s="107"/>
      <c r="IM97" s="107"/>
      <c r="IN97" s="107"/>
      <c r="IO97" s="107"/>
      <c r="IP97" s="107"/>
      <c r="IQ97" s="107"/>
      <c r="IR97" s="107"/>
      <c r="IS97" s="107"/>
      <c r="IT97" s="107"/>
      <c r="IU97" s="107"/>
      <c r="IV97" s="107"/>
      <c r="IW97" s="107"/>
      <c r="IX97" s="107"/>
      <c r="IY97" s="107"/>
      <c r="IZ97" s="107"/>
      <c r="JA97" s="107"/>
      <c r="JB97" s="107"/>
      <c r="JC97" s="107"/>
      <c r="JD97" s="107"/>
      <c r="JE97" s="107"/>
      <c r="JF97" s="107"/>
      <c r="JG97" s="107"/>
      <c r="JH97" s="107"/>
      <c r="JI97" s="107"/>
      <c r="JJ97" s="107"/>
      <c r="JK97" s="107"/>
      <c r="JL97" s="107"/>
      <c r="JM97" s="107"/>
      <c r="JN97" s="107"/>
      <c r="JO97" s="107"/>
      <c r="JP97" s="107"/>
      <c r="JQ97" s="107"/>
      <c r="JR97" s="107"/>
      <c r="JS97" s="107"/>
      <c r="JT97" s="107"/>
      <c r="JU97" s="107"/>
      <c r="JV97" s="107"/>
      <c r="JW97" s="107"/>
      <c r="JX97" s="107"/>
      <c r="JY97" s="107"/>
      <c r="JZ97" s="107"/>
      <c r="KA97" s="107"/>
      <c r="KB97" s="107"/>
      <c r="KC97" s="107"/>
      <c r="KD97" s="107"/>
      <c r="KE97" s="107"/>
      <c r="KF97" s="107"/>
      <c r="KG97" s="107"/>
      <c r="KH97" s="107"/>
      <c r="KI97" s="107"/>
      <c r="KJ97" s="107"/>
      <c r="KK97" s="107"/>
      <c r="KL97" s="107"/>
      <c r="KM97" s="107"/>
      <c r="KN97" s="107"/>
      <c r="KO97" s="107"/>
      <c r="KP97" s="107"/>
      <c r="KQ97" s="107"/>
      <c r="KR97" s="107"/>
      <c r="KS97" s="107"/>
      <c r="KT97" s="107"/>
      <c r="KU97" s="107"/>
      <c r="KV97" s="107"/>
      <c r="KW97" s="107"/>
      <c r="KX97" s="107"/>
      <c r="KY97" s="107"/>
      <c r="KZ97" s="107"/>
      <c r="LA97" s="107"/>
      <c r="LB97" s="107"/>
      <c r="LC97" s="107"/>
      <c r="LD97" s="107"/>
      <c r="LE97" s="107"/>
      <c r="LF97" s="107"/>
      <c r="LG97" s="107"/>
      <c r="LH97" s="107"/>
      <c r="LI97" s="107"/>
      <c r="LJ97" s="107"/>
      <c r="LK97" s="107"/>
      <c r="LL97" s="107"/>
      <c r="LM97" s="107"/>
      <c r="LN97" s="107"/>
      <c r="LO97" s="107"/>
      <c r="LP97" s="107"/>
      <c r="LQ97" s="107"/>
      <c r="LR97" s="107"/>
      <c r="LS97" s="107"/>
      <c r="LT97" s="107"/>
      <c r="LU97" s="107"/>
      <c r="LV97" s="107"/>
      <c r="LW97" s="107"/>
      <c r="LX97" s="107"/>
      <c r="LY97" s="107"/>
      <c r="LZ97" s="107"/>
      <c r="MA97" s="107"/>
      <c r="MB97" s="107"/>
      <c r="MC97" s="107"/>
      <c r="MD97" s="107"/>
      <c r="ME97" s="107"/>
      <c r="MF97" s="107"/>
      <c r="MG97" s="107"/>
      <c r="MH97" s="107"/>
      <c r="MI97" s="107"/>
      <c r="MJ97" s="107"/>
      <c r="MK97" s="107"/>
      <c r="ML97" s="107"/>
      <c r="MM97" s="107"/>
      <c r="MN97" s="107"/>
      <c r="MO97" s="107"/>
      <c r="MP97" s="107"/>
      <c r="MQ97" s="107"/>
      <c r="MR97" s="107"/>
      <c r="MS97" s="107"/>
      <c r="MT97" s="107"/>
      <c r="MU97" s="107"/>
      <c r="MV97" s="107"/>
      <c r="MW97" s="107"/>
      <c r="MX97" s="107"/>
      <c r="MY97" s="107"/>
      <c r="MZ97" s="107"/>
      <c r="NA97" s="107"/>
      <c r="NB97" s="107"/>
      <c r="NC97" s="107"/>
      <c r="ND97" s="107"/>
      <c r="NE97" s="107"/>
      <c r="NF97" s="107"/>
      <c r="NG97" s="107"/>
      <c r="NH97" s="107"/>
      <c r="NI97" s="107"/>
      <c r="NJ97" s="107"/>
      <c r="NK97" s="107"/>
      <c r="NL97" s="107"/>
      <c r="NM97" s="107"/>
      <c r="NN97" s="107"/>
      <c r="NO97" s="107"/>
      <c r="NP97" s="107"/>
      <c r="NQ97" s="107"/>
      <c r="NR97" s="107"/>
      <c r="NS97" s="107"/>
      <c r="NT97" s="107"/>
      <c r="NU97" s="107"/>
      <c r="NV97" s="107"/>
      <c r="NW97" s="107"/>
      <c r="NX97" s="107"/>
      <c r="NY97" s="107"/>
      <c r="NZ97" s="107"/>
      <c r="OA97" s="107"/>
      <c r="OB97" s="107"/>
      <c r="OC97" s="107"/>
      <c r="OD97" s="107"/>
      <c r="OE97" s="107"/>
      <c r="OF97" s="107"/>
      <c r="OG97" s="107"/>
      <c r="OH97" s="107"/>
      <c r="OI97" s="107"/>
      <c r="OJ97" s="107"/>
      <c r="OK97" s="107"/>
      <c r="OL97" s="107"/>
      <c r="OM97" s="107"/>
      <c r="ON97" s="107"/>
      <c r="OO97" s="107"/>
      <c r="OP97" s="107"/>
      <c r="OQ97" s="107"/>
      <c r="OR97" s="107"/>
      <c r="OS97" s="107"/>
      <c r="OT97" s="107"/>
      <c r="OU97" s="107"/>
      <c r="OV97" s="107"/>
      <c r="OW97" s="107"/>
      <c r="OX97" s="107"/>
      <c r="OY97" s="107"/>
      <c r="OZ97" s="107"/>
      <c r="PA97" s="107"/>
      <c r="PB97" s="107"/>
      <c r="PC97" s="107"/>
      <c r="PD97" s="107"/>
      <c r="PE97" s="107"/>
      <c r="PF97" s="107"/>
      <c r="PG97" s="107"/>
      <c r="PH97" s="107"/>
      <c r="PI97" s="107"/>
      <c r="PJ97" s="107"/>
      <c r="PK97" s="107"/>
      <c r="PL97" s="107"/>
      <c r="PM97" s="107"/>
      <c r="PN97" s="107"/>
      <c r="PO97" s="107"/>
      <c r="PP97" s="107"/>
      <c r="PQ97" s="107"/>
      <c r="PR97" s="107"/>
      <c r="PS97" s="107"/>
      <c r="PT97" s="107"/>
      <c r="PU97" s="107"/>
      <c r="PV97" s="107"/>
      <c r="PW97" s="107"/>
      <c r="PX97" s="107"/>
      <c r="PY97" s="107"/>
      <c r="PZ97" s="107"/>
      <c r="QA97" s="107"/>
      <c r="QB97" s="107"/>
      <c r="QC97" s="107"/>
      <c r="QD97" s="107"/>
      <c r="QE97" s="107"/>
      <c r="QF97" s="107"/>
      <c r="QG97" s="107"/>
      <c r="QH97" s="107"/>
      <c r="QI97" s="107"/>
      <c r="QJ97" s="107"/>
      <c r="QK97" s="107"/>
      <c r="QL97" s="107"/>
      <c r="QM97" s="107"/>
      <c r="QN97" s="107"/>
      <c r="QO97" s="107"/>
      <c r="QP97" s="107"/>
      <c r="QQ97" s="107"/>
      <c r="QR97" s="107"/>
      <c r="QS97" s="107"/>
      <c r="QT97" s="107"/>
      <c r="QU97" s="107"/>
      <c r="QV97" s="107"/>
      <c r="QW97" s="107"/>
      <c r="QX97" s="107"/>
      <c r="QY97" s="107"/>
      <c r="QZ97" s="107"/>
      <c r="RA97" s="107"/>
      <c r="RB97" s="107"/>
      <c r="RC97" s="107"/>
      <c r="RD97" s="107"/>
      <c r="RE97" s="107"/>
      <c r="RF97" s="107"/>
      <c r="RG97" s="107"/>
      <c r="RH97" s="107"/>
      <c r="RI97" s="107"/>
      <c r="RJ97" s="107"/>
      <c r="RK97" s="107"/>
      <c r="RL97" s="107"/>
      <c r="RM97" s="107"/>
      <c r="RN97" s="107"/>
      <c r="RO97" s="107"/>
      <c r="RP97" s="107"/>
      <c r="RQ97" s="107"/>
      <c r="RR97" s="107"/>
      <c r="RS97" s="107"/>
      <c r="RT97" s="107"/>
      <c r="RU97" s="107"/>
      <c r="RV97" s="107"/>
      <c r="RW97" s="107"/>
      <c r="RX97" s="107"/>
      <c r="RY97" s="107"/>
      <c r="RZ97" s="107"/>
      <c r="SA97" s="107"/>
      <c r="SB97" s="107"/>
      <c r="SC97" s="107"/>
      <c r="SD97" s="107"/>
      <c r="SE97" s="107"/>
      <c r="SF97" s="107"/>
      <c r="SG97" s="107"/>
      <c r="SH97" s="107"/>
      <c r="SI97" s="107"/>
      <c r="SJ97" s="107"/>
      <c r="SK97" s="107"/>
      <c r="SL97" s="107"/>
      <c r="SM97" s="107"/>
      <c r="SN97" s="107"/>
      <c r="SO97" s="107"/>
      <c r="SP97" s="107"/>
      <c r="SQ97" s="107"/>
      <c r="SR97" s="107"/>
      <c r="SS97" s="107"/>
      <c r="ST97" s="107"/>
      <c r="SU97" s="107"/>
      <c r="SV97" s="107"/>
      <c r="SW97" s="107"/>
      <c r="SX97" s="107"/>
      <c r="SY97" s="107"/>
      <c r="SZ97" s="107"/>
      <c r="TA97" s="107"/>
      <c r="TB97" s="107"/>
      <c r="TC97" s="107"/>
      <c r="TD97" s="107"/>
      <c r="TE97" s="107"/>
      <c r="TF97" s="107"/>
      <c r="TG97" s="107"/>
      <c r="TH97" s="107"/>
      <c r="TI97" s="107"/>
      <c r="TJ97" s="107"/>
      <c r="TK97" s="107"/>
      <c r="TL97" s="107"/>
      <c r="TM97" s="107"/>
      <c r="TN97" s="107"/>
      <c r="TO97" s="107"/>
      <c r="TP97" s="107"/>
      <c r="TQ97" s="107"/>
      <c r="TR97" s="107"/>
      <c r="TS97" s="107"/>
      <c r="TT97" s="107"/>
      <c r="TU97" s="107"/>
      <c r="TV97" s="107"/>
      <c r="TW97" s="107"/>
      <c r="TX97" s="107"/>
      <c r="TY97" s="107"/>
      <c r="TZ97" s="107"/>
      <c r="UA97" s="107"/>
      <c r="UB97" s="107"/>
      <c r="UC97" s="107"/>
      <c r="UD97" s="107"/>
      <c r="UE97" s="107"/>
      <c r="UF97" s="107"/>
      <c r="UG97" s="107"/>
      <c r="UH97" s="107"/>
      <c r="UI97" s="107"/>
      <c r="UJ97" s="107"/>
      <c r="UK97" s="107"/>
      <c r="UL97" s="107"/>
      <c r="UM97" s="107"/>
      <c r="UN97" s="107"/>
      <c r="UO97" s="107"/>
      <c r="UP97" s="107"/>
      <c r="UQ97" s="107"/>
      <c r="UR97" s="107"/>
      <c r="US97" s="107"/>
      <c r="UT97" s="107"/>
      <c r="UU97" s="107"/>
      <c r="UV97" s="107"/>
      <c r="UW97" s="107"/>
      <c r="UX97" s="107"/>
      <c r="UY97" s="107"/>
      <c r="UZ97" s="107"/>
      <c r="VA97" s="107"/>
      <c r="VB97" s="107"/>
      <c r="VC97" s="107"/>
      <c r="VD97" s="107"/>
      <c r="VE97" s="107"/>
      <c r="VF97" s="107"/>
      <c r="VG97" s="107"/>
      <c r="VH97" s="107"/>
      <c r="VI97" s="107"/>
      <c r="VJ97" s="107"/>
      <c r="VK97" s="107"/>
      <c r="VL97" s="107"/>
      <c r="VM97" s="107"/>
      <c r="VN97" s="107"/>
      <c r="VO97" s="107"/>
      <c r="VP97" s="107"/>
      <c r="VQ97" s="107"/>
      <c r="VR97" s="107"/>
      <c r="VS97" s="107"/>
      <c r="VT97" s="107"/>
      <c r="VU97" s="107"/>
      <c r="VV97" s="107"/>
      <c r="VW97" s="107"/>
      <c r="VX97" s="107"/>
      <c r="VY97" s="107"/>
      <c r="VZ97" s="107"/>
      <c r="WA97" s="107"/>
      <c r="WB97" s="107"/>
      <c r="WC97" s="107"/>
      <c r="WD97" s="107"/>
      <c r="WE97" s="107"/>
      <c r="WF97" s="107"/>
      <c r="WG97" s="107"/>
      <c r="WH97" s="107"/>
      <c r="WI97" s="107"/>
      <c r="WJ97" s="107"/>
      <c r="WK97" s="107"/>
      <c r="WL97" s="107"/>
      <c r="WM97" s="107"/>
      <c r="WN97" s="107"/>
      <c r="WO97" s="107"/>
      <c r="WP97" s="107"/>
      <c r="WQ97" s="107"/>
      <c r="WR97" s="107"/>
      <c r="WS97" s="107"/>
      <c r="WT97" s="107"/>
      <c r="WU97" s="107"/>
      <c r="WV97" s="107"/>
      <c r="WW97" s="107"/>
      <c r="WX97" s="107"/>
      <c r="WY97" s="107"/>
      <c r="WZ97" s="107"/>
      <c r="XA97" s="107"/>
      <c r="XB97" s="107"/>
      <c r="XC97" s="107"/>
      <c r="XD97" s="107"/>
      <c r="XE97" s="107"/>
      <c r="XF97" s="107"/>
      <c r="XG97" s="107"/>
      <c r="XH97" s="107"/>
      <c r="XI97" s="107"/>
      <c r="XJ97" s="107"/>
      <c r="XK97" s="107"/>
      <c r="XL97" s="107"/>
      <c r="XM97" s="107"/>
      <c r="XN97" s="107"/>
      <c r="XO97" s="107"/>
      <c r="XP97" s="107"/>
      <c r="XQ97" s="107"/>
      <c r="XR97" s="107"/>
      <c r="XS97" s="107"/>
      <c r="XT97" s="107"/>
      <c r="XU97" s="107"/>
      <c r="XV97" s="107"/>
      <c r="XW97" s="107"/>
      <c r="XX97" s="107"/>
      <c r="XY97" s="107"/>
      <c r="XZ97" s="107"/>
      <c r="YA97" s="107"/>
      <c r="YB97" s="107"/>
      <c r="YC97" s="107"/>
      <c r="YD97" s="107"/>
      <c r="YE97" s="107"/>
      <c r="YF97" s="107"/>
      <c r="YG97" s="107"/>
      <c r="YH97" s="107"/>
      <c r="YI97" s="107"/>
      <c r="YJ97" s="107"/>
      <c r="YK97" s="107"/>
      <c r="YL97" s="107"/>
      <c r="YM97" s="107"/>
      <c r="YN97" s="107"/>
      <c r="YO97" s="107"/>
      <c r="YP97" s="107"/>
      <c r="YQ97" s="107"/>
      <c r="YR97" s="107"/>
      <c r="YS97" s="107"/>
      <c r="YT97" s="107"/>
      <c r="YU97" s="107"/>
      <c r="YV97" s="107"/>
      <c r="YW97" s="107"/>
      <c r="YX97" s="107"/>
      <c r="YY97" s="107"/>
      <c r="YZ97" s="107"/>
      <c r="ZA97" s="107"/>
      <c r="ZB97" s="107"/>
      <c r="ZC97" s="107"/>
      <c r="ZD97" s="107"/>
      <c r="ZE97" s="107"/>
      <c r="ZF97" s="107"/>
      <c r="ZG97" s="107"/>
      <c r="ZH97" s="107"/>
      <c r="ZI97" s="107"/>
      <c r="ZJ97" s="107"/>
      <c r="ZK97" s="107"/>
      <c r="ZL97" s="107"/>
      <c r="ZM97" s="107"/>
      <c r="ZN97" s="107"/>
      <c r="ZO97" s="107"/>
      <c r="ZP97" s="107"/>
      <c r="ZQ97" s="107"/>
      <c r="ZR97" s="107"/>
      <c r="ZS97" s="107"/>
      <c r="ZT97" s="107"/>
      <c r="ZU97" s="107"/>
      <c r="ZV97" s="107"/>
      <c r="ZW97" s="107"/>
      <c r="ZX97" s="107"/>
      <c r="ZY97" s="107"/>
      <c r="ZZ97" s="107"/>
      <c r="AAA97" s="107"/>
      <c r="AAB97" s="107"/>
      <c r="AAC97" s="107"/>
      <c r="AAD97" s="107"/>
      <c r="AAE97" s="107"/>
      <c r="AAF97" s="107"/>
      <c r="AAG97" s="107"/>
      <c r="AAH97" s="107"/>
      <c r="AAI97" s="107"/>
      <c r="AAJ97" s="107"/>
      <c r="AAK97" s="107"/>
      <c r="AAL97" s="107"/>
      <c r="AAM97" s="107"/>
      <c r="AAN97" s="107"/>
      <c r="AAO97" s="107"/>
      <c r="AAP97" s="107"/>
      <c r="AAQ97" s="107"/>
      <c r="AAR97" s="107"/>
      <c r="AAS97" s="107"/>
      <c r="AAT97" s="107"/>
      <c r="AAU97" s="107"/>
      <c r="AAV97" s="107"/>
      <c r="AAW97" s="107"/>
      <c r="AAX97" s="107"/>
      <c r="AAY97" s="107"/>
      <c r="AAZ97" s="107"/>
      <c r="ABA97" s="107"/>
      <c r="ABB97" s="107"/>
      <c r="ABC97" s="107"/>
      <c r="ABD97" s="107"/>
      <c r="ABE97" s="107"/>
      <c r="ABF97" s="107"/>
      <c r="ABG97" s="107"/>
      <c r="ABH97" s="107"/>
      <c r="ABI97" s="107"/>
      <c r="ABJ97" s="107"/>
      <c r="ABK97" s="107"/>
      <c r="ABL97" s="107"/>
      <c r="ABM97" s="107"/>
      <c r="ABN97" s="107"/>
      <c r="ABO97" s="107"/>
      <c r="ABP97" s="107"/>
      <c r="ABQ97" s="107"/>
      <c r="ABR97" s="107"/>
      <c r="ABS97" s="107"/>
      <c r="ABT97" s="107"/>
      <c r="ABU97" s="107"/>
      <c r="ABV97" s="107"/>
      <c r="ABW97" s="107"/>
      <c r="ABX97" s="107"/>
      <c r="ABY97" s="107"/>
      <c r="ABZ97" s="107"/>
      <c r="ACA97" s="107"/>
      <c r="ACB97" s="107"/>
      <c r="ACC97" s="107"/>
      <c r="ACD97" s="107"/>
      <c r="ACE97" s="107"/>
      <c r="ACF97" s="107"/>
      <c r="ACG97" s="107"/>
      <c r="ACH97" s="107"/>
      <c r="ACI97" s="107"/>
      <c r="ACJ97" s="107"/>
      <c r="ACK97" s="107"/>
      <c r="ACL97" s="107"/>
      <c r="ACM97" s="107"/>
      <c r="ACN97" s="107"/>
      <c r="ACO97" s="107"/>
      <c r="ACP97" s="107"/>
      <c r="ACQ97" s="107"/>
      <c r="ACR97" s="107"/>
      <c r="ACS97" s="107"/>
      <c r="ACT97" s="107"/>
      <c r="ACU97" s="107"/>
      <c r="ACV97" s="107"/>
      <c r="ACW97" s="107"/>
      <c r="ACX97" s="107"/>
      <c r="ACY97" s="107"/>
      <c r="ACZ97" s="107"/>
      <c r="ADA97" s="107"/>
      <c r="ADB97" s="107"/>
      <c r="ADC97" s="107"/>
      <c r="ADD97" s="107"/>
      <c r="ADE97" s="107"/>
      <c r="ADF97" s="107"/>
      <c r="ADG97" s="107"/>
      <c r="ADH97" s="107"/>
      <c r="ADI97" s="107"/>
      <c r="ADJ97" s="107"/>
      <c r="ADK97" s="107"/>
      <c r="ADL97" s="107"/>
      <c r="ADM97" s="107"/>
      <c r="ADN97" s="107"/>
      <c r="ADO97" s="107"/>
      <c r="ADP97" s="107"/>
      <c r="ADQ97" s="107"/>
      <c r="ADR97" s="107"/>
      <c r="ADS97" s="107"/>
      <c r="ADT97" s="107"/>
      <c r="ADU97" s="107"/>
      <c r="ADV97" s="107"/>
      <c r="ADW97" s="107"/>
      <c r="ADX97" s="107"/>
      <c r="ADY97" s="107"/>
      <c r="ADZ97" s="107"/>
      <c r="AEA97" s="107"/>
      <c r="AEB97" s="107"/>
      <c r="AEC97" s="107"/>
      <c r="AED97" s="107"/>
      <c r="AEE97" s="107"/>
      <c r="AEF97" s="107"/>
      <c r="AEG97" s="107"/>
      <c r="AEH97" s="107"/>
      <c r="AEI97" s="107"/>
      <c r="AEJ97" s="107"/>
      <c r="AEK97" s="107"/>
      <c r="AEL97" s="107"/>
      <c r="AEM97" s="107"/>
      <c r="AEN97" s="107"/>
      <c r="AEO97" s="107"/>
      <c r="AEP97" s="107"/>
      <c r="AEQ97" s="107"/>
      <c r="AER97" s="107"/>
      <c r="AES97" s="107"/>
      <c r="AET97" s="107"/>
      <c r="AEU97" s="107"/>
      <c r="AEV97" s="107"/>
      <c r="AEW97" s="107"/>
      <c r="AEX97" s="107"/>
      <c r="AEY97" s="107"/>
      <c r="AEZ97" s="107"/>
      <c r="AFA97" s="107"/>
      <c r="AFB97" s="107"/>
      <c r="AFC97" s="107"/>
      <c r="AFD97" s="107"/>
      <c r="AFE97" s="107"/>
      <c r="AFF97" s="107"/>
      <c r="AFG97" s="107"/>
      <c r="AFH97" s="107"/>
      <c r="AFI97" s="107"/>
      <c r="AFJ97" s="107"/>
      <c r="AFK97" s="107"/>
      <c r="AFL97" s="107"/>
      <c r="AFM97" s="107"/>
      <c r="AFN97" s="107"/>
      <c r="AFO97" s="107"/>
      <c r="AFP97" s="107"/>
      <c r="AFQ97" s="107"/>
      <c r="AFR97" s="107"/>
      <c r="AFS97" s="107"/>
      <c r="AFT97" s="107"/>
      <c r="AFU97" s="107"/>
      <c r="AFV97" s="107"/>
      <c r="AFW97" s="107"/>
      <c r="AFX97" s="107"/>
      <c r="AFY97" s="107"/>
      <c r="AFZ97" s="107"/>
      <c r="AGA97" s="107"/>
      <c r="AGB97" s="107"/>
      <c r="AGC97" s="107"/>
      <c r="AGD97" s="107"/>
      <c r="AGE97" s="107"/>
      <c r="AGF97" s="107"/>
      <c r="AGG97" s="107"/>
      <c r="AGH97" s="107"/>
      <c r="AGI97" s="107"/>
      <c r="AGJ97" s="107"/>
      <c r="AGK97" s="107"/>
      <c r="AGL97" s="107"/>
      <c r="AGM97" s="107"/>
      <c r="AGN97" s="107"/>
      <c r="AGO97" s="107"/>
      <c r="AGP97" s="107"/>
      <c r="AGQ97" s="107"/>
      <c r="AGR97" s="107"/>
      <c r="AGS97" s="107"/>
      <c r="AGT97" s="107"/>
      <c r="AGU97" s="107"/>
      <c r="AGV97" s="107"/>
      <c r="AGW97" s="107"/>
      <c r="AGX97" s="107"/>
      <c r="AGY97" s="107"/>
      <c r="AGZ97" s="107"/>
      <c r="AHA97" s="107"/>
      <c r="AHB97" s="107"/>
      <c r="AHC97" s="107"/>
      <c r="AHD97" s="107"/>
      <c r="AHE97" s="107"/>
      <c r="AHF97" s="107"/>
      <c r="AHG97" s="107"/>
      <c r="AHH97" s="107"/>
      <c r="AHI97" s="107"/>
      <c r="AHJ97" s="107"/>
      <c r="AHK97" s="107"/>
      <c r="AHL97" s="107"/>
      <c r="AHM97" s="107"/>
      <c r="AHN97" s="107"/>
      <c r="AHO97" s="107"/>
      <c r="AHP97" s="107"/>
      <c r="AHQ97" s="107"/>
      <c r="AHR97" s="107"/>
      <c r="AHS97" s="107"/>
      <c r="AHT97" s="107"/>
      <c r="AHU97" s="107"/>
      <c r="AHV97" s="107"/>
      <c r="AHW97" s="107"/>
      <c r="AHX97" s="107"/>
      <c r="AHY97" s="107"/>
      <c r="AHZ97" s="107"/>
      <c r="AIA97" s="107"/>
      <c r="AIB97" s="107"/>
      <c r="AIC97" s="107"/>
      <c r="AID97" s="107"/>
      <c r="AIE97" s="107"/>
      <c r="AIF97" s="107"/>
      <c r="AIG97" s="107"/>
      <c r="AIH97" s="107"/>
      <c r="AII97" s="107"/>
      <c r="AIJ97" s="107"/>
      <c r="AIK97" s="107"/>
      <c r="AIL97" s="107"/>
      <c r="AIM97" s="107"/>
      <c r="AIN97" s="107"/>
      <c r="AIO97" s="107"/>
      <c r="AIP97" s="107"/>
      <c r="AIQ97" s="107"/>
      <c r="AIR97" s="107"/>
      <c r="AIS97" s="107"/>
      <c r="AIT97" s="107"/>
      <c r="AIU97" s="107"/>
      <c r="AIV97" s="107"/>
      <c r="AIW97" s="107"/>
      <c r="AIX97" s="107"/>
      <c r="AIY97" s="107"/>
      <c r="AIZ97" s="107"/>
      <c r="AJA97" s="107"/>
      <c r="AJB97" s="107"/>
      <c r="AJC97" s="107"/>
      <c r="AJD97" s="107"/>
      <c r="AJE97" s="107"/>
      <c r="AJF97" s="107"/>
      <c r="AJG97" s="107"/>
      <c r="AJH97" s="107"/>
      <c r="AJI97" s="107"/>
      <c r="AJJ97" s="107"/>
      <c r="AJK97" s="107"/>
      <c r="AJL97" s="107"/>
      <c r="AJM97" s="107"/>
      <c r="AJN97" s="107"/>
      <c r="AJO97" s="107"/>
      <c r="AJP97" s="107"/>
      <c r="AJQ97" s="107"/>
      <c r="AJR97" s="107"/>
      <c r="AJS97" s="107"/>
      <c r="AJT97" s="107"/>
      <c r="AJU97" s="107"/>
      <c r="AJV97" s="107"/>
      <c r="AJW97" s="107"/>
      <c r="AJX97" s="107"/>
      <c r="AJY97" s="107"/>
      <c r="AJZ97" s="107"/>
      <c r="AKA97" s="107"/>
      <c r="AKB97" s="107"/>
      <c r="AKC97" s="107"/>
      <c r="AKD97" s="107"/>
      <c r="AKE97" s="107"/>
      <c r="AKF97" s="107"/>
      <c r="AKG97" s="107"/>
      <c r="AKH97" s="107"/>
      <c r="AKI97" s="107"/>
      <c r="AKJ97" s="107"/>
      <c r="AKK97" s="107"/>
      <c r="AKL97" s="107"/>
      <c r="AKM97" s="107"/>
      <c r="AKN97" s="107"/>
      <c r="AKO97" s="107"/>
      <c r="AKP97" s="107"/>
      <c r="AKQ97" s="107"/>
      <c r="AKR97" s="107"/>
      <c r="AKS97" s="107"/>
      <c r="AKT97" s="107"/>
      <c r="AKU97" s="107"/>
      <c r="AKV97" s="107"/>
      <c r="AKW97" s="107"/>
      <c r="AKX97" s="107"/>
      <c r="AKY97" s="107"/>
      <c r="AKZ97" s="107"/>
      <c r="ALA97" s="107"/>
      <c r="ALB97" s="107"/>
      <c r="ALC97" s="107"/>
      <c r="ALD97" s="107"/>
      <c r="ALE97" s="107"/>
      <c r="ALF97" s="107"/>
      <c r="ALG97" s="107"/>
      <c r="ALH97" s="107"/>
      <c r="ALI97" s="107"/>
      <c r="ALJ97" s="107"/>
      <c r="ALK97" s="107"/>
      <c r="ALL97" s="107"/>
      <c r="ALM97" s="107"/>
      <c r="ALN97" s="107"/>
      <c r="ALO97" s="107"/>
      <c r="ALP97" s="107"/>
      <c r="ALQ97" s="107"/>
      <c r="ALR97" s="107"/>
      <c r="ALS97" s="107"/>
      <c r="ALT97" s="107"/>
      <c r="ALU97" s="107"/>
      <c r="ALV97" s="107"/>
      <c r="ALW97" s="107"/>
      <c r="ALX97" s="107"/>
      <c r="ALY97" s="107"/>
      <c r="ALZ97" s="107"/>
      <c r="AMA97" s="107"/>
      <c r="AMB97" s="107"/>
      <c r="AMC97" s="107"/>
      <c r="AMD97" s="107"/>
      <c r="AME97" s="107"/>
      <c r="AMF97" s="107"/>
      <c r="AMG97" s="107"/>
      <c r="AMH97" s="107"/>
      <c r="AMI97" s="107"/>
      <c r="AMJ97" s="107"/>
    </row>
    <row r="98" s="32" customFormat="true" ht="13.8" hidden="false" customHeight="false" outlineLevel="0" collapsed="false">
      <c r="A98" s="107" t="s">
        <v>1229</v>
      </c>
      <c r="B98" s="107" t="s">
        <v>2246</v>
      </c>
      <c r="C98" s="107" t="s">
        <v>2251</v>
      </c>
      <c r="D98" s="107" t="s">
        <v>2252</v>
      </c>
      <c r="E98" s="107" t="s">
        <v>2253</v>
      </c>
      <c r="F98" s="107"/>
      <c r="G98" s="107"/>
      <c r="H98" s="107"/>
      <c r="I98" s="107"/>
      <c r="J98" s="107" t="s">
        <v>2254</v>
      </c>
      <c r="K98" s="107"/>
      <c r="L98" s="107"/>
      <c r="M98" s="107"/>
      <c r="N98" s="107" t="s">
        <v>995</v>
      </c>
      <c r="O98" s="107"/>
      <c r="P98" s="107"/>
      <c r="Q98" s="107"/>
      <c r="R98" s="107"/>
      <c r="S98" s="107"/>
      <c r="T98" s="107"/>
      <c r="U98" s="107"/>
      <c r="V98" s="107"/>
      <c r="W98" s="107" t="s">
        <v>7</v>
      </c>
      <c r="X98" s="107"/>
      <c r="Y98" s="107"/>
      <c r="Z98" s="107"/>
      <c r="AA98" s="107"/>
      <c r="AB98" s="107"/>
      <c r="AC98" s="107"/>
      <c r="AD98" s="107"/>
      <c r="AE98" s="107"/>
      <c r="AF98" s="107"/>
      <c r="AG98" s="107"/>
      <c r="AH98" s="107"/>
      <c r="AI98" s="107"/>
      <c r="AJ98" s="107"/>
      <c r="AK98" s="107"/>
      <c r="AL98" s="107"/>
      <c r="AM98" s="107"/>
      <c r="AN98" s="107"/>
      <c r="AO98" s="107"/>
      <c r="AP98" s="107"/>
      <c r="AQ98" s="107"/>
      <c r="AR98" s="107"/>
      <c r="AS98" s="107"/>
      <c r="AT98" s="107"/>
      <c r="AU98" s="107"/>
      <c r="AV98" s="107"/>
      <c r="AW98" s="107"/>
      <c r="AX98" s="107"/>
      <c r="AY98" s="107"/>
      <c r="AZ98" s="107"/>
      <c r="BA98" s="107"/>
      <c r="BB98" s="107"/>
      <c r="BC98" s="107"/>
      <c r="BD98" s="107"/>
      <c r="BE98" s="107"/>
      <c r="BF98" s="107"/>
      <c r="BG98" s="107"/>
      <c r="BH98" s="107"/>
      <c r="BI98" s="107"/>
      <c r="BJ98" s="107"/>
      <c r="BK98" s="107"/>
      <c r="BL98" s="107"/>
      <c r="BM98" s="107"/>
      <c r="BN98" s="107"/>
      <c r="BO98" s="107"/>
      <c r="BP98" s="107"/>
      <c r="BQ98" s="107"/>
      <c r="BR98" s="107"/>
      <c r="BS98" s="107"/>
      <c r="BT98" s="107"/>
      <c r="BU98" s="107"/>
      <c r="BV98" s="107"/>
      <c r="BW98" s="107"/>
      <c r="BX98" s="107"/>
      <c r="BY98" s="107"/>
      <c r="BZ98" s="107"/>
      <c r="CA98" s="107"/>
      <c r="CB98" s="107"/>
      <c r="CC98" s="107"/>
      <c r="CD98" s="107"/>
      <c r="CE98" s="107"/>
      <c r="CF98" s="107"/>
      <c r="CG98" s="107"/>
      <c r="CH98" s="107"/>
      <c r="CI98" s="107"/>
      <c r="CJ98" s="107"/>
      <c r="CK98" s="107"/>
      <c r="CL98" s="107"/>
      <c r="CM98" s="107"/>
      <c r="CN98" s="107"/>
      <c r="CO98" s="107"/>
      <c r="CP98" s="107"/>
      <c r="CQ98" s="107"/>
      <c r="CR98" s="107"/>
      <c r="CS98" s="107"/>
      <c r="CT98" s="107"/>
      <c r="CU98" s="107"/>
      <c r="CV98" s="107"/>
      <c r="CW98" s="107"/>
      <c r="CX98" s="107"/>
      <c r="CY98" s="107"/>
      <c r="CZ98" s="107"/>
      <c r="DA98" s="107"/>
      <c r="DB98" s="107"/>
      <c r="DC98" s="107"/>
      <c r="DD98" s="107"/>
      <c r="DE98" s="107"/>
      <c r="DF98" s="107"/>
      <c r="DG98" s="107"/>
      <c r="DH98" s="107"/>
      <c r="DI98" s="107"/>
      <c r="DJ98" s="107"/>
      <c r="DK98" s="107"/>
      <c r="DL98" s="107"/>
      <c r="DM98" s="107"/>
      <c r="DN98" s="107"/>
      <c r="DO98" s="107"/>
      <c r="DP98" s="107"/>
      <c r="DQ98" s="107"/>
      <c r="DR98" s="107"/>
      <c r="DS98" s="107"/>
      <c r="DT98" s="107"/>
      <c r="DU98" s="107"/>
      <c r="DV98" s="107"/>
      <c r="DW98" s="107"/>
      <c r="DX98" s="107"/>
      <c r="DY98" s="107"/>
      <c r="DZ98" s="107"/>
      <c r="EA98" s="107"/>
      <c r="EB98" s="107"/>
      <c r="EC98" s="107"/>
      <c r="ED98" s="107"/>
      <c r="EE98" s="107"/>
      <c r="EF98" s="107"/>
      <c r="EG98" s="107"/>
      <c r="EH98" s="107"/>
      <c r="EI98" s="107"/>
      <c r="EJ98" s="107"/>
      <c r="EK98" s="107"/>
      <c r="EL98" s="107"/>
      <c r="EM98" s="107"/>
      <c r="EN98" s="107"/>
      <c r="EO98" s="107"/>
      <c r="EP98" s="107"/>
      <c r="EQ98" s="107"/>
      <c r="ER98" s="107"/>
      <c r="ES98" s="107"/>
      <c r="ET98" s="107"/>
      <c r="EU98" s="107"/>
      <c r="EV98" s="107"/>
      <c r="EW98" s="107"/>
      <c r="EX98" s="107"/>
      <c r="EY98" s="107"/>
      <c r="EZ98" s="107"/>
      <c r="FA98" s="107"/>
      <c r="FB98" s="107"/>
      <c r="FC98" s="107"/>
      <c r="FD98" s="107"/>
      <c r="FE98" s="107"/>
      <c r="FF98" s="107"/>
      <c r="FG98" s="107"/>
      <c r="FH98" s="107"/>
      <c r="FI98" s="107"/>
      <c r="FJ98" s="107"/>
      <c r="FK98" s="107"/>
      <c r="FL98" s="107"/>
      <c r="FM98" s="107"/>
      <c r="FN98" s="107"/>
      <c r="FO98" s="107"/>
      <c r="FP98" s="107"/>
      <c r="FQ98" s="107"/>
      <c r="FR98" s="107"/>
      <c r="FS98" s="107"/>
      <c r="FT98" s="107"/>
      <c r="FU98" s="107"/>
      <c r="FV98" s="107"/>
      <c r="FW98" s="107"/>
      <c r="FX98" s="107"/>
      <c r="FY98" s="107"/>
      <c r="FZ98" s="107"/>
      <c r="GA98" s="107"/>
      <c r="GB98" s="107"/>
      <c r="GC98" s="107"/>
      <c r="GD98" s="107"/>
      <c r="GE98" s="107"/>
      <c r="GF98" s="107"/>
      <c r="GG98" s="107"/>
      <c r="GH98" s="107"/>
      <c r="GI98" s="107"/>
      <c r="GJ98" s="107"/>
      <c r="GK98" s="107"/>
      <c r="GL98" s="107"/>
      <c r="GM98" s="107"/>
      <c r="GN98" s="107"/>
      <c r="GO98" s="107"/>
      <c r="GP98" s="107"/>
      <c r="GQ98" s="107"/>
      <c r="GR98" s="107"/>
      <c r="GS98" s="107"/>
      <c r="GT98" s="107"/>
      <c r="GU98" s="107"/>
      <c r="GV98" s="107"/>
      <c r="GW98" s="107"/>
      <c r="GX98" s="107"/>
      <c r="GY98" s="107"/>
      <c r="GZ98" s="107"/>
      <c r="HA98" s="107"/>
      <c r="HB98" s="107"/>
      <c r="HC98" s="107"/>
      <c r="HD98" s="107"/>
      <c r="HE98" s="107"/>
      <c r="HF98" s="107"/>
      <c r="HG98" s="107"/>
      <c r="HH98" s="107"/>
      <c r="HI98" s="107"/>
      <c r="HJ98" s="107"/>
      <c r="HK98" s="107"/>
      <c r="HL98" s="107"/>
      <c r="HM98" s="107"/>
      <c r="HN98" s="107"/>
      <c r="HO98" s="107"/>
      <c r="HP98" s="107"/>
      <c r="HQ98" s="107"/>
      <c r="HR98" s="107"/>
      <c r="HS98" s="107"/>
      <c r="HT98" s="107"/>
      <c r="HU98" s="107"/>
      <c r="HV98" s="107"/>
      <c r="HW98" s="107"/>
      <c r="HX98" s="107"/>
      <c r="HY98" s="107"/>
      <c r="HZ98" s="107"/>
      <c r="IA98" s="107"/>
      <c r="IB98" s="107"/>
      <c r="IC98" s="107"/>
      <c r="ID98" s="107"/>
      <c r="IE98" s="107"/>
      <c r="IF98" s="107"/>
      <c r="IG98" s="107"/>
      <c r="IH98" s="107"/>
      <c r="II98" s="107"/>
      <c r="IJ98" s="107"/>
      <c r="IK98" s="107"/>
      <c r="IL98" s="107"/>
      <c r="IM98" s="107"/>
      <c r="IN98" s="107"/>
      <c r="IO98" s="107"/>
      <c r="IP98" s="107"/>
      <c r="IQ98" s="107"/>
      <c r="IR98" s="107"/>
      <c r="IS98" s="107"/>
      <c r="IT98" s="107"/>
      <c r="IU98" s="107"/>
      <c r="IV98" s="107"/>
      <c r="IW98" s="107"/>
      <c r="IX98" s="107"/>
      <c r="IY98" s="107"/>
      <c r="IZ98" s="107"/>
      <c r="JA98" s="107"/>
      <c r="JB98" s="107"/>
      <c r="JC98" s="107"/>
      <c r="JD98" s="107"/>
      <c r="JE98" s="107"/>
      <c r="JF98" s="107"/>
      <c r="JG98" s="107"/>
      <c r="JH98" s="107"/>
      <c r="JI98" s="107"/>
      <c r="JJ98" s="107"/>
      <c r="JK98" s="107"/>
      <c r="JL98" s="107"/>
      <c r="JM98" s="107"/>
      <c r="JN98" s="107"/>
      <c r="JO98" s="107"/>
      <c r="JP98" s="107"/>
      <c r="JQ98" s="107"/>
      <c r="JR98" s="107"/>
      <c r="JS98" s="107"/>
      <c r="JT98" s="107"/>
      <c r="JU98" s="107"/>
      <c r="JV98" s="107"/>
      <c r="JW98" s="107"/>
      <c r="JX98" s="107"/>
      <c r="JY98" s="107"/>
      <c r="JZ98" s="107"/>
      <c r="KA98" s="107"/>
      <c r="KB98" s="107"/>
      <c r="KC98" s="107"/>
      <c r="KD98" s="107"/>
      <c r="KE98" s="107"/>
      <c r="KF98" s="107"/>
      <c r="KG98" s="107"/>
      <c r="KH98" s="107"/>
      <c r="KI98" s="107"/>
      <c r="KJ98" s="107"/>
      <c r="KK98" s="107"/>
      <c r="KL98" s="107"/>
      <c r="KM98" s="107"/>
      <c r="KN98" s="107"/>
      <c r="KO98" s="107"/>
      <c r="KP98" s="107"/>
      <c r="KQ98" s="107"/>
      <c r="KR98" s="107"/>
      <c r="KS98" s="107"/>
      <c r="KT98" s="107"/>
      <c r="KU98" s="107"/>
      <c r="KV98" s="107"/>
      <c r="KW98" s="107"/>
      <c r="KX98" s="107"/>
      <c r="KY98" s="107"/>
      <c r="KZ98" s="107"/>
      <c r="LA98" s="107"/>
      <c r="LB98" s="107"/>
      <c r="LC98" s="107"/>
      <c r="LD98" s="107"/>
      <c r="LE98" s="107"/>
      <c r="LF98" s="107"/>
      <c r="LG98" s="107"/>
      <c r="LH98" s="107"/>
      <c r="LI98" s="107"/>
      <c r="LJ98" s="107"/>
      <c r="LK98" s="107"/>
      <c r="LL98" s="107"/>
      <c r="LM98" s="107"/>
      <c r="LN98" s="107"/>
      <c r="LO98" s="107"/>
      <c r="LP98" s="107"/>
      <c r="LQ98" s="107"/>
      <c r="LR98" s="107"/>
      <c r="LS98" s="107"/>
      <c r="LT98" s="107"/>
      <c r="LU98" s="107"/>
      <c r="LV98" s="107"/>
      <c r="LW98" s="107"/>
      <c r="LX98" s="107"/>
      <c r="LY98" s="107"/>
      <c r="LZ98" s="107"/>
      <c r="MA98" s="107"/>
      <c r="MB98" s="107"/>
      <c r="MC98" s="107"/>
      <c r="MD98" s="107"/>
      <c r="ME98" s="107"/>
      <c r="MF98" s="107"/>
      <c r="MG98" s="107"/>
      <c r="MH98" s="107"/>
      <c r="MI98" s="107"/>
      <c r="MJ98" s="107"/>
      <c r="MK98" s="107"/>
      <c r="ML98" s="107"/>
      <c r="MM98" s="107"/>
      <c r="MN98" s="107"/>
      <c r="MO98" s="107"/>
      <c r="MP98" s="107"/>
      <c r="MQ98" s="107"/>
      <c r="MR98" s="107"/>
      <c r="MS98" s="107"/>
      <c r="MT98" s="107"/>
      <c r="MU98" s="107"/>
      <c r="MV98" s="107"/>
      <c r="MW98" s="107"/>
      <c r="MX98" s="107"/>
      <c r="MY98" s="107"/>
      <c r="MZ98" s="107"/>
      <c r="NA98" s="107"/>
      <c r="NB98" s="107"/>
      <c r="NC98" s="107"/>
      <c r="ND98" s="107"/>
      <c r="NE98" s="107"/>
      <c r="NF98" s="107"/>
      <c r="NG98" s="107"/>
      <c r="NH98" s="107"/>
      <c r="NI98" s="107"/>
      <c r="NJ98" s="107"/>
      <c r="NK98" s="107"/>
      <c r="NL98" s="107"/>
      <c r="NM98" s="107"/>
      <c r="NN98" s="107"/>
      <c r="NO98" s="107"/>
      <c r="NP98" s="107"/>
      <c r="NQ98" s="107"/>
      <c r="NR98" s="107"/>
      <c r="NS98" s="107"/>
      <c r="NT98" s="107"/>
      <c r="NU98" s="107"/>
      <c r="NV98" s="107"/>
      <c r="NW98" s="107"/>
      <c r="NX98" s="107"/>
      <c r="NY98" s="107"/>
      <c r="NZ98" s="107"/>
      <c r="OA98" s="107"/>
      <c r="OB98" s="107"/>
      <c r="OC98" s="107"/>
      <c r="OD98" s="107"/>
      <c r="OE98" s="107"/>
      <c r="OF98" s="107"/>
      <c r="OG98" s="107"/>
      <c r="OH98" s="107"/>
      <c r="OI98" s="107"/>
      <c r="OJ98" s="107"/>
      <c r="OK98" s="107"/>
      <c r="OL98" s="107"/>
      <c r="OM98" s="107"/>
      <c r="ON98" s="107"/>
      <c r="OO98" s="107"/>
      <c r="OP98" s="107"/>
      <c r="OQ98" s="107"/>
      <c r="OR98" s="107"/>
      <c r="OS98" s="107"/>
      <c r="OT98" s="107"/>
      <c r="OU98" s="107"/>
      <c r="OV98" s="107"/>
      <c r="OW98" s="107"/>
      <c r="OX98" s="107"/>
      <c r="OY98" s="107"/>
      <c r="OZ98" s="107"/>
      <c r="PA98" s="107"/>
      <c r="PB98" s="107"/>
      <c r="PC98" s="107"/>
      <c r="PD98" s="107"/>
      <c r="PE98" s="107"/>
      <c r="PF98" s="107"/>
      <c r="PG98" s="107"/>
      <c r="PH98" s="107"/>
      <c r="PI98" s="107"/>
      <c r="PJ98" s="107"/>
      <c r="PK98" s="107"/>
      <c r="PL98" s="107"/>
      <c r="PM98" s="107"/>
      <c r="PN98" s="107"/>
      <c r="PO98" s="107"/>
      <c r="PP98" s="107"/>
      <c r="PQ98" s="107"/>
      <c r="PR98" s="107"/>
      <c r="PS98" s="107"/>
      <c r="PT98" s="107"/>
      <c r="PU98" s="107"/>
      <c r="PV98" s="107"/>
      <c r="PW98" s="107"/>
      <c r="PX98" s="107"/>
      <c r="PY98" s="107"/>
      <c r="PZ98" s="107"/>
      <c r="QA98" s="107"/>
      <c r="QB98" s="107"/>
      <c r="QC98" s="107"/>
      <c r="QD98" s="107"/>
      <c r="QE98" s="107"/>
      <c r="QF98" s="107"/>
      <c r="QG98" s="107"/>
      <c r="QH98" s="107"/>
      <c r="QI98" s="107"/>
      <c r="QJ98" s="107"/>
      <c r="QK98" s="107"/>
      <c r="QL98" s="107"/>
      <c r="QM98" s="107"/>
      <c r="QN98" s="107"/>
      <c r="QO98" s="107"/>
      <c r="QP98" s="107"/>
      <c r="QQ98" s="107"/>
      <c r="QR98" s="107"/>
      <c r="QS98" s="107"/>
      <c r="QT98" s="107"/>
      <c r="QU98" s="107"/>
      <c r="QV98" s="107"/>
      <c r="QW98" s="107"/>
      <c r="QX98" s="107"/>
      <c r="QY98" s="107"/>
      <c r="QZ98" s="107"/>
      <c r="RA98" s="107"/>
      <c r="RB98" s="107"/>
      <c r="RC98" s="107"/>
      <c r="RD98" s="107"/>
      <c r="RE98" s="107"/>
      <c r="RF98" s="107"/>
      <c r="RG98" s="107"/>
      <c r="RH98" s="107"/>
      <c r="RI98" s="107"/>
      <c r="RJ98" s="107"/>
      <c r="RK98" s="107"/>
      <c r="RL98" s="107"/>
      <c r="RM98" s="107"/>
      <c r="RN98" s="107"/>
      <c r="RO98" s="107"/>
      <c r="RP98" s="107"/>
      <c r="RQ98" s="107"/>
      <c r="RR98" s="107"/>
      <c r="RS98" s="107"/>
      <c r="RT98" s="107"/>
      <c r="RU98" s="107"/>
      <c r="RV98" s="107"/>
      <c r="RW98" s="107"/>
      <c r="RX98" s="107"/>
      <c r="RY98" s="107"/>
      <c r="RZ98" s="107"/>
      <c r="SA98" s="107"/>
      <c r="SB98" s="107"/>
      <c r="SC98" s="107"/>
      <c r="SD98" s="107"/>
      <c r="SE98" s="107"/>
      <c r="SF98" s="107"/>
      <c r="SG98" s="107"/>
      <c r="SH98" s="107"/>
      <c r="SI98" s="107"/>
      <c r="SJ98" s="107"/>
      <c r="SK98" s="107"/>
      <c r="SL98" s="107"/>
      <c r="SM98" s="107"/>
      <c r="SN98" s="107"/>
      <c r="SO98" s="107"/>
      <c r="SP98" s="107"/>
      <c r="SQ98" s="107"/>
      <c r="SR98" s="107"/>
      <c r="SS98" s="107"/>
      <c r="ST98" s="107"/>
      <c r="SU98" s="107"/>
      <c r="SV98" s="107"/>
      <c r="SW98" s="107"/>
      <c r="SX98" s="107"/>
      <c r="SY98" s="107"/>
      <c r="SZ98" s="107"/>
      <c r="TA98" s="107"/>
      <c r="TB98" s="107"/>
      <c r="TC98" s="107"/>
      <c r="TD98" s="107"/>
      <c r="TE98" s="107"/>
      <c r="TF98" s="107"/>
      <c r="TG98" s="107"/>
      <c r="TH98" s="107"/>
      <c r="TI98" s="107"/>
      <c r="TJ98" s="107"/>
      <c r="TK98" s="107"/>
      <c r="TL98" s="107"/>
      <c r="TM98" s="107"/>
      <c r="TN98" s="107"/>
      <c r="TO98" s="107"/>
      <c r="TP98" s="107"/>
      <c r="TQ98" s="107"/>
      <c r="TR98" s="107"/>
      <c r="TS98" s="107"/>
      <c r="TT98" s="107"/>
      <c r="TU98" s="107"/>
      <c r="TV98" s="107"/>
      <c r="TW98" s="107"/>
      <c r="TX98" s="107"/>
      <c r="TY98" s="107"/>
      <c r="TZ98" s="107"/>
      <c r="UA98" s="107"/>
      <c r="UB98" s="107"/>
      <c r="UC98" s="107"/>
      <c r="UD98" s="107"/>
      <c r="UE98" s="107"/>
      <c r="UF98" s="107"/>
      <c r="UG98" s="107"/>
      <c r="UH98" s="107"/>
      <c r="UI98" s="107"/>
      <c r="UJ98" s="107"/>
      <c r="UK98" s="107"/>
      <c r="UL98" s="107"/>
      <c r="UM98" s="107"/>
      <c r="UN98" s="107"/>
      <c r="UO98" s="107"/>
      <c r="UP98" s="107"/>
      <c r="UQ98" s="107"/>
      <c r="UR98" s="107"/>
      <c r="US98" s="107"/>
      <c r="UT98" s="107"/>
      <c r="UU98" s="107"/>
      <c r="UV98" s="107"/>
      <c r="UW98" s="107"/>
      <c r="UX98" s="107"/>
      <c r="UY98" s="107"/>
      <c r="UZ98" s="107"/>
      <c r="VA98" s="107"/>
      <c r="VB98" s="107"/>
      <c r="VC98" s="107"/>
      <c r="VD98" s="107"/>
      <c r="VE98" s="107"/>
      <c r="VF98" s="107"/>
      <c r="VG98" s="107"/>
      <c r="VH98" s="107"/>
      <c r="VI98" s="107"/>
      <c r="VJ98" s="107"/>
      <c r="VK98" s="107"/>
      <c r="VL98" s="107"/>
      <c r="VM98" s="107"/>
      <c r="VN98" s="107"/>
      <c r="VO98" s="107"/>
      <c r="VP98" s="107"/>
      <c r="VQ98" s="107"/>
      <c r="VR98" s="107"/>
      <c r="VS98" s="107"/>
      <c r="VT98" s="107"/>
      <c r="VU98" s="107"/>
      <c r="VV98" s="107"/>
      <c r="VW98" s="107"/>
      <c r="VX98" s="107"/>
      <c r="VY98" s="107"/>
      <c r="VZ98" s="107"/>
      <c r="WA98" s="107"/>
      <c r="WB98" s="107"/>
      <c r="WC98" s="107"/>
      <c r="WD98" s="107"/>
      <c r="WE98" s="107"/>
      <c r="WF98" s="107"/>
      <c r="WG98" s="107"/>
      <c r="WH98" s="107"/>
      <c r="WI98" s="107"/>
      <c r="WJ98" s="107"/>
      <c r="WK98" s="107"/>
      <c r="WL98" s="107"/>
      <c r="WM98" s="107"/>
      <c r="WN98" s="107"/>
      <c r="WO98" s="107"/>
      <c r="WP98" s="107"/>
      <c r="WQ98" s="107"/>
      <c r="WR98" s="107"/>
      <c r="WS98" s="107"/>
      <c r="WT98" s="107"/>
      <c r="WU98" s="107"/>
      <c r="WV98" s="107"/>
      <c r="WW98" s="107"/>
      <c r="WX98" s="107"/>
      <c r="WY98" s="107"/>
      <c r="WZ98" s="107"/>
      <c r="XA98" s="107"/>
      <c r="XB98" s="107"/>
      <c r="XC98" s="107"/>
      <c r="XD98" s="107"/>
      <c r="XE98" s="107"/>
      <c r="XF98" s="107"/>
      <c r="XG98" s="107"/>
      <c r="XH98" s="107"/>
      <c r="XI98" s="107"/>
      <c r="XJ98" s="107"/>
      <c r="XK98" s="107"/>
      <c r="XL98" s="107"/>
      <c r="XM98" s="107"/>
      <c r="XN98" s="107"/>
      <c r="XO98" s="107"/>
      <c r="XP98" s="107"/>
      <c r="XQ98" s="107"/>
      <c r="XR98" s="107"/>
      <c r="XS98" s="107"/>
      <c r="XT98" s="107"/>
      <c r="XU98" s="107"/>
      <c r="XV98" s="107"/>
      <c r="XW98" s="107"/>
      <c r="XX98" s="107"/>
      <c r="XY98" s="107"/>
      <c r="XZ98" s="107"/>
      <c r="YA98" s="107"/>
      <c r="YB98" s="107"/>
      <c r="YC98" s="107"/>
      <c r="YD98" s="107"/>
      <c r="YE98" s="107"/>
      <c r="YF98" s="107"/>
      <c r="YG98" s="107"/>
      <c r="YH98" s="107"/>
      <c r="YI98" s="107"/>
      <c r="YJ98" s="107"/>
      <c r="YK98" s="107"/>
      <c r="YL98" s="107"/>
      <c r="YM98" s="107"/>
      <c r="YN98" s="107"/>
      <c r="YO98" s="107"/>
      <c r="YP98" s="107"/>
      <c r="YQ98" s="107"/>
      <c r="YR98" s="107"/>
      <c r="YS98" s="107"/>
      <c r="YT98" s="107"/>
      <c r="YU98" s="107"/>
      <c r="YV98" s="107"/>
      <c r="YW98" s="107"/>
      <c r="YX98" s="107"/>
      <c r="YY98" s="107"/>
      <c r="YZ98" s="107"/>
      <c r="ZA98" s="107"/>
      <c r="ZB98" s="107"/>
      <c r="ZC98" s="107"/>
      <c r="ZD98" s="107"/>
      <c r="ZE98" s="107"/>
      <c r="ZF98" s="107"/>
      <c r="ZG98" s="107"/>
      <c r="ZH98" s="107"/>
      <c r="ZI98" s="107"/>
      <c r="ZJ98" s="107"/>
      <c r="ZK98" s="107"/>
      <c r="ZL98" s="107"/>
      <c r="ZM98" s="107"/>
      <c r="ZN98" s="107"/>
      <c r="ZO98" s="107"/>
      <c r="ZP98" s="107"/>
      <c r="ZQ98" s="107"/>
      <c r="ZR98" s="107"/>
      <c r="ZS98" s="107"/>
      <c r="ZT98" s="107"/>
      <c r="ZU98" s="107"/>
      <c r="ZV98" s="107"/>
      <c r="ZW98" s="107"/>
      <c r="ZX98" s="107"/>
      <c r="ZY98" s="107"/>
      <c r="ZZ98" s="107"/>
      <c r="AAA98" s="107"/>
      <c r="AAB98" s="107"/>
      <c r="AAC98" s="107"/>
      <c r="AAD98" s="107"/>
      <c r="AAE98" s="107"/>
      <c r="AAF98" s="107"/>
      <c r="AAG98" s="107"/>
      <c r="AAH98" s="107"/>
      <c r="AAI98" s="107"/>
      <c r="AAJ98" s="107"/>
      <c r="AAK98" s="107"/>
      <c r="AAL98" s="107"/>
      <c r="AAM98" s="107"/>
      <c r="AAN98" s="107"/>
      <c r="AAO98" s="107"/>
      <c r="AAP98" s="107"/>
      <c r="AAQ98" s="107"/>
      <c r="AAR98" s="107"/>
      <c r="AAS98" s="107"/>
      <c r="AAT98" s="107"/>
      <c r="AAU98" s="107"/>
      <c r="AAV98" s="107"/>
      <c r="AAW98" s="107"/>
      <c r="AAX98" s="107"/>
      <c r="AAY98" s="107"/>
      <c r="AAZ98" s="107"/>
      <c r="ABA98" s="107"/>
      <c r="ABB98" s="107"/>
      <c r="ABC98" s="107"/>
      <c r="ABD98" s="107"/>
      <c r="ABE98" s="107"/>
      <c r="ABF98" s="107"/>
      <c r="ABG98" s="107"/>
      <c r="ABH98" s="107"/>
      <c r="ABI98" s="107"/>
      <c r="ABJ98" s="107"/>
      <c r="ABK98" s="107"/>
      <c r="ABL98" s="107"/>
      <c r="ABM98" s="107"/>
      <c r="ABN98" s="107"/>
      <c r="ABO98" s="107"/>
      <c r="ABP98" s="107"/>
      <c r="ABQ98" s="107"/>
      <c r="ABR98" s="107"/>
      <c r="ABS98" s="107"/>
      <c r="ABT98" s="107"/>
      <c r="ABU98" s="107"/>
      <c r="ABV98" s="107"/>
      <c r="ABW98" s="107"/>
      <c r="ABX98" s="107"/>
      <c r="ABY98" s="107"/>
      <c r="ABZ98" s="107"/>
      <c r="ACA98" s="107"/>
      <c r="ACB98" s="107"/>
      <c r="ACC98" s="107"/>
      <c r="ACD98" s="107"/>
      <c r="ACE98" s="107"/>
      <c r="ACF98" s="107"/>
      <c r="ACG98" s="107"/>
      <c r="ACH98" s="107"/>
      <c r="ACI98" s="107"/>
      <c r="ACJ98" s="107"/>
      <c r="ACK98" s="107"/>
      <c r="ACL98" s="107"/>
      <c r="ACM98" s="107"/>
      <c r="ACN98" s="107"/>
      <c r="ACO98" s="107"/>
      <c r="ACP98" s="107"/>
      <c r="ACQ98" s="107"/>
      <c r="ACR98" s="107"/>
      <c r="ACS98" s="107"/>
      <c r="ACT98" s="107"/>
      <c r="ACU98" s="107"/>
      <c r="ACV98" s="107"/>
      <c r="ACW98" s="107"/>
      <c r="ACX98" s="107"/>
      <c r="ACY98" s="107"/>
      <c r="ACZ98" s="107"/>
      <c r="ADA98" s="107"/>
      <c r="ADB98" s="107"/>
      <c r="ADC98" s="107"/>
      <c r="ADD98" s="107"/>
      <c r="ADE98" s="107"/>
      <c r="ADF98" s="107"/>
      <c r="ADG98" s="107"/>
      <c r="ADH98" s="107"/>
      <c r="ADI98" s="107"/>
      <c r="ADJ98" s="107"/>
      <c r="ADK98" s="107"/>
      <c r="ADL98" s="107"/>
      <c r="ADM98" s="107"/>
      <c r="ADN98" s="107"/>
      <c r="ADO98" s="107"/>
      <c r="ADP98" s="107"/>
      <c r="ADQ98" s="107"/>
      <c r="ADR98" s="107"/>
      <c r="ADS98" s="107"/>
      <c r="ADT98" s="107"/>
      <c r="ADU98" s="107"/>
      <c r="ADV98" s="107"/>
      <c r="ADW98" s="107"/>
      <c r="ADX98" s="107"/>
      <c r="ADY98" s="107"/>
      <c r="ADZ98" s="107"/>
      <c r="AEA98" s="107"/>
      <c r="AEB98" s="107"/>
      <c r="AEC98" s="107"/>
      <c r="AED98" s="107"/>
      <c r="AEE98" s="107"/>
      <c r="AEF98" s="107"/>
      <c r="AEG98" s="107"/>
      <c r="AEH98" s="107"/>
      <c r="AEI98" s="107"/>
      <c r="AEJ98" s="107"/>
      <c r="AEK98" s="107"/>
      <c r="AEL98" s="107"/>
      <c r="AEM98" s="107"/>
      <c r="AEN98" s="107"/>
      <c r="AEO98" s="107"/>
      <c r="AEP98" s="107"/>
      <c r="AEQ98" s="107"/>
      <c r="AER98" s="107"/>
      <c r="AES98" s="107"/>
      <c r="AET98" s="107"/>
      <c r="AEU98" s="107"/>
      <c r="AEV98" s="107"/>
      <c r="AEW98" s="107"/>
      <c r="AEX98" s="107"/>
      <c r="AEY98" s="107"/>
      <c r="AEZ98" s="107"/>
      <c r="AFA98" s="107"/>
      <c r="AFB98" s="107"/>
      <c r="AFC98" s="107"/>
      <c r="AFD98" s="107"/>
      <c r="AFE98" s="107"/>
      <c r="AFF98" s="107"/>
      <c r="AFG98" s="107"/>
      <c r="AFH98" s="107"/>
      <c r="AFI98" s="107"/>
      <c r="AFJ98" s="107"/>
      <c r="AFK98" s="107"/>
      <c r="AFL98" s="107"/>
      <c r="AFM98" s="107"/>
      <c r="AFN98" s="107"/>
      <c r="AFO98" s="107"/>
      <c r="AFP98" s="107"/>
      <c r="AFQ98" s="107"/>
      <c r="AFR98" s="107"/>
      <c r="AFS98" s="107"/>
      <c r="AFT98" s="107"/>
      <c r="AFU98" s="107"/>
      <c r="AFV98" s="107"/>
      <c r="AFW98" s="107"/>
      <c r="AFX98" s="107"/>
      <c r="AFY98" s="107"/>
      <c r="AFZ98" s="107"/>
      <c r="AGA98" s="107"/>
      <c r="AGB98" s="107"/>
      <c r="AGC98" s="107"/>
      <c r="AGD98" s="107"/>
      <c r="AGE98" s="107"/>
      <c r="AGF98" s="107"/>
      <c r="AGG98" s="107"/>
      <c r="AGH98" s="107"/>
      <c r="AGI98" s="107"/>
      <c r="AGJ98" s="107"/>
      <c r="AGK98" s="107"/>
      <c r="AGL98" s="107"/>
      <c r="AGM98" s="107"/>
      <c r="AGN98" s="107"/>
      <c r="AGO98" s="107"/>
      <c r="AGP98" s="107"/>
      <c r="AGQ98" s="107"/>
      <c r="AGR98" s="107"/>
      <c r="AGS98" s="107"/>
      <c r="AGT98" s="107"/>
      <c r="AGU98" s="107"/>
      <c r="AGV98" s="107"/>
      <c r="AGW98" s="107"/>
      <c r="AGX98" s="107"/>
      <c r="AGY98" s="107"/>
      <c r="AGZ98" s="107"/>
      <c r="AHA98" s="107"/>
      <c r="AHB98" s="107"/>
      <c r="AHC98" s="107"/>
      <c r="AHD98" s="107"/>
      <c r="AHE98" s="107"/>
      <c r="AHF98" s="107"/>
      <c r="AHG98" s="107"/>
      <c r="AHH98" s="107"/>
      <c r="AHI98" s="107"/>
      <c r="AHJ98" s="107"/>
      <c r="AHK98" s="107"/>
      <c r="AHL98" s="107"/>
      <c r="AHM98" s="107"/>
      <c r="AHN98" s="107"/>
      <c r="AHO98" s="107"/>
      <c r="AHP98" s="107"/>
      <c r="AHQ98" s="107"/>
      <c r="AHR98" s="107"/>
      <c r="AHS98" s="107"/>
      <c r="AHT98" s="107"/>
      <c r="AHU98" s="107"/>
      <c r="AHV98" s="107"/>
      <c r="AHW98" s="107"/>
      <c r="AHX98" s="107"/>
      <c r="AHY98" s="107"/>
      <c r="AHZ98" s="107"/>
      <c r="AIA98" s="107"/>
      <c r="AIB98" s="107"/>
      <c r="AIC98" s="107"/>
      <c r="AID98" s="107"/>
      <c r="AIE98" s="107"/>
      <c r="AIF98" s="107"/>
      <c r="AIG98" s="107"/>
      <c r="AIH98" s="107"/>
      <c r="AII98" s="107"/>
      <c r="AIJ98" s="107"/>
      <c r="AIK98" s="107"/>
      <c r="AIL98" s="107"/>
      <c r="AIM98" s="107"/>
      <c r="AIN98" s="107"/>
      <c r="AIO98" s="107"/>
      <c r="AIP98" s="107"/>
      <c r="AIQ98" s="107"/>
      <c r="AIR98" s="107"/>
      <c r="AIS98" s="107"/>
      <c r="AIT98" s="107"/>
      <c r="AIU98" s="107"/>
      <c r="AIV98" s="107"/>
      <c r="AIW98" s="107"/>
      <c r="AIX98" s="107"/>
      <c r="AIY98" s="107"/>
      <c r="AIZ98" s="107"/>
      <c r="AJA98" s="107"/>
      <c r="AJB98" s="107"/>
      <c r="AJC98" s="107"/>
      <c r="AJD98" s="107"/>
      <c r="AJE98" s="107"/>
      <c r="AJF98" s="107"/>
      <c r="AJG98" s="107"/>
      <c r="AJH98" s="107"/>
      <c r="AJI98" s="107"/>
      <c r="AJJ98" s="107"/>
      <c r="AJK98" s="107"/>
      <c r="AJL98" s="107"/>
      <c r="AJM98" s="107"/>
      <c r="AJN98" s="107"/>
      <c r="AJO98" s="107"/>
      <c r="AJP98" s="107"/>
      <c r="AJQ98" s="107"/>
      <c r="AJR98" s="107"/>
      <c r="AJS98" s="107"/>
      <c r="AJT98" s="107"/>
      <c r="AJU98" s="107"/>
      <c r="AJV98" s="107"/>
      <c r="AJW98" s="107"/>
      <c r="AJX98" s="107"/>
      <c r="AJY98" s="107"/>
      <c r="AJZ98" s="107"/>
      <c r="AKA98" s="107"/>
      <c r="AKB98" s="107"/>
      <c r="AKC98" s="107"/>
      <c r="AKD98" s="107"/>
      <c r="AKE98" s="107"/>
      <c r="AKF98" s="107"/>
      <c r="AKG98" s="107"/>
      <c r="AKH98" s="107"/>
      <c r="AKI98" s="107"/>
      <c r="AKJ98" s="107"/>
      <c r="AKK98" s="107"/>
      <c r="AKL98" s="107"/>
      <c r="AKM98" s="107"/>
      <c r="AKN98" s="107"/>
      <c r="AKO98" s="107"/>
      <c r="AKP98" s="107"/>
      <c r="AKQ98" s="107"/>
      <c r="AKR98" s="107"/>
      <c r="AKS98" s="107"/>
      <c r="AKT98" s="107"/>
      <c r="AKU98" s="107"/>
      <c r="AKV98" s="107"/>
      <c r="AKW98" s="107"/>
      <c r="AKX98" s="107"/>
      <c r="AKY98" s="107"/>
      <c r="AKZ98" s="107"/>
      <c r="ALA98" s="107"/>
      <c r="ALB98" s="107"/>
      <c r="ALC98" s="107"/>
      <c r="ALD98" s="107"/>
      <c r="ALE98" s="107"/>
      <c r="ALF98" s="107"/>
      <c r="ALG98" s="107"/>
      <c r="ALH98" s="107"/>
      <c r="ALI98" s="107"/>
      <c r="ALJ98" s="107"/>
      <c r="ALK98" s="107"/>
      <c r="ALL98" s="107"/>
      <c r="ALM98" s="107"/>
      <c r="ALN98" s="107"/>
      <c r="ALO98" s="107"/>
      <c r="ALP98" s="107"/>
      <c r="ALQ98" s="107"/>
      <c r="ALR98" s="107"/>
      <c r="ALS98" s="107"/>
      <c r="ALT98" s="107"/>
      <c r="ALU98" s="107"/>
      <c r="ALV98" s="107"/>
      <c r="ALW98" s="107"/>
      <c r="ALX98" s="107"/>
      <c r="ALY98" s="107"/>
      <c r="ALZ98" s="107"/>
      <c r="AMA98" s="107"/>
      <c r="AMB98" s="107"/>
      <c r="AMC98" s="107"/>
      <c r="AMD98" s="107"/>
      <c r="AME98" s="107"/>
      <c r="AMF98" s="107"/>
      <c r="AMG98" s="107"/>
      <c r="AMH98" s="107"/>
      <c r="AMI98" s="107"/>
      <c r="AMJ98" s="107"/>
    </row>
    <row r="99" s="32" customFormat="true" ht="13.8" hidden="false" customHeight="false" outlineLevel="0" collapsed="false">
      <c r="A99" s="107"/>
      <c r="B99" s="107"/>
      <c r="C99" s="107"/>
      <c r="D99" s="107"/>
      <c r="E99" s="107"/>
      <c r="F99" s="107"/>
      <c r="G99" s="107"/>
      <c r="H99" s="107"/>
      <c r="I99" s="107"/>
      <c r="J99" s="107"/>
      <c r="K99" s="107"/>
      <c r="L99" s="107"/>
      <c r="M99" s="107"/>
      <c r="N99" s="107"/>
      <c r="O99" s="107"/>
      <c r="P99" s="107"/>
      <c r="Q99" s="107"/>
      <c r="R99" s="107"/>
      <c r="S99" s="107"/>
      <c r="T99" s="107"/>
      <c r="U99" s="107"/>
      <c r="V99" s="107"/>
      <c r="W99" s="107"/>
      <c r="X99" s="107"/>
      <c r="Y99" s="107"/>
      <c r="Z99" s="107"/>
      <c r="AA99" s="107"/>
      <c r="AB99" s="107"/>
      <c r="AC99" s="107"/>
      <c r="AD99" s="107"/>
      <c r="AE99" s="107"/>
      <c r="AF99" s="107"/>
      <c r="AG99" s="107"/>
      <c r="AH99" s="107"/>
      <c r="AI99" s="107"/>
      <c r="AJ99" s="107"/>
      <c r="AK99" s="107"/>
      <c r="AL99" s="107"/>
      <c r="AM99" s="107"/>
      <c r="AN99" s="107"/>
      <c r="AO99" s="107"/>
      <c r="AP99" s="107"/>
      <c r="AQ99" s="107"/>
      <c r="AR99" s="107"/>
      <c r="AS99" s="107"/>
      <c r="AT99" s="107"/>
      <c r="AU99" s="107"/>
      <c r="AV99" s="107"/>
      <c r="AW99" s="107"/>
      <c r="AX99" s="107"/>
      <c r="AY99" s="107"/>
      <c r="AZ99" s="107"/>
      <c r="BA99" s="107"/>
      <c r="BB99" s="107"/>
      <c r="BC99" s="107"/>
      <c r="BD99" s="107"/>
      <c r="BE99" s="107"/>
      <c r="BF99" s="107"/>
      <c r="BG99" s="107"/>
      <c r="BH99" s="107"/>
      <c r="BI99" s="107"/>
      <c r="BJ99" s="107"/>
      <c r="BK99" s="107"/>
      <c r="BL99" s="107"/>
      <c r="BM99" s="107"/>
      <c r="BN99" s="107"/>
      <c r="BO99" s="107"/>
      <c r="BP99" s="107"/>
      <c r="BQ99" s="107"/>
      <c r="BR99" s="107"/>
      <c r="BS99" s="107"/>
      <c r="BT99" s="107"/>
      <c r="BU99" s="107"/>
      <c r="BV99" s="107"/>
      <c r="BW99" s="107"/>
      <c r="BX99" s="107"/>
      <c r="BY99" s="107"/>
      <c r="BZ99" s="107"/>
      <c r="CA99" s="107"/>
      <c r="CB99" s="107"/>
      <c r="CC99" s="107"/>
      <c r="CD99" s="107"/>
      <c r="CE99" s="107"/>
      <c r="CF99" s="107"/>
      <c r="CG99" s="107"/>
      <c r="CH99" s="107"/>
      <c r="CI99" s="107"/>
      <c r="CJ99" s="107"/>
      <c r="CK99" s="107"/>
      <c r="CL99" s="107"/>
      <c r="CM99" s="107"/>
      <c r="CN99" s="107"/>
      <c r="CO99" s="107"/>
      <c r="CP99" s="107"/>
      <c r="CQ99" s="107"/>
      <c r="CR99" s="107"/>
      <c r="CS99" s="107"/>
      <c r="CT99" s="107"/>
      <c r="CU99" s="107"/>
      <c r="CV99" s="107"/>
      <c r="CW99" s="107"/>
      <c r="CX99" s="107"/>
      <c r="CY99" s="107"/>
      <c r="CZ99" s="107"/>
      <c r="DA99" s="107"/>
      <c r="DB99" s="107"/>
      <c r="DC99" s="107"/>
      <c r="DD99" s="107"/>
      <c r="DE99" s="107"/>
      <c r="DF99" s="107"/>
      <c r="DG99" s="107"/>
      <c r="DH99" s="107"/>
      <c r="DI99" s="107"/>
      <c r="DJ99" s="107"/>
      <c r="DK99" s="107"/>
      <c r="DL99" s="107"/>
      <c r="DM99" s="107"/>
      <c r="DN99" s="107"/>
      <c r="DO99" s="107"/>
      <c r="DP99" s="107"/>
      <c r="DQ99" s="107"/>
      <c r="DR99" s="107"/>
      <c r="DS99" s="107"/>
      <c r="DT99" s="107"/>
      <c r="DU99" s="107"/>
      <c r="DV99" s="107"/>
      <c r="DW99" s="107"/>
      <c r="DX99" s="107"/>
      <c r="DY99" s="107"/>
      <c r="DZ99" s="107"/>
      <c r="EA99" s="107"/>
      <c r="EB99" s="107"/>
      <c r="EC99" s="107"/>
      <c r="ED99" s="107"/>
      <c r="EE99" s="107"/>
      <c r="EF99" s="107"/>
      <c r="EG99" s="107"/>
      <c r="EH99" s="107"/>
      <c r="EI99" s="107"/>
      <c r="EJ99" s="107"/>
      <c r="EK99" s="107"/>
      <c r="EL99" s="107"/>
      <c r="EM99" s="107"/>
      <c r="EN99" s="107"/>
      <c r="EO99" s="107"/>
      <c r="EP99" s="107"/>
      <c r="EQ99" s="107"/>
      <c r="ER99" s="107"/>
      <c r="ES99" s="107"/>
      <c r="ET99" s="107"/>
      <c r="EU99" s="107"/>
      <c r="EV99" s="107"/>
      <c r="EW99" s="107"/>
      <c r="EX99" s="107"/>
      <c r="EY99" s="107"/>
      <c r="EZ99" s="107"/>
      <c r="FA99" s="107"/>
      <c r="FB99" s="107"/>
      <c r="FC99" s="107"/>
      <c r="FD99" s="107"/>
      <c r="FE99" s="107"/>
      <c r="FF99" s="107"/>
      <c r="FG99" s="107"/>
      <c r="FH99" s="107"/>
      <c r="FI99" s="107"/>
      <c r="FJ99" s="107"/>
      <c r="FK99" s="107"/>
      <c r="FL99" s="107"/>
      <c r="FM99" s="107"/>
      <c r="FN99" s="107"/>
      <c r="FO99" s="107"/>
      <c r="FP99" s="107"/>
      <c r="FQ99" s="107"/>
      <c r="FR99" s="107"/>
      <c r="FS99" s="107"/>
      <c r="FT99" s="107"/>
      <c r="FU99" s="107"/>
      <c r="FV99" s="107"/>
      <c r="FW99" s="107"/>
      <c r="FX99" s="107"/>
      <c r="FY99" s="107"/>
      <c r="FZ99" s="107"/>
      <c r="GA99" s="107"/>
      <c r="GB99" s="107"/>
      <c r="GC99" s="107"/>
      <c r="GD99" s="107"/>
      <c r="GE99" s="107"/>
      <c r="GF99" s="107"/>
      <c r="GG99" s="107"/>
      <c r="GH99" s="107"/>
      <c r="GI99" s="107"/>
      <c r="GJ99" s="107"/>
      <c r="GK99" s="107"/>
      <c r="GL99" s="107"/>
      <c r="GM99" s="107"/>
      <c r="GN99" s="107"/>
      <c r="GO99" s="107"/>
      <c r="GP99" s="107"/>
      <c r="GQ99" s="107"/>
      <c r="GR99" s="107"/>
      <c r="GS99" s="107"/>
      <c r="GT99" s="107"/>
      <c r="GU99" s="107"/>
      <c r="GV99" s="107"/>
      <c r="GW99" s="107"/>
      <c r="GX99" s="107"/>
      <c r="GY99" s="107"/>
      <c r="GZ99" s="107"/>
      <c r="HA99" s="107"/>
      <c r="HB99" s="107"/>
      <c r="HC99" s="107"/>
      <c r="HD99" s="107"/>
      <c r="HE99" s="107"/>
      <c r="HF99" s="107"/>
      <c r="HG99" s="107"/>
      <c r="HH99" s="107"/>
      <c r="HI99" s="107"/>
      <c r="HJ99" s="107"/>
      <c r="HK99" s="107"/>
      <c r="HL99" s="107"/>
      <c r="HM99" s="107"/>
      <c r="HN99" s="107"/>
      <c r="HO99" s="107"/>
      <c r="HP99" s="107"/>
      <c r="HQ99" s="107"/>
      <c r="HR99" s="107"/>
      <c r="HS99" s="107"/>
      <c r="HT99" s="107"/>
      <c r="HU99" s="107"/>
      <c r="HV99" s="107"/>
      <c r="HW99" s="107"/>
      <c r="HX99" s="107"/>
      <c r="HY99" s="107"/>
      <c r="HZ99" s="107"/>
      <c r="IA99" s="107"/>
      <c r="IB99" s="107"/>
      <c r="IC99" s="107"/>
      <c r="ID99" s="107"/>
      <c r="IE99" s="107"/>
      <c r="IF99" s="107"/>
      <c r="IG99" s="107"/>
      <c r="IH99" s="107"/>
      <c r="II99" s="107"/>
      <c r="IJ99" s="107"/>
      <c r="IK99" s="107"/>
      <c r="IL99" s="107"/>
      <c r="IM99" s="107"/>
      <c r="IN99" s="107"/>
      <c r="IO99" s="107"/>
      <c r="IP99" s="107"/>
      <c r="IQ99" s="107"/>
      <c r="IR99" s="107"/>
      <c r="IS99" s="107"/>
      <c r="IT99" s="107"/>
      <c r="IU99" s="107"/>
      <c r="IV99" s="107"/>
      <c r="IW99" s="107"/>
      <c r="IX99" s="107"/>
      <c r="IY99" s="107"/>
      <c r="IZ99" s="107"/>
      <c r="JA99" s="107"/>
      <c r="JB99" s="107"/>
      <c r="JC99" s="107"/>
      <c r="JD99" s="107"/>
      <c r="JE99" s="107"/>
      <c r="JF99" s="107"/>
      <c r="JG99" s="107"/>
      <c r="JH99" s="107"/>
      <c r="JI99" s="107"/>
      <c r="JJ99" s="107"/>
      <c r="JK99" s="107"/>
      <c r="JL99" s="107"/>
      <c r="JM99" s="107"/>
      <c r="JN99" s="107"/>
      <c r="JO99" s="107"/>
      <c r="JP99" s="107"/>
      <c r="JQ99" s="107"/>
      <c r="JR99" s="107"/>
      <c r="JS99" s="107"/>
      <c r="JT99" s="107"/>
      <c r="JU99" s="107"/>
      <c r="JV99" s="107"/>
      <c r="JW99" s="107"/>
      <c r="JX99" s="107"/>
      <c r="JY99" s="107"/>
      <c r="JZ99" s="107"/>
      <c r="KA99" s="107"/>
      <c r="KB99" s="107"/>
      <c r="KC99" s="107"/>
      <c r="KD99" s="107"/>
      <c r="KE99" s="107"/>
      <c r="KF99" s="107"/>
      <c r="KG99" s="107"/>
      <c r="KH99" s="107"/>
      <c r="KI99" s="107"/>
      <c r="KJ99" s="107"/>
      <c r="KK99" s="107"/>
      <c r="KL99" s="107"/>
      <c r="KM99" s="107"/>
      <c r="KN99" s="107"/>
      <c r="KO99" s="107"/>
      <c r="KP99" s="107"/>
      <c r="KQ99" s="107"/>
      <c r="KR99" s="107"/>
      <c r="KS99" s="107"/>
      <c r="KT99" s="107"/>
      <c r="KU99" s="107"/>
      <c r="KV99" s="107"/>
      <c r="KW99" s="107"/>
      <c r="KX99" s="107"/>
      <c r="KY99" s="107"/>
      <c r="KZ99" s="107"/>
      <c r="LA99" s="107"/>
      <c r="LB99" s="107"/>
      <c r="LC99" s="107"/>
      <c r="LD99" s="107"/>
      <c r="LE99" s="107"/>
      <c r="LF99" s="107"/>
      <c r="LG99" s="107"/>
      <c r="LH99" s="107"/>
      <c r="LI99" s="107"/>
      <c r="LJ99" s="107"/>
      <c r="LK99" s="107"/>
      <c r="LL99" s="107"/>
      <c r="LM99" s="107"/>
      <c r="LN99" s="107"/>
      <c r="LO99" s="107"/>
      <c r="LP99" s="107"/>
      <c r="LQ99" s="107"/>
      <c r="LR99" s="107"/>
      <c r="LS99" s="107"/>
      <c r="LT99" s="107"/>
      <c r="LU99" s="107"/>
      <c r="LV99" s="107"/>
      <c r="LW99" s="107"/>
      <c r="LX99" s="107"/>
      <c r="LY99" s="107"/>
      <c r="LZ99" s="107"/>
      <c r="MA99" s="107"/>
      <c r="MB99" s="107"/>
      <c r="MC99" s="107"/>
      <c r="MD99" s="107"/>
      <c r="ME99" s="107"/>
      <c r="MF99" s="107"/>
      <c r="MG99" s="107"/>
      <c r="MH99" s="107"/>
      <c r="MI99" s="107"/>
      <c r="MJ99" s="107"/>
      <c r="MK99" s="107"/>
      <c r="ML99" s="107"/>
      <c r="MM99" s="107"/>
      <c r="MN99" s="107"/>
      <c r="MO99" s="107"/>
      <c r="MP99" s="107"/>
      <c r="MQ99" s="107"/>
      <c r="MR99" s="107"/>
      <c r="MS99" s="107"/>
      <c r="MT99" s="107"/>
      <c r="MU99" s="107"/>
      <c r="MV99" s="107"/>
      <c r="MW99" s="107"/>
      <c r="MX99" s="107"/>
      <c r="MY99" s="107"/>
      <c r="MZ99" s="107"/>
      <c r="NA99" s="107"/>
      <c r="NB99" s="107"/>
      <c r="NC99" s="107"/>
      <c r="ND99" s="107"/>
      <c r="NE99" s="107"/>
      <c r="NF99" s="107"/>
      <c r="NG99" s="107"/>
      <c r="NH99" s="107"/>
      <c r="NI99" s="107"/>
      <c r="NJ99" s="107"/>
      <c r="NK99" s="107"/>
      <c r="NL99" s="107"/>
      <c r="NM99" s="107"/>
      <c r="NN99" s="107"/>
      <c r="NO99" s="107"/>
      <c r="NP99" s="107"/>
      <c r="NQ99" s="107"/>
      <c r="NR99" s="107"/>
      <c r="NS99" s="107"/>
      <c r="NT99" s="107"/>
      <c r="NU99" s="107"/>
      <c r="NV99" s="107"/>
      <c r="NW99" s="107"/>
      <c r="NX99" s="107"/>
      <c r="NY99" s="107"/>
      <c r="NZ99" s="107"/>
      <c r="OA99" s="107"/>
      <c r="OB99" s="107"/>
      <c r="OC99" s="107"/>
      <c r="OD99" s="107"/>
      <c r="OE99" s="107"/>
      <c r="OF99" s="107"/>
      <c r="OG99" s="107"/>
      <c r="OH99" s="107"/>
      <c r="OI99" s="107"/>
      <c r="OJ99" s="107"/>
      <c r="OK99" s="107"/>
      <c r="OL99" s="107"/>
      <c r="OM99" s="107"/>
      <c r="ON99" s="107"/>
      <c r="OO99" s="107"/>
      <c r="OP99" s="107"/>
      <c r="OQ99" s="107"/>
      <c r="OR99" s="107"/>
      <c r="OS99" s="107"/>
      <c r="OT99" s="107"/>
      <c r="OU99" s="107"/>
      <c r="OV99" s="107"/>
      <c r="OW99" s="107"/>
      <c r="OX99" s="107"/>
      <c r="OY99" s="107"/>
      <c r="OZ99" s="107"/>
      <c r="PA99" s="107"/>
      <c r="PB99" s="107"/>
      <c r="PC99" s="107"/>
      <c r="PD99" s="107"/>
      <c r="PE99" s="107"/>
      <c r="PF99" s="107"/>
      <c r="PG99" s="107"/>
      <c r="PH99" s="107"/>
      <c r="PI99" s="107"/>
      <c r="PJ99" s="107"/>
      <c r="PK99" s="107"/>
      <c r="PL99" s="107"/>
      <c r="PM99" s="107"/>
      <c r="PN99" s="107"/>
      <c r="PO99" s="107"/>
      <c r="PP99" s="107"/>
      <c r="PQ99" s="107"/>
      <c r="PR99" s="107"/>
      <c r="PS99" s="107"/>
      <c r="PT99" s="107"/>
      <c r="PU99" s="107"/>
      <c r="PV99" s="107"/>
      <c r="PW99" s="107"/>
      <c r="PX99" s="107"/>
      <c r="PY99" s="107"/>
      <c r="PZ99" s="107"/>
      <c r="QA99" s="107"/>
      <c r="QB99" s="107"/>
      <c r="QC99" s="107"/>
      <c r="QD99" s="107"/>
      <c r="QE99" s="107"/>
      <c r="QF99" s="107"/>
      <c r="QG99" s="107"/>
      <c r="QH99" s="107"/>
      <c r="QI99" s="107"/>
      <c r="QJ99" s="107"/>
      <c r="QK99" s="107"/>
      <c r="QL99" s="107"/>
      <c r="QM99" s="107"/>
      <c r="QN99" s="107"/>
      <c r="QO99" s="107"/>
      <c r="QP99" s="107"/>
      <c r="QQ99" s="107"/>
      <c r="QR99" s="107"/>
      <c r="QS99" s="107"/>
      <c r="QT99" s="107"/>
      <c r="QU99" s="107"/>
      <c r="QV99" s="107"/>
      <c r="QW99" s="107"/>
      <c r="QX99" s="107"/>
      <c r="QY99" s="107"/>
      <c r="QZ99" s="107"/>
      <c r="RA99" s="107"/>
      <c r="RB99" s="107"/>
      <c r="RC99" s="107"/>
      <c r="RD99" s="107"/>
      <c r="RE99" s="107"/>
      <c r="RF99" s="107"/>
      <c r="RG99" s="107"/>
      <c r="RH99" s="107"/>
      <c r="RI99" s="107"/>
      <c r="RJ99" s="107"/>
      <c r="RK99" s="107"/>
      <c r="RL99" s="107"/>
      <c r="RM99" s="107"/>
      <c r="RN99" s="107"/>
      <c r="RO99" s="107"/>
      <c r="RP99" s="107"/>
      <c r="RQ99" s="107"/>
      <c r="RR99" s="107"/>
      <c r="RS99" s="107"/>
      <c r="RT99" s="107"/>
      <c r="RU99" s="107"/>
      <c r="RV99" s="107"/>
      <c r="RW99" s="107"/>
      <c r="RX99" s="107"/>
      <c r="RY99" s="107"/>
      <c r="RZ99" s="107"/>
      <c r="SA99" s="107"/>
      <c r="SB99" s="107"/>
      <c r="SC99" s="107"/>
      <c r="SD99" s="107"/>
      <c r="SE99" s="107"/>
      <c r="SF99" s="107"/>
      <c r="SG99" s="107"/>
      <c r="SH99" s="107"/>
      <c r="SI99" s="107"/>
      <c r="SJ99" s="107"/>
      <c r="SK99" s="107"/>
      <c r="SL99" s="107"/>
      <c r="SM99" s="107"/>
      <c r="SN99" s="107"/>
      <c r="SO99" s="107"/>
      <c r="SP99" s="107"/>
      <c r="SQ99" s="107"/>
      <c r="SR99" s="107"/>
      <c r="SS99" s="107"/>
      <c r="ST99" s="107"/>
      <c r="SU99" s="107"/>
      <c r="SV99" s="107"/>
      <c r="SW99" s="107"/>
      <c r="SX99" s="107"/>
      <c r="SY99" s="107"/>
      <c r="SZ99" s="107"/>
      <c r="TA99" s="107"/>
      <c r="TB99" s="107"/>
      <c r="TC99" s="107"/>
      <c r="TD99" s="107"/>
      <c r="TE99" s="107"/>
      <c r="TF99" s="107"/>
      <c r="TG99" s="107"/>
      <c r="TH99" s="107"/>
      <c r="TI99" s="107"/>
      <c r="TJ99" s="107"/>
      <c r="TK99" s="107"/>
      <c r="TL99" s="107"/>
      <c r="TM99" s="107"/>
      <c r="TN99" s="107"/>
      <c r="TO99" s="107"/>
      <c r="TP99" s="107"/>
      <c r="TQ99" s="107"/>
      <c r="TR99" s="107"/>
      <c r="TS99" s="107"/>
      <c r="TT99" s="107"/>
      <c r="TU99" s="107"/>
      <c r="TV99" s="107"/>
      <c r="TW99" s="107"/>
      <c r="TX99" s="107"/>
      <c r="TY99" s="107"/>
      <c r="TZ99" s="107"/>
      <c r="UA99" s="107"/>
      <c r="UB99" s="107"/>
      <c r="UC99" s="107"/>
      <c r="UD99" s="107"/>
      <c r="UE99" s="107"/>
      <c r="UF99" s="107"/>
      <c r="UG99" s="107"/>
      <c r="UH99" s="107"/>
      <c r="UI99" s="107"/>
      <c r="UJ99" s="107"/>
      <c r="UK99" s="107"/>
      <c r="UL99" s="107"/>
      <c r="UM99" s="107"/>
      <c r="UN99" s="107"/>
      <c r="UO99" s="107"/>
      <c r="UP99" s="107"/>
      <c r="UQ99" s="107"/>
      <c r="UR99" s="107"/>
      <c r="US99" s="107"/>
      <c r="UT99" s="107"/>
      <c r="UU99" s="107"/>
      <c r="UV99" s="107"/>
      <c r="UW99" s="107"/>
      <c r="UX99" s="107"/>
      <c r="UY99" s="107"/>
      <c r="UZ99" s="107"/>
      <c r="VA99" s="107"/>
      <c r="VB99" s="107"/>
      <c r="VC99" s="107"/>
      <c r="VD99" s="107"/>
      <c r="VE99" s="107"/>
      <c r="VF99" s="107"/>
      <c r="VG99" s="107"/>
      <c r="VH99" s="107"/>
      <c r="VI99" s="107"/>
      <c r="VJ99" s="107"/>
      <c r="VK99" s="107"/>
      <c r="VL99" s="107"/>
      <c r="VM99" s="107"/>
      <c r="VN99" s="107"/>
      <c r="VO99" s="107"/>
      <c r="VP99" s="107"/>
      <c r="VQ99" s="107"/>
      <c r="VR99" s="107"/>
      <c r="VS99" s="107"/>
      <c r="VT99" s="107"/>
      <c r="VU99" s="107"/>
      <c r="VV99" s="107"/>
      <c r="VW99" s="107"/>
      <c r="VX99" s="107"/>
      <c r="VY99" s="107"/>
      <c r="VZ99" s="107"/>
      <c r="WA99" s="107"/>
      <c r="WB99" s="107"/>
      <c r="WC99" s="107"/>
      <c r="WD99" s="107"/>
      <c r="WE99" s="107"/>
      <c r="WF99" s="107"/>
      <c r="WG99" s="107"/>
      <c r="WH99" s="107"/>
      <c r="WI99" s="107"/>
      <c r="WJ99" s="107"/>
      <c r="WK99" s="107"/>
      <c r="WL99" s="107"/>
      <c r="WM99" s="107"/>
      <c r="WN99" s="107"/>
      <c r="WO99" s="107"/>
      <c r="WP99" s="107"/>
      <c r="WQ99" s="107"/>
      <c r="WR99" s="107"/>
      <c r="WS99" s="107"/>
      <c r="WT99" s="107"/>
      <c r="WU99" s="107"/>
      <c r="WV99" s="107"/>
      <c r="WW99" s="107"/>
      <c r="WX99" s="107"/>
      <c r="WY99" s="107"/>
      <c r="WZ99" s="107"/>
      <c r="XA99" s="107"/>
      <c r="XB99" s="107"/>
      <c r="XC99" s="107"/>
      <c r="XD99" s="107"/>
      <c r="XE99" s="107"/>
      <c r="XF99" s="107"/>
      <c r="XG99" s="107"/>
      <c r="XH99" s="107"/>
      <c r="XI99" s="107"/>
      <c r="XJ99" s="107"/>
      <c r="XK99" s="107"/>
      <c r="XL99" s="107"/>
      <c r="XM99" s="107"/>
      <c r="XN99" s="107"/>
      <c r="XO99" s="107"/>
      <c r="XP99" s="107"/>
      <c r="XQ99" s="107"/>
      <c r="XR99" s="107"/>
      <c r="XS99" s="107"/>
      <c r="XT99" s="107"/>
      <c r="XU99" s="107"/>
      <c r="XV99" s="107"/>
      <c r="XW99" s="107"/>
      <c r="XX99" s="107"/>
      <c r="XY99" s="107"/>
      <c r="XZ99" s="107"/>
      <c r="YA99" s="107"/>
      <c r="YB99" s="107"/>
      <c r="YC99" s="107"/>
      <c r="YD99" s="107"/>
      <c r="YE99" s="107"/>
      <c r="YF99" s="107"/>
      <c r="YG99" s="107"/>
      <c r="YH99" s="107"/>
      <c r="YI99" s="107"/>
      <c r="YJ99" s="107"/>
      <c r="YK99" s="107"/>
      <c r="YL99" s="107"/>
      <c r="YM99" s="107"/>
      <c r="YN99" s="107"/>
      <c r="YO99" s="107"/>
      <c r="YP99" s="107"/>
      <c r="YQ99" s="107"/>
      <c r="YR99" s="107"/>
      <c r="YS99" s="107"/>
      <c r="YT99" s="107"/>
      <c r="YU99" s="107"/>
      <c r="YV99" s="107"/>
      <c r="YW99" s="107"/>
      <c r="YX99" s="107"/>
      <c r="YY99" s="107"/>
      <c r="YZ99" s="107"/>
      <c r="ZA99" s="107"/>
      <c r="ZB99" s="107"/>
      <c r="ZC99" s="107"/>
      <c r="ZD99" s="107"/>
      <c r="ZE99" s="107"/>
      <c r="ZF99" s="107"/>
      <c r="ZG99" s="107"/>
      <c r="ZH99" s="107"/>
      <c r="ZI99" s="107"/>
      <c r="ZJ99" s="107"/>
      <c r="ZK99" s="107"/>
      <c r="ZL99" s="107"/>
      <c r="ZM99" s="107"/>
      <c r="ZN99" s="107"/>
      <c r="ZO99" s="107"/>
      <c r="ZP99" s="107"/>
      <c r="ZQ99" s="107"/>
      <c r="ZR99" s="107"/>
      <c r="ZS99" s="107"/>
      <c r="ZT99" s="107"/>
      <c r="ZU99" s="107"/>
      <c r="ZV99" s="107"/>
      <c r="ZW99" s="107"/>
      <c r="ZX99" s="107"/>
      <c r="ZY99" s="107"/>
      <c r="ZZ99" s="107"/>
      <c r="AAA99" s="107"/>
      <c r="AAB99" s="107"/>
      <c r="AAC99" s="107"/>
      <c r="AAD99" s="107"/>
      <c r="AAE99" s="107"/>
      <c r="AAF99" s="107"/>
      <c r="AAG99" s="107"/>
      <c r="AAH99" s="107"/>
      <c r="AAI99" s="107"/>
      <c r="AAJ99" s="107"/>
      <c r="AAK99" s="107"/>
      <c r="AAL99" s="107"/>
      <c r="AAM99" s="107"/>
      <c r="AAN99" s="107"/>
      <c r="AAO99" s="107"/>
      <c r="AAP99" s="107"/>
      <c r="AAQ99" s="107"/>
      <c r="AAR99" s="107"/>
      <c r="AAS99" s="107"/>
      <c r="AAT99" s="107"/>
      <c r="AAU99" s="107"/>
      <c r="AAV99" s="107"/>
      <c r="AAW99" s="107"/>
      <c r="AAX99" s="107"/>
      <c r="AAY99" s="107"/>
      <c r="AAZ99" s="107"/>
      <c r="ABA99" s="107"/>
      <c r="ABB99" s="107"/>
      <c r="ABC99" s="107"/>
      <c r="ABD99" s="107"/>
      <c r="ABE99" s="107"/>
      <c r="ABF99" s="107"/>
      <c r="ABG99" s="107"/>
      <c r="ABH99" s="107"/>
      <c r="ABI99" s="107"/>
      <c r="ABJ99" s="107"/>
      <c r="ABK99" s="107"/>
      <c r="ABL99" s="107"/>
      <c r="ABM99" s="107"/>
      <c r="ABN99" s="107"/>
      <c r="ABO99" s="107"/>
      <c r="ABP99" s="107"/>
      <c r="ABQ99" s="107"/>
      <c r="ABR99" s="107"/>
      <c r="ABS99" s="107"/>
      <c r="ABT99" s="107"/>
      <c r="ABU99" s="107"/>
      <c r="ABV99" s="107"/>
      <c r="ABW99" s="107"/>
      <c r="ABX99" s="107"/>
      <c r="ABY99" s="107"/>
      <c r="ABZ99" s="107"/>
      <c r="ACA99" s="107"/>
      <c r="ACB99" s="107"/>
      <c r="ACC99" s="107"/>
      <c r="ACD99" s="107"/>
      <c r="ACE99" s="107"/>
      <c r="ACF99" s="107"/>
      <c r="ACG99" s="107"/>
      <c r="ACH99" s="107"/>
      <c r="ACI99" s="107"/>
      <c r="ACJ99" s="107"/>
      <c r="ACK99" s="107"/>
      <c r="ACL99" s="107"/>
      <c r="ACM99" s="107"/>
      <c r="ACN99" s="107"/>
      <c r="ACO99" s="107"/>
      <c r="ACP99" s="107"/>
      <c r="ACQ99" s="107"/>
      <c r="ACR99" s="107"/>
      <c r="ACS99" s="107"/>
      <c r="ACT99" s="107"/>
      <c r="ACU99" s="107"/>
      <c r="ACV99" s="107"/>
      <c r="ACW99" s="107"/>
      <c r="ACX99" s="107"/>
      <c r="ACY99" s="107"/>
      <c r="ACZ99" s="107"/>
      <c r="ADA99" s="107"/>
      <c r="ADB99" s="107"/>
      <c r="ADC99" s="107"/>
      <c r="ADD99" s="107"/>
      <c r="ADE99" s="107"/>
      <c r="ADF99" s="107"/>
      <c r="ADG99" s="107"/>
      <c r="ADH99" s="107"/>
      <c r="ADI99" s="107"/>
      <c r="ADJ99" s="107"/>
      <c r="ADK99" s="107"/>
      <c r="ADL99" s="107"/>
      <c r="ADM99" s="107"/>
      <c r="ADN99" s="107"/>
      <c r="ADO99" s="107"/>
      <c r="ADP99" s="107"/>
      <c r="ADQ99" s="107"/>
      <c r="ADR99" s="107"/>
      <c r="ADS99" s="107"/>
      <c r="ADT99" s="107"/>
      <c r="ADU99" s="107"/>
      <c r="ADV99" s="107"/>
      <c r="ADW99" s="107"/>
      <c r="ADX99" s="107"/>
      <c r="ADY99" s="107"/>
      <c r="ADZ99" s="107"/>
      <c r="AEA99" s="107"/>
      <c r="AEB99" s="107"/>
      <c r="AEC99" s="107"/>
      <c r="AED99" s="107"/>
      <c r="AEE99" s="107"/>
      <c r="AEF99" s="107"/>
      <c r="AEG99" s="107"/>
      <c r="AEH99" s="107"/>
      <c r="AEI99" s="107"/>
      <c r="AEJ99" s="107"/>
      <c r="AEK99" s="107"/>
      <c r="AEL99" s="107"/>
      <c r="AEM99" s="107"/>
      <c r="AEN99" s="107"/>
      <c r="AEO99" s="107"/>
      <c r="AEP99" s="107"/>
      <c r="AEQ99" s="107"/>
      <c r="AER99" s="107"/>
      <c r="AES99" s="107"/>
      <c r="AET99" s="107"/>
      <c r="AEU99" s="107"/>
      <c r="AEV99" s="107"/>
      <c r="AEW99" s="107"/>
      <c r="AEX99" s="107"/>
      <c r="AEY99" s="107"/>
      <c r="AEZ99" s="107"/>
      <c r="AFA99" s="107"/>
      <c r="AFB99" s="107"/>
      <c r="AFC99" s="107"/>
      <c r="AFD99" s="107"/>
      <c r="AFE99" s="107"/>
      <c r="AFF99" s="107"/>
      <c r="AFG99" s="107"/>
      <c r="AFH99" s="107"/>
      <c r="AFI99" s="107"/>
      <c r="AFJ99" s="107"/>
      <c r="AFK99" s="107"/>
      <c r="AFL99" s="107"/>
      <c r="AFM99" s="107"/>
      <c r="AFN99" s="107"/>
      <c r="AFO99" s="107"/>
      <c r="AFP99" s="107"/>
      <c r="AFQ99" s="107"/>
      <c r="AFR99" s="107"/>
      <c r="AFS99" s="107"/>
      <c r="AFT99" s="107"/>
      <c r="AFU99" s="107"/>
      <c r="AFV99" s="107"/>
      <c r="AFW99" s="107"/>
      <c r="AFX99" s="107"/>
      <c r="AFY99" s="107"/>
      <c r="AFZ99" s="107"/>
      <c r="AGA99" s="107"/>
      <c r="AGB99" s="107"/>
      <c r="AGC99" s="107"/>
      <c r="AGD99" s="107"/>
      <c r="AGE99" s="107"/>
      <c r="AGF99" s="107"/>
      <c r="AGG99" s="107"/>
      <c r="AGH99" s="107"/>
      <c r="AGI99" s="107"/>
      <c r="AGJ99" s="107"/>
      <c r="AGK99" s="107"/>
      <c r="AGL99" s="107"/>
      <c r="AGM99" s="107"/>
      <c r="AGN99" s="107"/>
      <c r="AGO99" s="107"/>
      <c r="AGP99" s="107"/>
      <c r="AGQ99" s="107"/>
      <c r="AGR99" s="107"/>
      <c r="AGS99" s="107"/>
      <c r="AGT99" s="107"/>
      <c r="AGU99" s="107"/>
      <c r="AGV99" s="107"/>
      <c r="AGW99" s="107"/>
      <c r="AGX99" s="107"/>
      <c r="AGY99" s="107"/>
      <c r="AGZ99" s="107"/>
      <c r="AHA99" s="107"/>
      <c r="AHB99" s="107"/>
      <c r="AHC99" s="107"/>
      <c r="AHD99" s="107"/>
      <c r="AHE99" s="107"/>
      <c r="AHF99" s="107"/>
      <c r="AHG99" s="107"/>
      <c r="AHH99" s="107"/>
      <c r="AHI99" s="107"/>
      <c r="AHJ99" s="107"/>
      <c r="AHK99" s="107"/>
      <c r="AHL99" s="107"/>
      <c r="AHM99" s="107"/>
      <c r="AHN99" s="107"/>
      <c r="AHO99" s="107"/>
      <c r="AHP99" s="107"/>
      <c r="AHQ99" s="107"/>
      <c r="AHR99" s="107"/>
      <c r="AHS99" s="107"/>
      <c r="AHT99" s="107"/>
      <c r="AHU99" s="107"/>
      <c r="AHV99" s="107"/>
      <c r="AHW99" s="107"/>
      <c r="AHX99" s="107"/>
      <c r="AHY99" s="107"/>
      <c r="AHZ99" s="107"/>
      <c r="AIA99" s="107"/>
      <c r="AIB99" s="107"/>
      <c r="AIC99" s="107"/>
      <c r="AID99" s="107"/>
      <c r="AIE99" s="107"/>
      <c r="AIF99" s="107"/>
      <c r="AIG99" s="107"/>
      <c r="AIH99" s="107"/>
      <c r="AII99" s="107"/>
      <c r="AIJ99" s="107"/>
      <c r="AIK99" s="107"/>
      <c r="AIL99" s="107"/>
      <c r="AIM99" s="107"/>
      <c r="AIN99" s="107"/>
      <c r="AIO99" s="107"/>
      <c r="AIP99" s="107"/>
      <c r="AIQ99" s="107"/>
      <c r="AIR99" s="107"/>
      <c r="AIS99" s="107"/>
      <c r="AIT99" s="107"/>
      <c r="AIU99" s="107"/>
      <c r="AIV99" s="107"/>
      <c r="AIW99" s="107"/>
      <c r="AIX99" s="107"/>
      <c r="AIY99" s="107"/>
      <c r="AIZ99" s="107"/>
      <c r="AJA99" s="107"/>
      <c r="AJB99" s="107"/>
      <c r="AJC99" s="107"/>
      <c r="AJD99" s="107"/>
      <c r="AJE99" s="107"/>
      <c r="AJF99" s="107"/>
      <c r="AJG99" s="107"/>
      <c r="AJH99" s="107"/>
      <c r="AJI99" s="107"/>
      <c r="AJJ99" s="107"/>
      <c r="AJK99" s="107"/>
      <c r="AJL99" s="107"/>
      <c r="AJM99" s="107"/>
      <c r="AJN99" s="107"/>
      <c r="AJO99" s="107"/>
      <c r="AJP99" s="107"/>
      <c r="AJQ99" s="107"/>
      <c r="AJR99" s="107"/>
      <c r="AJS99" s="107"/>
      <c r="AJT99" s="107"/>
      <c r="AJU99" s="107"/>
      <c r="AJV99" s="107"/>
      <c r="AJW99" s="107"/>
      <c r="AJX99" s="107"/>
      <c r="AJY99" s="107"/>
      <c r="AJZ99" s="107"/>
      <c r="AKA99" s="107"/>
      <c r="AKB99" s="107"/>
      <c r="AKC99" s="107"/>
      <c r="AKD99" s="107"/>
      <c r="AKE99" s="107"/>
      <c r="AKF99" s="107"/>
      <c r="AKG99" s="107"/>
      <c r="AKH99" s="107"/>
      <c r="AKI99" s="107"/>
      <c r="AKJ99" s="107"/>
      <c r="AKK99" s="107"/>
      <c r="AKL99" s="107"/>
      <c r="AKM99" s="107"/>
      <c r="AKN99" s="107"/>
      <c r="AKO99" s="107"/>
      <c r="AKP99" s="107"/>
      <c r="AKQ99" s="107"/>
      <c r="AKR99" s="107"/>
      <c r="AKS99" s="107"/>
      <c r="AKT99" s="107"/>
      <c r="AKU99" s="107"/>
      <c r="AKV99" s="107"/>
      <c r="AKW99" s="107"/>
      <c r="AKX99" s="107"/>
      <c r="AKY99" s="107"/>
      <c r="AKZ99" s="107"/>
      <c r="ALA99" s="107"/>
      <c r="ALB99" s="107"/>
      <c r="ALC99" s="107"/>
      <c r="ALD99" s="107"/>
      <c r="ALE99" s="107"/>
      <c r="ALF99" s="107"/>
      <c r="ALG99" s="107"/>
      <c r="ALH99" s="107"/>
      <c r="ALI99" s="107"/>
      <c r="ALJ99" s="107"/>
      <c r="ALK99" s="107"/>
      <c r="ALL99" s="107"/>
      <c r="ALM99" s="107"/>
      <c r="ALN99" s="107"/>
      <c r="ALO99" s="107"/>
      <c r="ALP99" s="107"/>
      <c r="ALQ99" s="107"/>
      <c r="ALR99" s="107"/>
      <c r="ALS99" s="107"/>
      <c r="ALT99" s="107"/>
      <c r="ALU99" s="107"/>
      <c r="ALV99" s="107"/>
      <c r="ALW99" s="107"/>
      <c r="ALX99" s="107"/>
      <c r="ALY99" s="107"/>
      <c r="ALZ99" s="107"/>
      <c r="AMA99" s="107"/>
      <c r="AMB99" s="107"/>
      <c r="AMC99" s="107"/>
      <c r="AMD99" s="107"/>
      <c r="AME99" s="107"/>
      <c r="AMF99" s="107"/>
      <c r="AMG99" s="107"/>
      <c r="AMH99" s="107"/>
      <c r="AMI99" s="107"/>
      <c r="AMJ99" s="107"/>
    </row>
    <row r="100" s="29" customFormat="true" ht="13.8" hidden="false" customHeight="false" outlineLevel="0" collapsed="false">
      <c r="A100" s="29" t="s">
        <v>707</v>
      </c>
      <c r="C100" s="29" t="s">
        <v>2255</v>
      </c>
      <c r="D100" s="29" t="str">
        <f aca="false">D102</f>
        <v>Fever: possible bacterial infection</v>
      </c>
      <c r="H100" s="29" t="s">
        <v>2256</v>
      </c>
      <c r="N100" s="29" t="s">
        <v>1009</v>
      </c>
    </row>
    <row r="101" s="29" customFormat="true" ht="13.8" hidden="false" customHeight="false" outlineLevel="0" collapsed="false">
      <c r="A101" s="29" t="s">
        <v>707</v>
      </c>
      <c r="C101" s="29" t="s">
        <v>2257</v>
      </c>
      <c r="D101" s="29" t="str">
        <f aca="false">D103</f>
        <v>Fever present every day for 7 days or more</v>
      </c>
      <c r="H101" s="29" t="s">
        <v>2258</v>
      </c>
      <c r="N101" s="29" t="s">
        <v>1009</v>
      </c>
    </row>
    <row r="102" s="29" customFormat="true" ht="13.8" hidden="false" customHeight="false" outlineLevel="0" collapsed="false">
      <c r="A102" s="29" t="s">
        <v>707</v>
      </c>
      <c r="C102" s="29" t="s">
        <v>2259</v>
      </c>
      <c r="D102" s="29" t="s">
        <v>2260</v>
      </c>
      <c r="J102" s="29" t="s">
        <v>2261</v>
      </c>
      <c r="P102" s="29" t="str">
        <f aca="false">CONCATENATE("SetCondition::",C103)</f>
        <v>SetCondition::EmCare.B23.DE26a_l</v>
      </c>
      <c r="T102" s="29" t="s">
        <v>1994</v>
      </c>
      <c r="W102" s="29" t="s">
        <v>7</v>
      </c>
    </row>
    <row r="103" s="29" customFormat="true" ht="13.8" hidden="false" customHeight="false" outlineLevel="0" collapsed="false">
      <c r="A103" s="29" t="s">
        <v>1229</v>
      </c>
      <c r="B103" s="29" t="s">
        <v>2259</v>
      </c>
      <c r="C103" s="29" t="s">
        <v>2262</v>
      </c>
      <c r="D103" s="29" t="s">
        <v>2263</v>
      </c>
      <c r="J103" s="29" t="s">
        <v>2264</v>
      </c>
      <c r="N103" s="29" t="s">
        <v>995</v>
      </c>
      <c r="W103" s="29" t="s">
        <v>7</v>
      </c>
    </row>
    <row r="104" s="29" customFormat="true" ht="13.8" hidden="false" customHeight="false" outlineLevel="0" collapsed="false">
      <c r="A104" s="29" t="s">
        <v>707</v>
      </c>
      <c r="C104" s="29" t="s">
        <v>2265</v>
      </c>
      <c r="D104" s="29" t="str">
        <f aca="false">D105</f>
        <v>Fever: bacterial infection unlikely</v>
      </c>
      <c r="H104" s="29" t="s">
        <v>2266</v>
      </c>
      <c r="N104" s="29" t="s">
        <v>1009</v>
      </c>
    </row>
    <row r="105" s="29" customFormat="true" ht="13.8" hidden="false" customHeight="false" outlineLevel="0" collapsed="false">
      <c r="A105" s="29" t="s">
        <v>707</v>
      </c>
      <c r="C105" s="29" t="s">
        <v>2267</v>
      </c>
      <c r="D105" s="29" t="s">
        <v>2268</v>
      </c>
      <c r="J105" s="29" t="s">
        <v>2269</v>
      </c>
      <c r="P105" s="29" t="str">
        <f aca="false">CONCATENATE("SetCondition")</f>
        <v>SetCondition</v>
      </c>
      <c r="T105" s="29" t="s">
        <v>1994</v>
      </c>
      <c r="W105" s="29" t="s">
        <v>7</v>
      </c>
    </row>
    <row r="106" s="29" customFormat="true" ht="13.8" hidden="false" customHeight="false" outlineLevel="0" collapsed="false"/>
    <row r="107" s="32" customFormat="true" ht="13.8" hidden="false" customHeight="false" outlineLevel="0" collapsed="false">
      <c r="A107" s="32" t="s">
        <v>707</v>
      </c>
      <c r="C107" s="32" t="s">
        <v>2270</v>
      </c>
      <c r="D107" s="32" t="str">
        <f aca="false">D114</f>
        <v>Severe Complicated Measles</v>
      </c>
      <c r="H107" s="32" t="s">
        <v>2271</v>
      </c>
      <c r="N107" s="32" t="s">
        <v>1009</v>
      </c>
    </row>
    <row r="108" s="32" customFormat="true" ht="13.8" hidden="false" customHeight="false" outlineLevel="0" collapsed="false">
      <c r="A108" s="32" t="s">
        <v>727</v>
      </c>
      <c r="B108" s="32" t="s">
        <v>2270</v>
      </c>
      <c r="C108" s="32" t="s">
        <v>2272</v>
      </c>
      <c r="H108" s="32" t="s">
        <v>2273</v>
      </c>
    </row>
    <row r="109" s="29" customFormat="true" ht="13.8" hidden="false" customHeight="false" outlineLevel="0" collapsed="false">
      <c r="A109" s="29" t="s">
        <v>727</v>
      </c>
      <c r="B109" s="29" t="s">
        <v>2272</v>
      </c>
      <c r="C109" s="29" t="s">
        <v>2274</v>
      </c>
      <c r="H109" s="29" t="s">
        <v>2275</v>
      </c>
    </row>
    <row r="110" s="29" customFormat="true" ht="13.8" hidden="false" customHeight="false" outlineLevel="0" collapsed="false">
      <c r="A110" s="29" t="s">
        <v>727</v>
      </c>
      <c r="B110" s="29" t="s">
        <v>2272</v>
      </c>
      <c r="C110" s="29" t="s">
        <v>2276</v>
      </c>
      <c r="H110" s="29" t="s">
        <v>2277</v>
      </c>
    </row>
    <row r="111" s="32" customFormat="true" ht="13.8" hidden="false" customHeight="false" outlineLevel="0" collapsed="false">
      <c r="A111" s="32" t="s">
        <v>727</v>
      </c>
      <c r="B111" s="32" t="s">
        <v>2276</v>
      </c>
      <c r="C111" s="32" t="s">
        <v>2278</v>
      </c>
      <c r="H111" s="32" t="s">
        <v>2279</v>
      </c>
    </row>
    <row r="112" s="29" customFormat="true" ht="13.8" hidden="false" customHeight="false" outlineLevel="0" collapsed="false">
      <c r="A112" s="29" t="s">
        <v>727</v>
      </c>
      <c r="B112" s="29" t="s">
        <v>2276</v>
      </c>
      <c r="C112" s="29" t="s">
        <v>2280</v>
      </c>
      <c r="H112" s="29" t="s">
        <v>2281</v>
      </c>
    </row>
    <row r="113" s="32" customFormat="true" ht="13.8" hidden="false" customHeight="false" outlineLevel="0" collapsed="false">
      <c r="A113" s="32" t="s">
        <v>727</v>
      </c>
      <c r="B113" s="32" t="s">
        <v>2270</v>
      </c>
      <c r="C113" s="32" t="s">
        <v>2282</v>
      </c>
      <c r="H113" s="32" t="s">
        <v>2283</v>
      </c>
    </row>
    <row r="114" s="32" customFormat="true" ht="13.8" hidden="false" customHeight="false" outlineLevel="0" collapsed="false">
      <c r="A114" s="32" t="s">
        <v>707</v>
      </c>
      <c r="C114" s="32" t="s">
        <v>2284</v>
      </c>
      <c r="D114" s="32" t="s">
        <v>2285</v>
      </c>
      <c r="J114" s="32" t="s">
        <v>2286</v>
      </c>
      <c r="P114" s="32" t="str">
        <f aca="false">CONCATENATE("SetCondition")</f>
        <v>SetCondition</v>
      </c>
      <c r="T114" s="32" t="s">
        <v>1994</v>
      </c>
      <c r="W114" s="32" t="s">
        <v>7</v>
      </c>
    </row>
    <row r="115" s="29" customFormat="true" ht="13.8" hidden="false" customHeight="false" outlineLevel="0" collapsed="false"/>
    <row r="116" s="32" customFormat="true" ht="13.8" hidden="false" customHeight="false" outlineLevel="0" collapsed="false">
      <c r="A116" s="32" t="s">
        <v>707</v>
      </c>
      <c r="C116" s="32" t="s">
        <v>2287</v>
      </c>
      <c r="D116" s="32" t="str">
        <f aca="false">D121</f>
        <v>Measles with Eye or Mouth Complication</v>
      </c>
      <c r="H116" s="32" t="s">
        <v>2288</v>
      </c>
      <c r="N116" s="32" t="s">
        <v>1009</v>
      </c>
    </row>
    <row r="117" s="32" customFormat="true" ht="13.8" hidden="false" customHeight="false" outlineLevel="0" collapsed="false">
      <c r="A117" s="32" t="s">
        <v>727</v>
      </c>
      <c r="B117" s="32" t="s">
        <v>2287</v>
      </c>
      <c r="C117" s="32" t="s">
        <v>2289</v>
      </c>
      <c r="H117" s="32" t="s">
        <v>2290</v>
      </c>
    </row>
    <row r="118" s="29" customFormat="true" ht="13.8" hidden="false" customHeight="false" outlineLevel="0" collapsed="false">
      <c r="A118" s="29" t="s">
        <v>727</v>
      </c>
      <c r="B118" s="29" t="s">
        <v>2287</v>
      </c>
      <c r="C118" s="29" t="s">
        <v>2291</v>
      </c>
      <c r="H118" s="29" t="s">
        <v>2273</v>
      </c>
    </row>
    <row r="119" s="29" customFormat="true" ht="13.8" hidden="false" customHeight="false" outlineLevel="0" collapsed="false">
      <c r="A119" s="29" t="s">
        <v>727</v>
      </c>
      <c r="B119" s="29" t="s">
        <v>2291</v>
      </c>
      <c r="C119" s="29" t="s">
        <v>2292</v>
      </c>
      <c r="H119" s="29" t="s">
        <v>2293</v>
      </c>
    </row>
    <row r="120" s="29" customFormat="true" ht="13.8" hidden="false" customHeight="false" outlineLevel="0" collapsed="false">
      <c r="A120" s="29" t="s">
        <v>727</v>
      </c>
      <c r="B120" s="29" t="s">
        <v>2291</v>
      </c>
      <c r="C120" s="29" t="s">
        <v>2294</v>
      </c>
      <c r="H120" s="29" t="s">
        <v>2295</v>
      </c>
    </row>
    <row r="121" s="29" customFormat="true" ht="13.8" hidden="false" customHeight="false" outlineLevel="0" collapsed="false">
      <c r="A121" s="29" t="s">
        <v>707</v>
      </c>
      <c r="C121" s="29" t="s">
        <v>2296</v>
      </c>
      <c r="D121" s="29" t="s">
        <v>2297</v>
      </c>
      <c r="J121" s="29" t="s">
        <v>2298</v>
      </c>
      <c r="P121" s="29" t="str">
        <f aca="false">CONCATENATE("SetCondition")</f>
        <v>SetCondition</v>
      </c>
      <c r="T121" s="29" t="s">
        <v>1994</v>
      </c>
      <c r="W121" s="29" t="s">
        <v>7</v>
      </c>
    </row>
    <row r="122" s="29" customFormat="true" ht="14.05" hidden="false" customHeight="false" outlineLevel="0" collapsed="false"/>
    <row r="123" s="32" customFormat="true" ht="13.8" hidden="false" customHeight="false" outlineLevel="0" collapsed="false">
      <c r="A123" s="32" t="s">
        <v>707</v>
      </c>
      <c r="C123" s="32" t="s">
        <v>2299</v>
      </c>
      <c r="D123" s="32" t="str">
        <f aca="false">D125</f>
        <v>Measles</v>
      </c>
      <c r="H123" s="32" t="s">
        <v>2300</v>
      </c>
      <c r="N123" s="32" t="s">
        <v>1009</v>
      </c>
    </row>
    <row r="124" s="32" customFormat="true" ht="13.8" hidden="false" customHeight="false" outlineLevel="0" collapsed="false">
      <c r="A124" s="32" t="s">
        <v>707</v>
      </c>
      <c r="C124" s="32" t="s">
        <v>2301</v>
      </c>
      <c r="D124" s="32" t="s">
        <v>598</v>
      </c>
      <c r="H124" s="32" t="s">
        <v>2302</v>
      </c>
      <c r="N124" s="32" t="s">
        <v>1009</v>
      </c>
    </row>
    <row r="125" s="32" customFormat="true" ht="13.8" hidden="false" customHeight="false" outlineLevel="0" collapsed="false">
      <c r="A125" s="32" t="s">
        <v>707</v>
      </c>
      <c r="C125" s="32" t="s">
        <v>2303</v>
      </c>
      <c r="D125" s="32" t="s">
        <v>598</v>
      </c>
      <c r="J125" s="32" t="s">
        <v>2304</v>
      </c>
      <c r="P125" s="32" t="str">
        <f aca="false">CONCATENATE("SetCondition")</f>
        <v>SetCondition</v>
      </c>
      <c r="T125" s="32" t="s">
        <v>1994</v>
      </c>
      <c r="W125" s="32" t="s">
        <v>7</v>
      </c>
    </row>
    <row r="126" s="32" customFormat="true" ht="13.8" hidden="false" customHeight="false" outlineLevel="0" collapsed="false"/>
    <row r="127" s="32" customFormat="true" ht="13.8" hidden="false" customHeight="false" outlineLevel="0" collapsed="false">
      <c r="A127" s="32" t="s">
        <v>707</v>
      </c>
      <c r="C127" s="32" t="s">
        <v>2305</v>
      </c>
      <c r="D127" s="32" t="str">
        <f aca="false">D128</f>
        <v>Mastoiditis</v>
      </c>
      <c r="H127" s="32" t="s">
        <v>2306</v>
      </c>
      <c r="N127" s="32" t="s">
        <v>1009</v>
      </c>
    </row>
    <row r="128" s="32" customFormat="true" ht="13.8" hidden="false" customHeight="false" outlineLevel="0" collapsed="false">
      <c r="A128" s="32" t="s">
        <v>707</v>
      </c>
      <c r="C128" s="32" t="s">
        <v>2307</v>
      </c>
      <c r="D128" s="32" t="s">
        <v>2308</v>
      </c>
      <c r="J128" s="32" t="s">
        <v>2309</v>
      </c>
      <c r="P128" s="32" t="str">
        <f aca="false">CONCATENATE("SetCondition")</f>
        <v>SetCondition</v>
      </c>
      <c r="T128" s="32" t="s">
        <v>1994</v>
      </c>
      <c r="W128" s="32" t="s">
        <v>7</v>
      </c>
    </row>
    <row r="129" s="32" customFormat="true" ht="13.8" hidden="false" customHeight="false" outlineLevel="0" collapsed="false"/>
    <row r="130" s="32" customFormat="true" ht="13.8" hidden="false" customHeight="false" outlineLevel="0" collapsed="false">
      <c r="A130" s="32" t="s">
        <v>707</v>
      </c>
      <c r="C130" s="32" t="s">
        <v>2310</v>
      </c>
      <c r="D130" s="32" t="str">
        <f aca="false">D134</f>
        <v>Acute Ear Infection</v>
      </c>
      <c r="H130" s="32" t="s">
        <v>2311</v>
      </c>
      <c r="N130" s="32" t="s">
        <v>1009</v>
      </c>
    </row>
    <row r="131" s="32" customFormat="true" ht="13.8" hidden="false" customHeight="false" outlineLevel="0" collapsed="false">
      <c r="A131" s="32" t="s">
        <v>727</v>
      </c>
      <c r="B131" s="32" t="s">
        <v>2310</v>
      </c>
      <c r="C131" s="32" t="s">
        <v>2312</v>
      </c>
      <c r="H131" s="32" t="s">
        <v>2313</v>
      </c>
    </row>
    <row r="132" s="32" customFormat="true" ht="13.8" hidden="false" customHeight="false" outlineLevel="0" collapsed="false">
      <c r="A132" s="32" t="s">
        <v>727</v>
      </c>
      <c r="B132" s="32" t="s">
        <v>2310</v>
      </c>
      <c r="C132" s="32" t="s">
        <v>2314</v>
      </c>
      <c r="H132" s="32" t="s">
        <v>2315</v>
      </c>
    </row>
    <row r="133" s="32" customFormat="true" ht="13.8" hidden="false" customHeight="false" outlineLevel="0" collapsed="false">
      <c r="A133" s="32" t="s">
        <v>727</v>
      </c>
      <c r="B133" s="32" t="s">
        <v>2310</v>
      </c>
      <c r="C133" s="32" t="s">
        <v>2316</v>
      </c>
      <c r="H133" s="32" t="s">
        <v>2317</v>
      </c>
    </row>
    <row r="134" s="32" customFormat="true" ht="13.8" hidden="false" customHeight="false" outlineLevel="0" collapsed="false">
      <c r="A134" s="32" t="s">
        <v>707</v>
      </c>
      <c r="C134" s="32" t="s">
        <v>2318</v>
      </c>
      <c r="D134" s="32" t="s">
        <v>2319</v>
      </c>
      <c r="E134" s="32" t="s">
        <v>2320</v>
      </c>
      <c r="J134" s="32" t="s">
        <v>2321</v>
      </c>
      <c r="P134" s="32" t="str">
        <f aca="false">CONCATENATE("SetCondition")</f>
        <v>SetCondition</v>
      </c>
      <c r="T134" s="32" t="s">
        <v>1994</v>
      </c>
      <c r="W134" s="32" t="s">
        <v>7</v>
      </c>
    </row>
    <row r="135" s="32" customFormat="true" ht="13.8" hidden="false" customHeight="false" outlineLevel="0" collapsed="false"/>
    <row r="136" s="32" customFormat="true" ht="13.8" hidden="false" customHeight="false" outlineLevel="0" collapsed="false">
      <c r="A136" s="32" t="s">
        <v>707</v>
      </c>
      <c r="C136" s="32" t="s">
        <v>2322</v>
      </c>
      <c r="D136" s="32" t="str">
        <f aca="false">D139</f>
        <v>Chronic Ear Infection</v>
      </c>
      <c r="H136" s="32" t="s">
        <v>2323</v>
      </c>
      <c r="N136" s="32" t="s">
        <v>1009</v>
      </c>
    </row>
    <row r="137" s="32" customFormat="true" ht="13.8" hidden="false" customHeight="false" outlineLevel="0" collapsed="false">
      <c r="A137" s="32" t="s">
        <v>727</v>
      </c>
      <c r="B137" s="32" t="s">
        <v>2322</v>
      </c>
      <c r="C137" s="32" t="s">
        <v>2324</v>
      </c>
      <c r="H137" s="32" t="s">
        <v>2325</v>
      </c>
    </row>
    <row r="138" s="32" customFormat="true" ht="13.8" hidden="false" customHeight="false" outlineLevel="0" collapsed="false">
      <c r="A138" s="32" t="s">
        <v>727</v>
      </c>
      <c r="B138" s="32" t="s">
        <v>2322</v>
      </c>
      <c r="C138" s="32" t="s">
        <v>2326</v>
      </c>
      <c r="H138" s="32" t="s">
        <v>2327</v>
      </c>
    </row>
    <row r="139" s="32" customFormat="true" ht="13.8" hidden="false" customHeight="false" outlineLevel="0" collapsed="false">
      <c r="A139" s="32" t="s">
        <v>707</v>
      </c>
      <c r="C139" s="32" t="s">
        <v>2328</v>
      </c>
      <c r="D139" s="32" t="s">
        <v>2329</v>
      </c>
      <c r="E139" s="32" t="s">
        <v>2330</v>
      </c>
      <c r="J139" s="32" t="s">
        <v>2331</v>
      </c>
      <c r="P139" s="32" t="str">
        <f aca="false">CONCATENATE("SetCondition::",C142)</f>
        <v>SetCondition::EmCare.B23.DE33</v>
      </c>
      <c r="T139" s="32" t="s">
        <v>1994</v>
      </c>
      <c r="W139" s="32" t="s">
        <v>7</v>
      </c>
    </row>
    <row r="140" s="32" customFormat="true" ht="13.8" hidden="false" customHeight="false" outlineLevel="0" collapsed="false"/>
    <row r="141" s="32" customFormat="true" ht="13.8" hidden="false" customHeight="false" outlineLevel="0" collapsed="false">
      <c r="A141" s="32" t="s">
        <v>707</v>
      </c>
      <c r="C141" s="32" t="s">
        <v>2332</v>
      </c>
      <c r="D141" s="32" t="str">
        <f aca="false">D142</f>
        <v>No Ear Infection</v>
      </c>
      <c r="H141" s="32" t="s">
        <v>2333</v>
      </c>
      <c r="N141" s="32" t="s">
        <v>1009</v>
      </c>
    </row>
    <row r="142" s="32" customFormat="true" ht="13.8" hidden="false" customHeight="false" outlineLevel="0" collapsed="false">
      <c r="A142" s="32" t="s">
        <v>707</v>
      </c>
      <c r="C142" s="32" t="s">
        <v>2334</v>
      </c>
      <c r="D142" s="32" t="s">
        <v>2335</v>
      </c>
      <c r="E142" s="32" t="s">
        <v>2336</v>
      </c>
      <c r="J142" s="32" t="s">
        <v>2337</v>
      </c>
      <c r="P142" s="32" t="str">
        <f aca="false">CONCATENATE("SetCondition")</f>
        <v>SetCondition</v>
      </c>
      <c r="T142" s="32" t="s">
        <v>1994</v>
      </c>
      <c r="W142" s="32" t="s">
        <v>7</v>
      </c>
    </row>
    <row r="143" s="32" customFormat="true" ht="13.8" hidden="false" customHeight="false" outlineLevel="0" collapsed="false"/>
    <row r="144" s="32" customFormat="true" ht="13.8" hidden="false" customHeight="false" outlineLevel="0" collapsed="false">
      <c r="A144" s="32" t="s">
        <v>707</v>
      </c>
      <c r="C144" s="32" t="s">
        <v>2338</v>
      </c>
      <c r="D144" s="32" t="str">
        <f aca="false">D145</f>
        <v>Eye Infection</v>
      </c>
      <c r="H144" s="32" t="s">
        <v>2339</v>
      </c>
      <c r="N144" s="32" t="s">
        <v>1009</v>
      </c>
    </row>
    <row r="145" s="32" customFormat="true" ht="13.8" hidden="false" customHeight="false" outlineLevel="0" collapsed="false">
      <c r="A145" s="32" t="s">
        <v>707</v>
      </c>
      <c r="C145" s="32" t="s">
        <v>2340</v>
      </c>
      <c r="D145" s="32" t="s">
        <v>2341</v>
      </c>
      <c r="J145" s="32" t="s">
        <v>2342</v>
      </c>
      <c r="P145" s="32" t="str">
        <f aca="false">CONCATENATE("SetCondition")</f>
        <v>SetCondition</v>
      </c>
      <c r="T145" s="32" t="s">
        <v>1994</v>
      </c>
      <c r="W145" s="32" t="s">
        <v>7</v>
      </c>
    </row>
    <row r="146" s="32" customFormat="true" ht="13.8" hidden="false" customHeight="false" outlineLevel="0" collapsed="false"/>
    <row r="147" s="29" customFormat="true" ht="14.05" hidden="false" customHeight="false" outlineLevel="0" collapsed="false">
      <c r="A147" s="29" t="s">
        <v>707</v>
      </c>
      <c r="C147" s="29" t="s">
        <v>2343</v>
      </c>
      <c r="D147" s="29" t="str">
        <f aca="false">D148</f>
        <v>Severe Anaemia</v>
      </c>
      <c r="H147" s="29" t="s">
        <v>2344</v>
      </c>
      <c r="N147" s="29" t="s">
        <v>1009</v>
      </c>
    </row>
    <row r="148" s="29" customFormat="true" ht="14.05" hidden="false" customHeight="false" outlineLevel="0" collapsed="false">
      <c r="A148" s="29" t="s">
        <v>707</v>
      </c>
      <c r="C148" s="29" t="s">
        <v>2345</v>
      </c>
      <c r="D148" s="29" t="s">
        <v>2346</v>
      </c>
      <c r="J148" s="29" t="s">
        <v>2347</v>
      </c>
      <c r="P148" s="29" t="str">
        <f aca="false">CONCATENATE("SetCondition")</f>
        <v>SetCondition</v>
      </c>
      <c r="T148" s="29" t="s">
        <v>1994</v>
      </c>
      <c r="W148" s="29" t="s">
        <v>7</v>
      </c>
    </row>
    <row r="149" s="29" customFormat="true" ht="14.05" hidden="false" customHeight="false" outlineLevel="0" collapsed="false"/>
    <row r="150" s="29" customFormat="true" ht="14.05" hidden="false" customHeight="false" outlineLevel="0" collapsed="false">
      <c r="A150" s="29" t="s">
        <v>707</v>
      </c>
      <c r="C150" s="29" t="s">
        <v>2348</v>
      </c>
      <c r="D150" s="29" t="str">
        <f aca="false">D151</f>
        <v>Anaemia</v>
      </c>
      <c r="H150" s="29" t="s">
        <v>2349</v>
      </c>
      <c r="N150" s="29" t="s">
        <v>1009</v>
      </c>
    </row>
    <row r="151" s="29" customFormat="true" ht="14.05" hidden="false" customHeight="false" outlineLevel="0" collapsed="false">
      <c r="A151" s="29" t="s">
        <v>707</v>
      </c>
      <c r="C151" s="29" t="s">
        <v>2350</v>
      </c>
      <c r="D151" s="29" t="s">
        <v>2351</v>
      </c>
      <c r="J151" s="29" t="s">
        <v>2352</v>
      </c>
      <c r="P151" s="29" t="str">
        <f aca="false">CONCATENATE("SetCondition")</f>
        <v>SetCondition</v>
      </c>
      <c r="T151" s="29" t="s">
        <v>1994</v>
      </c>
      <c r="W151" s="29" t="s">
        <v>7</v>
      </c>
    </row>
    <row r="152" s="29" customFormat="true" ht="14.05" hidden="false" customHeight="false" outlineLevel="0" collapsed="false"/>
    <row r="153" s="29" customFormat="true" ht="14.05" hidden="false" customHeight="false" outlineLevel="0" collapsed="false">
      <c r="A153" s="29" t="s">
        <v>707</v>
      </c>
      <c r="C153" s="29" t="s">
        <v>2353</v>
      </c>
      <c r="D153" s="29" t="str">
        <f aca="false">D154</f>
        <v>No Anaemia</v>
      </c>
      <c r="H153" s="29" t="s">
        <v>2354</v>
      </c>
      <c r="N153" s="29" t="s">
        <v>1009</v>
      </c>
    </row>
    <row r="154" s="29" customFormat="true" ht="14.05" hidden="false" customHeight="false" outlineLevel="0" collapsed="false">
      <c r="A154" s="29" t="s">
        <v>707</v>
      </c>
      <c r="C154" s="29" t="s">
        <v>2355</v>
      </c>
      <c r="D154" s="29" t="s">
        <v>2356</v>
      </c>
      <c r="J154" s="29" t="s">
        <v>2357</v>
      </c>
      <c r="P154" s="29" t="str">
        <f aca="false">CONCATENATE("SetCondition")</f>
        <v>SetCondition</v>
      </c>
      <c r="T154" s="29" t="s">
        <v>1994</v>
      </c>
      <c r="W154" s="29" t="s">
        <v>7</v>
      </c>
    </row>
    <row r="155" s="29" customFormat="true" ht="14.05" hidden="false" customHeight="false" outlineLevel="0" collapsed="false"/>
    <row r="156" s="32" customFormat="true" ht="13.8" hidden="false" customHeight="false" outlineLevel="0" collapsed="false">
      <c r="A156" s="32" t="s">
        <v>707</v>
      </c>
      <c r="C156" s="32" t="s">
        <v>2358</v>
      </c>
      <c r="D156" s="32" t="str">
        <f aca="false">D157</f>
        <v>Clouding of the Cornea</v>
      </c>
      <c r="H156" s="32" t="s">
        <v>2359</v>
      </c>
      <c r="N156" s="32" t="s">
        <v>1009</v>
      </c>
    </row>
    <row r="157" s="32" customFormat="true" ht="14.05" hidden="false" customHeight="false" outlineLevel="0" collapsed="false">
      <c r="A157" s="32" t="s">
        <v>707</v>
      </c>
      <c r="C157" s="32" t="s">
        <v>2360</v>
      </c>
      <c r="D157" s="32" t="s">
        <v>1686</v>
      </c>
      <c r="J157" s="32" t="s">
        <v>2361</v>
      </c>
      <c r="P157" s="32" t="str">
        <f aca="false">CONCATENATE("SetCondition::",C158)</f>
        <v>SetCondition::EmCare.B23.DE36</v>
      </c>
      <c r="T157" s="32" t="s">
        <v>1994</v>
      </c>
      <c r="W157" s="32" t="s">
        <v>7</v>
      </c>
    </row>
    <row r="158" s="32" customFormat="true" ht="14.05" hidden="false" customHeight="false" outlineLevel="0" collapsed="false">
      <c r="A158" s="32" t="s">
        <v>707</v>
      </c>
      <c r="C158" s="32" t="s">
        <v>2362</v>
      </c>
      <c r="D158" s="32" t="str">
        <f aca="false">D161</f>
        <v>New and not previously treated</v>
      </c>
      <c r="H158" s="32" t="s">
        <v>727</v>
      </c>
      <c r="N158" s="32" t="s">
        <v>1009</v>
      </c>
    </row>
    <row r="159" s="32" customFormat="true" ht="14.05" hidden="false" customHeight="false" outlineLevel="0" collapsed="false">
      <c r="A159" s="32" t="s">
        <v>727</v>
      </c>
      <c r="B159" s="32" t="s">
        <v>2362</v>
      </c>
      <c r="C159" s="32" t="s">
        <v>2363</v>
      </c>
      <c r="H159" s="32" t="s">
        <v>2364</v>
      </c>
    </row>
    <row r="160" s="32" customFormat="true" ht="14.05" hidden="false" customHeight="false" outlineLevel="0" collapsed="false">
      <c r="A160" s="32" t="s">
        <v>727</v>
      </c>
      <c r="B160" s="32" t="s">
        <v>2362</v>
      </c>
      <c r="C160" s="32" t="s">
        <v>2365</v>
      </c>
      <c r="H160" s="32" t="s">
        <v>2366</v>
      </c>
    </row>
    <row r="161" s="32" customFormat="true" ht="14.05" hidden="false" customHeight="false" outlineLevel="0" collapsed="false">
      <c r="A161" s="32" t="s">
        <v>1229</v>
      </c>
      <c r="B161" s="32" t="s">
        <v>2360</v>
      </c>
      <c r="C161" s="32" t="s">
        <v>2367</v>
      </c>
      <c r="D161" s="32" t="s">
        <v>2368</v>
      </c>
      <c r="J161" s="32" t="s">
        <v>2369</v>
      </c>
      <c r="N161" s="32" t="s">
        <v>995</v>
      </c>
      <c r="W161" s="32" t="s">
        <v>7</v>
      </c>
    </row>
    <row r="162" s="32" customFormat="true" ht="14.05" hidden="false" customHeight="false" outlineLevel="0" collapsed="false"/>
    <row r="163" s="32" customFormat="true" ht="14.05" hidden="false" customHeight="false" outlineLevel="0" collapsed="false"/>
    <row r="164" s="32" customFormat="true" ht="14.05" hidden="false" customHeight="false" outlineLevel="0" collapsed="false">
      <c r="A164" s="32" t="s">
        <v>707</v>
      </c>
      <c r="C164" s="32" t="s">
        <v>2370</v>
      </c>
      <c r="D164" s="32" t="s">
        <v>2371</v>
      </c>
      <c r="H164" s="32" t="s">
        <v>2372</v>
      </c>
      <c r="N164" s="32" t="s">
        <v>1009</v>
      </c>
    </row>
    <row r="165" s="32" customFormat="true" ht="14.05" hidden="false" customHeight="false" outlineLevel="0" collapsed="false">
      <c r="A165" s="32" t="s">
        <v>707</v>
      </c>
      <c r="C165" s="32" t="s">
        <v>2373</v>
      </c>
      <c r="D165" s="32" t="s">
        <v>2371</v>
      </c>
      <c r="J165" s="32" t="s">
        <v>2374</v>
      </c>
      <c r="P165" s="32" t="str">
        <f aca="false">CONCATENATE("SetCondition::",C166)</f>
        <v>SetCondition::EmCare.B23.DE38</v>
      </c>
      <c r="T165" s="32" t="s">
        <v>1994</v>
      </c>
      <c r="W165" s="32" t="s">
        <v>7</v>
      </c>
    </row>
    <row r="166" s="32" customFormat="true" ht="14.05" hidden="false" customHeight="false" outlineLevel="0" collapsed="false">
      <c r="A166" s="32" t="s">
        <v>707</v>
      </c>
      <c r="C166" s="32" t="s">
        <v>2375</v>
      </c>
      <c r="H166" s="32" t="s">
        <v>2376</v>
      </c>
      <c r="N166" s="32" t="s">
        <v>1009</v>
      </c>
    </row>
    <row r="167" s="32" customFormat="true" ht="14.05" hidden="false" customHeight="false" outlineLevel="0" collapsed="false">
      <c r="A167" s="32" t="s">
        <v>1229</v>
      </c>
      <c r="B167" s="32" t="s">
        <v>2373</v>
      </c>
      <c r="C167" s="32" t="s">
        <v>2377</v>
      </c>
      <c r="D167" s="32" t="s">
        <v>2378</v>
      </c>
      <c r="J167" s="32" t="s">
        <v>2379</v>
      </c>
      <c r="N167" s="32" t="s">
        <v>995</v>
      </c>
      <c r="W167" s="32" t="s">
        <v>7</v>
      </c>
    </row>
    <row r="168" s="32" customFormat="true" ht="14.05" hidden="false" customHeight="false" outlineLevel="0" collapsed="false"/>
    <row r="169" s="32" customFormat="true" ht="14.05" hidden="false" customHeight="false" outlineLevel="0" collapsed="false">
      <c r="A169" s="32" t="s">
        <v>707</v>
      </c>
      <c r="C169" s="32" t="s">
        <v>2380</v>
      </c>
      <c r="D169" s="32" t="s">
        <v>2381</v>
      </c>
      <c r="H169" s="32" t="s">
        <v>2382</v>
      </c>
      <c r="N169" s="32" t="s">
        <v>1009</v>
      </c>
    </row>
    <row r="170" s="32" customFormat="true" ht="14.05" hidden="false" customHeight="false" outlineLevel="0" collapsed="false">
      <c r="A170" s="32" t="s">
        <v>707</v>
      </c>
      <c r="C170" s="32" t="s">
        <v>2383</v>
      </c>
      <c r="D170" s="32" t="s">
        <v>2381</v>
      </c>
      <c r="J170" s="32" t="s">
        <v>2384</v>
      </c>
      <c r="P170" s="32" t="str">
        <f aca="false">CONCATENATE("SetCondition::",C171)</f>
        <v>SetCondition::EmCare.B23.DE40</v>
      </c>
      <c r="T170" s="32" t="s">
        <v>1994</v>
      </c>
      <c r="W170" s="32" t="s">
        <v>7</v>
      </c>
    </row>
    <row r="171" s="32" customFormat="true" ht="14.05" hidden="false" customHeight="false" outlineLevel="0" collapsed="false">
      <c r="A171" s="32" t="s">
        <v>707</v>
      </c>
      <c r="C171" s="32" t="s">
        <v>2385</v>
      </c>
      <c r="H171" s="32" t="s">
        <v>2386</v>
      </c>
      <c r="N171" s="32" t="s">
        <v>1009</v>
      </c>
    </row>
    <row r="172" s="32" customFormat="true" ht="14.05" hidden="false" customHeight="false" outlineLevel="0" collapsed="false">
      <c r="A172" s="32" t="s">
        <v>1229</v>
      </c>
      <c r="B172" s="32" t="s">
        <v>2383</v>
      </c>
      <c r="C172" s="32" t="s">
        <v>2387</v>
      </c>
      <c r="D172" s="32" t="s">
        <v>2388</v>
      </c>
      <c r="J172" s="32" t="s">
        <v>2389</v>
      </c>
      <c r="N172" s="32" t="s">
        <v>995</v>
      </c>
      <c r="W172" s="32" t="s">
        <v>7</v>
      </c>
    </row>
    <row r="173" s="32" customFormat="true" ht="14.05" hidden="false" customHeight="false" outlineLevel="0" collapsed="false"/>
    <row r="174" s="32" customFormat="true" ht="14.05" hidden="false" customHeight="false" outlineLevel="0" collapsed="false">
      <c r="A174" s="32" t="s">
        <v>707</v>
      </c>
      <c r="C174" s="32" t="s">
        <v>2390</v>
      </c>
      <c r="D174" s="32" t="s">
        <v>2391</v>
      </c>
      <c r="H174" s="32" t="s">
        <v>2392</v>
      </c>
      <c r="N174" s="32" t="s">
        <v>1009</v>
      </c>
    </row>
    <row r="175" s="32" customFormat="true" ht="14.05" hidden="false" customHeight="false" outlineLevel="0" collapsed="false">
      <c r="A175" s="32" t="s">
        <v>707</v>
      </c>
      <c r="C175" s="32" t="s">
        <v>2393</v>
      </c>
      <c r="D175" s="32" t="s">
        <v>2391</v>
      </c>
      <c r="J175" s="32" t="s">
        <v>2394</v>
      </c>
      <c r="P175" s="32" t="str">
        <f aca="false">CONCATENATE("SetCondition")</f>
        <v>SetCondition</v>
      </c>
      <c r="T175" s="32" t="s">
        <v>1994</v>
      </c>
      <c r="W175" s="32" t="s">
        <v>7</v>
      </c>
    </row>
    <row r="176" s="32" customFormat="true" ht="14.05" hidden="false" customHeight="false" outlineLevel="0" collapsed="false"/>
    <row r="177" s="32" customFormat="true" ht="14.05" hidden="false" customHeight="false" outlineLevel="0" collapsed="false">
      <c r="A177" s="32" t="s">
        <v>707</v>
      </c>
      <c r="C177" s="32" t="s">
        <v>2395</v>
      </c>
      <c r="D177" s="32" t="str">
        <f aca="false">D178</f>
        <v>Ringworm (Tinea)</v>
      </c>
      <c r="H177" s="32" t="s">
        <v>2396</v>
      </c>
      <c r="N177" s="32" t="s">
        <v>1009</v>
      </c>
    </row>
    <row r="178" s="32" customFormat="true" ht="14.05" hidden="false" customHeight="false" outlineLevel="0" collapsed="false">
      <c r="A178" s="32" t="s">
        <v>707</v>
      </c>
      <c r="C178" s="32" t="s">
        <v>2397</v>
      </c>
      <c r="D178" s="32" t="s">
        <v>250</v>
      </c>
      <c r="J178" s="32" t="s">
        <v>2398</v>
      </c>
      <c r="P178" s="108" t="str">
        <f aca="false">CONCATENATE("SetCondition::",C179)</f>
        <v>SetCondition::EmCare.B23.DE43</v>
      </c>
      <c r="T178" s="32" t="s">
        <v>1994</v>
      </c>
      <c r="W178" s="32" t="s">
        <v>7</v>
      </c>
    </row>
    <row r="179" s="32" customFormat="true" ht="14.05" hidden="false" customHeight="false" outlineLevel="0" collapsed="false">
      <c r="A179" s="32" t="s">
        <v>707</v>
      </c>
      <c r="C179" s="32" t="s">
        <v>2399</v>
      </c>
      <c r="H179" s="32" t="s">
        <v>2400</v>
      </c>
      <c r="N179" s="32" t="s">
        <v>1009</v>
      </c>
    </row>
    <row r="180" s="32" customFormat="true" ht="14.05" hidden="false" customHeight="false" outlineLevel="0" collapsed="false">
      <c r="A180" s="32" t="s">
        <v>1229</v>
      </c>
      <c r="B180" s="32" t="s">
        <v>2397</v>
      </c>
      <c r="C180" s="32" t="s">
        <v>2401</v>
      </c>
      <c r="D180" s="32" t="s">
        <v>2402</v>
      </c>
      <c r="J180" s="32" t="s">
        <v>2403</v>
      </c>
      <c r="N180" s="32" t="s">
        <v>995</v>
      </c>
      <c r="W180" s="32" t="s">
        <v>7</v>
      </c>
    </row>
    <row r="181" s="32" customFormat="true" ht="14.05" hidden="false" customHeight="false" outlineLevel="0" collapsed="false"/>
    <row r="182" s="32" customFormat="true" ht="14.05" hidden="false" customHeight="false" outlineLevel="0" collapsed="false">
      <c r="A182" s="32" t="s">
        <v>707</v>
      </c>
      <c r="C182" s="32" t="s">
        <v>2404</v>
      </c>
      <c r="D182" s="32" t="str">
        <f aca="false">D183</f>
        <v>Scabies</v>
      </c>
      <c r="H182" s="32" t="s">
        <v>2405</v>
      </c>
      <c r="N182" s="32" t="s">
        <v>1009</v>
      </c>
    </row>
    <row r="183" s="32" customFormat="true" ht="14.05" hidden="false" customHeight="false" outlineLevel="0" collapsed="false">
      <c r="A183" s="32" t="s">
        <v>707</v>
      </c>
      <c r="C183" s="32" t="s">
        <v>2406</v>
      </c>
      <c r="D183" s="32" t="s">
        <v>253</v>
      </c>
      <c r="J183" s="32" t="s">
        <v>2407</v>
      </c>
      <c r="P183" s="32" t="str">
        <f aca="false">CONCATENATE("SetCondition")</f>
        <v>SetCondition</v>
      </c>
      <c r="T183" s="32" t="s">
        <v>1994</v>
      </c>
      <c r="W183" s="32" t="s">
        <v>7</v>
      </c>
    </row>
    <row r="184" s="32" customFormat="true" ht="14.05" hidden="false" customHeight="false" outlineLevel="0" collapsed="false"/>
    <row r="185" s="29" customFormat="true" ht="14.05" hidden="false" customHeight="false" outlineLevel="0" collapsed="false">
      <c r="A185" s="29" t="s">
        <v>707</v>
      </c>
      <c r="C185" s="29" t="s">
        <v>2408</v>
      </c>
      <c r="D185" s="29" t="str">
        <f aca="false">D186</f>
        <v>Chickenpox</v>
      </c>
      <c r="H185" s="29" t="s">
        <v>2409</v>
      </c>
      <c r="N185" s="29" t="s">
        <v>1009</v>
      </c>
    </row>
    <row r="186" s="29" customFormat="true" ht="14.05" hidden="false" customHeight="false" outlineLevel="0" collapsed="false">
      <c r="A186" s="29" t="s">
        <v>707</v>
      </c>
      <c r="C186" s="29" t="s">
        <v>2410</v>
      </c>
      <c r="D186" s="29" t="s">
        <v>256</v>
      </c>
      <c r="J186" s="29" t="s">
        <v>2411</v>
      </c>
      <c r="P186" s="29" t="str">
        <f aca="false">CONCATENATE("SetCondition::",C187,"::",C189)</f>
        <v>SetCondition::EmCare.B23.DE46A::EmCare.B23.DE46</v>
      </c>
      <c r="T186" s="29" t="s">
        <v>1994</v>
      </c>
      <c r="W186" s="29" t="s">
        <v>7</v>
      </c>
    </row>
    <row r="187" s="29" customFormat="true" ht="14.05" hidden="false" customHeight="false" outlineLevel="0" collapsed="false">
      <c r="A187" s="29" t="s">
        <v>707</v>
      </c>
      <c r="C187" s="29" t="s">
        <v>2412</v>
      </c>
      <c r="H187" s="29" t="s">
        <v>2413</v>
      </c>
      <c r="N187" s="29" t="s">
        <v>1009</v>
      </c>
    </row>
    <row r="188" s="29" customFormat="true" ht="14.05" hidden="false" customHeight="false" outlineLevel="0" collapsed="false">
      <c r="A188" s="29" t="s">
        <v>1229</v>
      </c>
      <c r="B188" s="29" t="s">
        <v>2410</v>
      </c>
      <c r="C188" s="29" t="s">
        <v>2414</v>
      </c>
      <c r="D188" s="29" t="s">
        <v>2415</v>
      </c>
      <c r="J188" s="29" t="s">
        <v>2416</v>
      </c>
      <c r="N188" s="29" t="s">
        <v>995</v>
      </c>
      <c r="W188" s="29" t="s">
        <v>7</v>
      </c>
    </row>
    <row r="189" s="29" customFormat="true" ht="14.05" hidden="false" customHeight="false" outlineLevel="0" collapsed="false">
      <c r="A189" s="29" t="s">
        <v>707</v>
      </c>
      <c r="C189" s="29" t="s">
        <v>2417</v>
      </c>
      <c r="H189" s="78" t="s">
        <v>2418</v>
      </c>
      <c r="N189" s="29" t="s">
        <v>1009</v>
      </c>
    </row>
    <row r="190" s="29" customFormat="true" ht="14.05" hidden="false" customHeight="false" outlineLevel="0" collapsed="false">
      <c r="A190" s="29" t="s">
        <v>1229</v>
      </c>
      <c r="B190" s="29" t="s">
        <v>2410</v>
      </c>
      <c r="C190" s="29" t="s">
        <v>2419</v>
      </c>
      <c r="D190" s="29" t="s">
        <v>2420</v>
      </c>
      <c r="J190" s="29" t="s">
        <v>2421</v>
      </c>
      <c r="N190" s="29" t="s">
        <v>995</v>
      </c>
      <c r="W190" s="29" t="s">
        <v>7</v>
      </c>
    </row>
    <row r="191" s="29" customFormat="true" ht="14.05" hidden="false" customHeight="false" outlineLevel="0" collapsed="false">
      <c r="A191" s="29" t="s">
        <v>707</v>
      </c>
      <c r="C191" s="29" t="s">
        <v>2422</v>
      </c>
      <c r="D191" s="29" t="str">
        <f aca="false">D192</f>
        <v>Herpes Zoster</v>
      </c>
      <c r="H191" s="29" t="s">
        <v>2423</v>
      </c>
      <c r="N191" s="29" t="s">
        <v>1009</v>
      </c>
    </row>
    <row r="192" s="29" customFormat="true" ht="14.05" hidden="false" customHeight="false" outlineLevel="0" collapsed="false">
      <c r="A192" s="29" t="s">
        <v>707</v>
      </c>
      <c r="C192" s="29" t="s">
        <v>2424</v>
      </c>
      <c r="D192" s="29" t="s">
        <v>259</v>
      </c>
      <c r="J192" s="29" t="s">
        <v>2425</v>
      </c>
      <c r="P192" s="29" t="str">
        <f aca="false">CONCATENATE("SetCondition::",C193,"::",C195)</f>
        <v>SetCondition::EmCare.B23.DE48::EmCare.B23.DE48a</v>
      </c>
      <c r="T192" s="29" t="s">
        <v>1994</v>
      </c>
      <c r="W192" s="29" t="s">
        <v>7</v>
      </c>
    </row>
    <row r="193" s="29" customFormat="true" ht="14.05" hidden="false" customHeight="false" outlineLevel="0" collapsed="false">
      <c r="A193" s="29" t="s">
        <v>707</v>
      </c>
      <c r="C193" s="29" t="s">
        <v>2426</v>
      </c>
      <c r="H193" s="29" t="s">
        <v>2427</v>
      </c>
      <c r="N193" s="29" t="s">
        <v>1009</v>
      </c>
    </row>
    <row r="194" s="29" customFormat="true" ht="14.05" hidden="false" customHeight="false" outlineLevel="0" collapsed="false">
      <c r="A194" s="29" t="s">
        <v>1229</v>
      </c>
      <c r="C194" s="29" t="s">
        <v>2428</v>
      </c>
      <c r="D194" s="29" t="s">
        <v>2429</v>
      </c>
      <c r="J194" s="29" t="s">
        <v>2430</v>
      </c>
      <c r="N194" s="29" t="s">
        <v>995</v>
      </c>
      <c r="W194" s="29" t="s">
        <v>7</v>
      </c>
    </row>
    <row r="195" s="29" customFormat="true" ht="14.05" hidden="false" customHeight="false" outlineLevel="0" collapsed="false">
      <c r="A195" s="29" t="s">
        <v>707</v>
      </c>
      <c r="C195" s="29" t="s">
        <v>2431</v>
      </c>
      <c r="H195" s="29" t="s">
        <v>2432</v>
      </c>
      <c r="N195" s="29" t="s">
        <v>1009</v>
      </c>
    </row>
    <row r="196" s="29" customFormat="true" ht="14.05" hidden="false" customHeight="false" outlineLevel="0" collapsed="false">
      <c r="A196" s="29" t="s">
        <v>1229</v>
      </c>
      <c r="C196" s="29" t="s">
        <v>2433</v>
      </c>
      <c r="D196" s="29" t="s">
        <v>2434</v>
      </c>
      <c r="J196" s="29" t="s">
        <v>2435</v>
      </c>
      <c r="N196" s="29" t="s">
        <v>995</v>
      </c>
      <c r="W196" s="29" t="s">
        <v>7</v>
      </c>
    </row>
    <row r="197" s="29" customFormat="true" ht="14.05" hidden="false" customHeight="false" outlineLevel="0" collapsed="false">
      <c r="A197" s="29" t="s">
        <v>707</v>
      </c>
      <c r="C197" s="29" t="s">
        <v>2436</v>
      </c>
      <c r="D197" s="29" t="str">
        <f aca="false">D198</f>
        <v>Impetigo</v>
      </c>
      <c r="H197" s="29" t="s">
        <v>2437</v>
      </c>
      <c r="N197" s="29" t="s">
        <v>1009</v>
      </c>
    </row>
    <row r="198" s="29" customFormat="true" ht="14.05" hidden="false" customHeight="false" outlineLevel="0" collapsed="false">
      <c r="A198" s="29" t="s">
        <v>707</v>
      </c>
      <c r="C198" s="29" t="s">
        <v>2438</v>
      </c>
      <c r="D198" s="29" t="s">
        <v>262</v>
      </c>
      <c r="J198" s="29" t="s">
        <v>2439</v>
      </c>
      <c r="P198" s="29" t="str">
        <f aca="false">CONCATENATE("SetCondition::",C199,"::",C201)</f>
        <v>SetCondition::EmCare.B23.DE50::EmCare.B23.DE50a</v>
      </c>
      <c r="T198" s="29" t="s">
        <v>1994</v>
      </c>
      <c r="W198" s="29" t="s">
        <v>7</v>
      </c>
    </row>
    <row r="199" s="29" customFormat="true" ht="14.05" hidden="false" customHeight="false" outlineLevel="0" collapsed="false">
      <c r="A199" s="29" t="s">
        <v>707</v>
      </c>
      <c r="C199" s="29" t="s">
        <v>2440</v>
      </c>
      <c r="H199" s="29" t="s">
        <v>2441</v>
      </c>
      <c r="N199" s="29" t="s">
        <v>1009</v>
      </c>
    </row>
    <row r="200" s="29" customFormat="true" ht="14.05" hidden="false" customHeight="false" outlineLevel="0" collapsed="false">
      <c r="A200" s="29" t="s">
        <v>1229</v>
      </c>
      <c r="B200" s="29" t="s">
        <v>2438</v>
      </c>
      <c r="C200" s="29" t="s">
        <v>2442</v>
      </c>
      <c r="D200" s="29" t="s">
        <v>2443</v>
      </c>
      <c r="J200" s="29" t="s">
        <v>2444</v>
      </c>
      <c r="N200" s="29" t="s">
        <v>995</v>
      </c>
      <c r="W200" s="29" t="s">
        <v>7</v>
      </c>
    </row>
    <row r="201" s="29" customFormat="true" ht="14.05" hidden="false" customHeight="false" outlineLevel="0" collapsed="false">
      <c r="A201" s="29" t="s">
        <v>707</v>
      </c>
      <c r="C201" s="29" t="s">
        <v>2445</v>
      </c>
      <c r="H201" s="29" t="s">
        <v>2446</v>
      </c>
      <c r="N201" s="29" t="s">
        <v>1009</v>
      </c>
    </row>
    <row r="202" s="29" customFormat="true" ht="14.05" hidden="false" customHeight="false" outlineLevel="0" collapsed="false">
      <c r="A202" s="29" t="s">
        <v>1229</v>
      </c>
      <c r="B202" s="29" t="s">
        <v>2438</v>
      </c>
      <c r="C202" s="29" t="s">
        <v>2447</v>
      </c>
      <c r="D202" s="29" t="s">
        <v>2448</v>
      </c>
      <c r="J202" s="29" t="s">
        <v>2449</v>
      </c>
      <c r="N202" s="29" t="s">
        <v>995</v>
      </c>
      <c r="W202" s="29" t="s">
        <v>7</v>
      </c>
    </row>
    <row r="203" s="29" customFormat="true" ht="14.05" hidden="false" customHeight="false" outlineLevel="0" collapsed="false">
      <c r="A203" s="29" t="s">
        <v>707</v>
      </c>
      <c r="C203" s="29" t="s">
        <v>2450</v>
      </c>
      <c r="D203" s="29" t="str">
        <f aca="false">D204</f>
        <v>Molluscum Contagiosum</v>
      </c>
      <c r="H203" s="29" t="s">
        <v>2451</v>
      </c>
      <c r="N203" s="29" t="s">
        <v>1009</v>
      </c>
    </row>
    <row r="204" s="29" customFormat="true" ht="14.05" hidden="false" customHeight="false" outlineLevel="0" collapsed="false">
      <c r="A204" s="29" t="s">
        <v>707</v>
      </c>
      <c r="C204" s="29" t="s">
        <v>2452</v>
      </c>
      <c r="D204" s="29" t="s">
        <v>265</v>
      </c>
      <c r="J204" s="29" t="s">
        <v>2453</v>
      </c>
      <c r="P204" s="29" t="str">
        <f aca="false">CONCATENATE("SetCondition::",C205)</f>
        <v>SetCondition::EmCare.B23.DE52a</v>
      </c>
      <c r="T204" s="29" t="s">
        <v>1994</v>
      </c>
      <c r="W204" s="29" t="s">
        <v>7</v>
      </c>
    </row>
    <row r="205" s="29" customFormat="true" ht="14.05" hidden="false" customHeight="false" outlineLevel="0" collapsed="false">
      <c r="A205" s="29" t="s">
        <v>707</v>
      </c>
      <c r="C205" s="29" t="s">
        <v>2454</v>
      </c>
      <c r="H205" s="29" t="s">
        <v>2455</v>
      </c>
      <c r="N205" s="29" t="s">
        <v>1009</v>
      </c>
    </row>
    <row r="206" s="29" customFormat="true" ht="14.05" hidden="false" customHeight="false" outlineLevel="0" collapsed="false">
      <c r="A206" s="29" t="s">
        <v>1229</v>
      </c>
      <c r="B206" s="29" t="s">
        <v>2452</v>
      </c>
      <c r="C206" s="29" t="s">
        <v>2456</v>
      </c>
      <c r="D206" s="29" t="s">
        <v>2457</v>
      </c>
      <c r="J206" s="29" t="s">
        <v>2458</v>
      </c>
      <c r="N206" s="29" t="s">
        <v>995</v>
      </c>
      <c r="W206" s="29" t="s">
        <v>7</v>
      </c>
    </row>
    <row r="207" s="29" customFormat="true" ht="14.05" hidden="false" customHeight="false" outlineLevel="0" collapsed="false"/>
    <row r="208" s="29" customFormat="true" ht="14.05" hidden="false" customHeight="false" outlineLevel="0" collapsed="false">
      <c r="A208" s="29" t="s">
        <v>707</v>
      </c>
      <c r="C208" s="29" t="s">
        <v>2459</v>
      </c>
      <c r="D208" s="29" t="str">
        <f aca="false">D209</f>
        <v>Warts</v>
      </c>
      <c r="H208" s="29" t="s">
        <v>2460</v>
      </c>
      <c r="N208" s="29" t="s">
        <v>1009</v>
      </c>
    </row>
    <row r="209" s="29" customFormat="true" ht="14.05" hidden="false" customHeight="false" outlineLevel="0" collapsed="false">
      <c r="A209" s="29" t="s">
        <v>707</v>
      </c>
      <c r="C209" s="29" t="s">
        <v>2461</v>
      </c>
      <c r="D209" s="29" t="s">
        <v>268</v>
      </c>
      <c r="J209" s="29" t="s">
        <v>2462</v>
      </c>
      <c r="P209" s="29" t="str">
        <f aca="false">CONCATENATE("SetCondition::",C210)</f>
        <v>SetCondition::EmCare.B23.DE53a</v>
      </c>
      <c r="T209" s="29" t="s">
        <v>1994</v>
      </c>
      <c r="W209" s="29" t="s">
        <v>7</v>
      </c>
    </row>
    <row r="210" s="29" customFormat="true" ht="14.05" hidden="false" customHeight="false" outlineLevel="0" collapsed="false">
      <c r="A210" s="29" t="s">
        <v>707</v>
      </c>
      <c r="C210" s="29" t="s">
        <v>2463</v>
      </c>
      <c r="H210" s="29" t="s">
        <v>2464</v>
      </c>
      <c r="N210" s="29" t="s">
        <v>1009</v>
      </c>
    </row>
    <row r="211" s="29" customFormat="true" ht="14.05" hidden="false" customHeight="false" outlineLevel="0" collapsed="false">
      <c r="A211" s="29" t="s">
        <v>1229</v>
      </c>
      <c r="B211" s="29" t="s">
        <v>2461</v>
      </c>
      <c r="C211" s="29" t="s">
        <v>2465</v>
      </c>
      <c r="D211" s="29" t="s">
        <v>1754</v>
      </c>
      <c r="J211" s="29" t="s">
        <v>2466</v>
      </c>
      <c r="N211" s="29" t="s">
        <v>995</v>
      </c>
      <c r="W211" s="29" t="s">
        <v>7</v>
      </c>
    </row>
    <row r="212" s="29" customFormat="true" ht="14.05" hidden="false" customHeight="false" outlineLevel="0" collapsed="false"/>
    <row r="213" s="29" customFormat="true" ht="14.05" hidden="false" customHeight="false" outlineLevel="0" collapsed="false">
      <c r="A213" s="29" t="s">
        <v>707</v>
      </c>
      <c r="C213" s="29" t="s">
        <v>2467</v>
      </c>
      <c r="D213" s="29" t="str">
        <f aca="false">D214</f>
        <v>Seborrhoeic Dermatitis</v>
      </c>
      <c r="H213" s="29" t="s">
        <v>2468</v>
      </c>
      <c r="N213" s="29" t="s">
        <v>1009</v>
      </c>
    </row>
    <row r="214" s="29" customFormat="true" ht="14.05" hidden="false" customHeight="false" outlineLevel="0" collapsed="false">
      <c r="A214" s="29" t="s">
        <v>707</v>
      </c>
      <c r="C214" s="78" t="s">
        <v>2469</v>
      </c>
      <c r="D214" s="29" t="s">
        <v>271</v>
      </c>
      <c r="J214" s="29" t="s">
        <v>2470</v>
      </c>
      <c r="P214" s="29" t="str">
        <f aca="false">CONCATENATE("SetCondition::",C215)</f>
        <v>SetCondition::EmCare.B23.DE55</v>
      </c>
      <c r="T214" s="29" t="s">
        <v>1994</v>
      </c>
      <c r="W214" s="29" t="s">
        <v>7</v>
      </c>
    </row>
    <row r="215" s="29" customFormat="true" ht="14.05" hidden="false" customHeight="false" outlineLevel="0" collapsed="false">
      <c r="A215" s="29" t="s">
        <v>707</v>
      </c>
      <c r="C215" s="29" t="s">
        <v>2471</v>
      </c>
      <c r="H215" s="29" t="s">
        <v>2472</v>
      </c>
      <c r="N215" s="29" t="s">
        <v>1009</v>
      </c>
    </row>
    <row r="216" s="29" customFormat="true" ht="14.05" hidden="false" customHeight="false" outlineLevel="0" collapsed="false">
      <c r="A216" s="29" t="s">
        <v>1229</v>
      </c>
      <c r="B216" s="29" t="s">
        <v>2469</v>
      </c>
      <c r="C216" s="29" t="s">
        <v>2473</v>
      </c>
      <c r="D216" s="29" t="s">
        <v>1758</v>
      </c>
      <c r="J216" s="29" t="s">
        <v>2474</v>
      </c>
      <c r="N216" s="29" t="s">
        <v>995</v>
      </c>
      <c r="W216" s="29" t="s">
        <v>7</v>
      </c>
    </row>
    <row r="217" s="29" customFormat="true" ht="14.05" hidden="false" customHeight="false" outlineLevel="0" collapsed="false">
      <c r="A217" s="29" t="s">
        <v>707</v>
      </c>
      <c r="C217" s="29" t="s">
        <v>2475</v>
      </c>
      <c r="H217" s="29" t="s">
        <v>2476</v>
      </c>
      <c r="N217" s="29" t="s">
        <v>1009</v>
      </c>
    </row>
    <row r="218" s="29" customFormat="true" ht="14.05" hidden="false" customHeight="false" outlineLevel="0" collapsed="false">
      <c r="A218" s="29" t="s">
        <v>707</v>
      </c>
      <c r="C218" s="29" t="s">
        <v>2477</v>
      </c>
      <c r="D218" s="29" t="s">
        <v>274</v>
      </c>
      <c r="J218" s="29" t="s">
        <v>2478</v>
      </c>
      <c r="P218" s="29" t="str">
        <f aca="false">CONCATENATE("SetCondition")</f>
        <v>SetCondition</v>
      </c>
      <c r="T218" s="29" t="s">
        <v>1994</v>
      </c>
      <c r="W218" s="29" t="s">
        <v>7</v>
      </c>
    </row>
    <row r="219" s="29" customFormat="true" ht="14.05" hidden="false" customHeight="false" outlineLevel="0" collapsed="false">
      <c r="A219" s="29" t="s">
        <v>707</v>
      </c>
      <c r="C219" s="29" t="s">
        <v>2479</v>
      </c>
      <c r="H219" s="29" t="s">
        <v>2480</v>
      </c>
      <c r="N219" s="29" t="s">
        <v>1009</v>
      </c>
    </row>
    <row r="220" s="29" customFormat="true" ht="14.05" hidden="false" customHeight="false" outlineLevel="0" collapsed="false">
      <c r="A220" s="29" t="s">
        <v>707</v>
      </c>
      <c r="C220" s="29" t="s">
        <v>2481</v>
      </c>
      <c r="D220" s="29" t="s">
        <v>277</v>
      </c>
      <c r="J220" s="29" t="s">
        <v>2482</v>
      </c>
      <c r="P220" s="29" t="str">
        <f aca="false">CONCATENATE("SetCondition::",C221,"::",C223,"::",C225)</f>
        <v>SetCondition::EmCare.B23.DE57a::EmCare.B23.DE57b::EmCare.B23.DE57c</v>
      </c>
      <c r="T220" s="29" t="s">
        <v>1994</v>
      </c>
      <c r="W220" s="29" t="s">
        <v>7</v>
      </c>
    </row>
    <row r="221" s="29" customFormat="true" ht="14.05" hidden="false" customHeight="false" outlineLevel="0" collapsed="false">
      <c r="A221" s="29" t="s">
        <v>707</v>
      </c>
      <c r="C221" s="29" t="s">
        <v>2483</v>
      </c>
      <c r="H221" s="29" t="s">
        <v>2484</v>
      </c>
      <c r="N221" s="29" t="s">
        <v>1009</v>
      </c>
    </row>
    <row r="222" s="29" customFormat="true" ht="14.05" hidden="false" customHeight="false" outlineLevel="0" collapsed="false">
      <c r="A222" s="29" t="s">
        <v>1229</v>
      </c>
      <c r="B222" s="29" t="s">
        <v>2481</v>
      </c>
      <c r="C222" s="29" t="s">
        <v>2485</v>
      </c>
      <c r="D222" s="29" t="s">
        <v>1766</v>
      </c>
      <c r="J222" s="29" t="s">
        <v>2486</v>
      </c>
      <c r="N222" s="29" t="s">
        <v>995</v>
      </c>
      <c r="W222" s="29" t="s">
        <v>7</v>
      </c>
    </row>
    <row r="223" s="29" customFormat="true" ht="14.05" hidden="false" customHeight="false" outlineLevel="0" collapsed="false">
      <c r="A223" s="29" t="s">
        <v>707</v>
      </c>
      <c r="C223" s="29" t="s">
        <v>2487</v>
      </c>
      <c r="H223" s="29" t="s">
        <v>2488</v>
      </c>
      <c r="N223" s="29" t="s">
        <v>1009</v>
      </c>
    </row>
    <row r="224" s="29" customFormat="true" ht="14.05" hidden="false" customHeight="false" outlineLevel="0" collapsed="false">
      <c r="A224" s="29" t="s">
        <v>1229</v>
      </c>
      <c r="B224" s="29" t="s">
        <v>2481</v>
      </c>
      <c r="C224" s="29" t="s">
        <v>2489</v>
      </c>
      <c r="D224" s="29" t="s">
        <v>1762</v>
      </c>
      <c r="J224" s="29" t="s">
        <v>2490</v>
      </c>
      <c r="N224" s="29" t="s">
        <v>995</v>
      </c>
      <c r="W224" s="29" t="s">
        <v>7</v>
      </c>
    </row>
    <row r="225" s="29" customFormat="true" ht="14.05" hidden="false" customHeight="false" outlineLevel="0" collapsed="false">
      <c r="A225" s="29" t="s">
        <v>707</v>
      </c>
      <c r="C225" s="29" t="s">
        <v>2491</v>
      </c>
      <c r="H225" s="29" t="s">
        <v>2492</v>
      </c>
      <c r="N225" s="29" t="s">
        <v>1009</v>
      </c>
    </row>
    <row r="226" s="29" customFormat="true" ht="14.05" hidden="false" customHeight="false" outlineLevel="0" collapsed="false">
      <c r="A226" s="29" t="s">
        <v>1229</v>
      </c>
      <c r="B226" s="29" t="s">
        <v>2481</v>
      </c>
      <c r="C226" s="29" t="s">
        <v>755</v>
      </c>
      <c r="D226" s="29" t="s">
        <v>2493</v>
      </c>
      <c r="J226" s="29" t="s">
        <v>2494</v>
      </c>
      <c r="N226" s="29" t="s">
        <v>995</v>
      </c>
      <c r="W226" s="29" t="s">
        <v>7</v>
      </c>
    </row>
    <row r="227" s="29" customFormat="true" ht="14.05" hidden="false" customHeight="false" outlineLevel="0" collapsed="false">
      <c r="A227" s="29" t="s">
        <v>707</v>
      </c>
      <c r="C227" s="29" t="s">
        <v>2495</v>
      </c>
      <c r="D227" s="29" t="str">
        <f aca="false">D228</f>
        <v>Steven Johnson Syndrome (SJS)</v>
      </c>
      <c r="H227" s="29" t="s">
        <v>2496</v>
      </c>
      <c r="N227" s="29" t="s">
        <v>1009</v>
      </c>
    </row>
    <row r="228" s="29" customFormat="true" ht="14.05" hidden="false" customHeight="false" outlineLevel="0" collapsed="false">
      <c r="A228" s="29" t="s">
        <v>707</v>
      </c>
      <c r="C228" s="29" t="s">
        <v>2497</v>
      </c>
      <c r="D228" s="29" t="s">
        <v>280</v>
      </c>
      <c r="J228" s="29" t="s">
        <v>2498</v>
      </c>
      <c r="P228" s="29" t="str">
        <f aca="false">CONCATENATE("SetCondition")</f>
        <v>SetCondition</v>
      </c>
      <c r="T228" s="29" t="s">
        <v>1994</v>
      </c>
      <c r="W228" s="29" t="s">
        <v>7</v>
      </c>
    </row>
    <row r="229" s="29" customFormat="true" ht="14.05" hidden="false" customHeight="false" outlineLevel="0" collapsed="false">
      <c r="A229" s="29" t="s">
        <v>707</v>
      </c>
      <c r="C229" s="29" t="s">
        <v>2499</v>
      </c>
      <c r="D229" s="29" t="str">
        <f aca="false">D230</f>
        <v>Mouth Sores or Ulcer</v>
      </c>
      <c r="H229" s="29" t="s">
        <v>2500</v>
      </c>
      <c r="N229" s="29" t="s">
        <v>1009</v>
      </c>
    </row>
    <row r="230" s="29" customFormat="true" ht="14.05" hidden="false" customHeight="false" outlineLevel="0" collapsed="false">
      <c r="A230" s="29" t="s">
        <v>707</v>
      </c>
      <c r="C230" s="78" t="s">
        <v>2501</v>
      </c>
      <c r="D230" s="29" t="s">
        <v>2502</v>
      </c>
      <c r="J230" s="29" t="s">
        <v>2503</v>
      </c>
      <c r="P230" s="29" t="str">
        <f aca="false">CONCATENATE("SetCondition::",C231)</f>
        <v>SetCondition::EmCare.B23.DE60</v>
      </c>
      <c r="T230" s="29" t="s">
        <v>1994</v>
      </c>
      <c r="W230" s="29" t="s">
        <v>7</v>
      </c>
    </row>
    <row r="231" s="29" customFormat="true" ht="14.05" hidden="false" customHeight="false" outlineLevel="0" collapsed="false">
      <c r="A231" s="29" t="s">
        <v>707</v>
      </c>
      <c r="C231" s="29" t="s">
        <v>2504</v>
      </c>
      <c r="H231" s="29" t="s">
        <v>2505</v>
      </c>
      <c r="N231" s="29" t="s">
        <v>1009</v>
      </c>
    </row>
    <row r="232" s="29" customFormat="true" ht="14.05" hidden="false" customHeight="false" outlineLevel="0" collapsed="false">
      <c r="A232" s="29" t="s">
        <v>1229</v>
      </c>
      <c r="B232" s="29" t="s">
        <v>2501</v>
      </c>
      <c r="C232" s="29" t="s">
        <v>2506</v>
      </c>
      <c r="D232" s="29" t="s">
        <v>2507</v>
      </c>
      <c r="J232" s="29" t="s">
        <v>2508</v>
      </c>
      <c r="N232" s="29" t="s">
        <v>995</v>
      </c>
      <c r="W232" s="29" t="s">
        <v>7</v>
      </c>
    </row>
    <row r="233" s="29" customFormat="true" ht="14.05" hidden="false" customHeight="false" outlineLevel="0" collapsed="false">
      <c r="A233" s="29" t="s">
        <v>707</v>
      </c>
      <c r="C233" s="29" t="s">
        <v>2509</v>
      </c>
      <c r="D233" s="29" t="str">
        <f aca="false">D234</f>
        <v>Oral Thrush</v>
      </c>
      <c r="H233" s="29" t="s">
        <v>2510</v>
      </c>
      <c r="N233" s="29" t="s">
        <v>1009</v>
      </c>
    </row>
    <row r="234" s="29" customFormat="true" ht="14.05" hidden="false" customHeight="false" outlineLevel="0" collapsed="false">
      <c r="A234" s="29" t="s">
        <v>707</v>
      </c>
      <c r="C234" s="29" t="s">
        <v>2511</v>
      </c>
      <c r="D234" s="29" t="s">
        <v>294</v>
      </c>
      <c r="J234" s="29" t="s">
        <v>2512</v>
      </c>
      <c r="P234" s="29" t="str">
        <f aca="false">CONCATENATE("SetCondition")</f>
        <v>SetCondition</v>
      </c>
      <c r="T234" s="29" t="s">
        <v>1994</v>
      </c>
      <c r="W234" s="29" t="s">
        <v>7</v>
      </c>
    </row>
    <row r="235" s="29" customFormat="true" ht="14.05" hidden="false" customHeight="false" outlineLevel="0" collapsed="false">
      <c r="A235" s="29" t="s">
        <v>707</v>
      </c>
      <c r="C235" s="29" t="s">
        <v>2513</v>
      </c>
      <c r="D235" s="29" t="str">
        <f aca="false">D236</f>
        <v>Very Low Weight for Age</v>
      </c>
      <c r="H235" s="29" t="s">
        <v>2514</v>
      </c>
      <c r="N235" s="29" t="s">
        <v>1009</v>
      </c>
    </row>
    <row r="236" s="29" customFormat="true" ht="14.05" hidden="false" customHeight="false" outlineLevel="0" collapsed="false">
      <c r="A236" s="29" t="s">
        <v>707</v>
      </c>
      <c r="C236" s="29" t="s">
        <v>2012</v>
      </c>
      <c r="D236" s="29" t="s">
        <v>392</v>
      </c>
      <c r="J236" s="29" t="s">
        <v>2515</v>
      </c>
      <c r="P236" s="29" t="str">
        <f aca="false">CONCATENATE("SetCondition")</f>
        <v>SetCondition</v>
      </c>
      <c r="T236" s="29" t="s">
        <v>1994</v>
      </c>
      <c r="W236" s="29" t="s">
        <v>7</v>
      </c>
    </row>
    <row r="237" s="29" customFormat="true" ht="14.05" hidden="false" customHeight="false" outlineLevel="0" collapsed="false">
      <c r="A237" s="29" t="s">
        <v>707</v>
      </c>
      <c r="C237" s="29" t="s">
        <v>2516</v>
      </c>
      <c r="D237" s="29" t="str">
        <f aca="false">D238</f>
        <v>Low Weight for Age</v>
      </c>
      <c r="H237" s="29" t="s">
        <v>2517</v>
      </c>
      <c r="N237" s="29" t="s">
        <v>1009</v>
      </c>
    </row>
    <row r="238" s="29" customFormat="true" ht="14.05" hidden="false" customHeight="false" outlineLevel="0" collapsed="false">
      <c r="A238" s="29" t="s">
        <v>707</v>
      </c>
      <c r="C238" s="29" t="s">
        <v>2518</v>
      </c>
      <c r="D238" s="29" t="s">
        <v>395</v>
      </c>
      <c r="J238" s="29" t="s">
        <v>2519</v>
      </c>
      <c r="P238" s="29" t="str">
        <f aca="false">CONCATENATE("SetCondition")</f>
        <v>SetCondition</v>
      </c>
      <c r="T238" s="29" t="s">
        <v>1994</v>
      </c>
      <c r="W238" s="29" t="s">
        <v>7</v>
      </c>
    </row>
    <row r="239" s="29" customFormat="true" ht="14.05" hidden="false" customHeight="false" outlineLevel="0" collapsed="false">
      <c r="A239" s="29" t="s">
        <v>707</v>
      </c>
      <c r="C239" s="29" t="s">
        <v>2520</v>
      </c>
      <c r="D239" s="29" t="str">
        <f aca="false">D240</f>
        <v>Low MUAC or visual report of wasting</v>
      </c>
      <c r="H239" s="29" t="s">
        <v>2521</v>
      </c>
      <c r="N239" s="29" t="s">
        <v>1009</v>
      </c>
    </row>
    <row r="240" s="29" customFormat="true" ht="14.05" hidden="false" customHeight="false" outlineLevel="0" collapsed="false">
      <c r="A240" s="29" t="s">
        <v>707</v>
      </c>
      <c r="C240" s="29" t="s">
        <v>2522</v>
      </c>
      <c r="D240" s="29" t="s">
        <v>2523</v>
      </c>
      <c r="J240" s="29" t="s">
        <v>2524</v>
      </c>
      <c r="P240" s="29" t="str">
        <f aca="false">CONCATENATE("SetCondition")</f>
        <v>SetCondition</v>
      </c>
      <c r="T240" s="29" t="s">
        <v>1994</v>
      </c>
      <c r="W240" s="29" t="s">
        <v>7</v>
      </c>
    </row>
    <row r="241" s="29" customFormat="true" ht="14.05" hidden="false" customHeight="false" outlineLevel="0" collapsed="false">
      <c r="A241" s="29" t="s">
        <v>2081</v>
      </c>
      <c r="C241" s="29" t="s">
        <v>2082</v>
      </c>
      <c r="D241" s="29" t="s">
        <v>2083</v>
      </c>
      <c r="P241" s="29" t="s">
        <v>2525</v>
      </c>
      <c r="T241" s="29" t="s">
        <v>1994</v>
      </c>
    </row>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RO19:CFO19 S19:QB19 B19:C20 D26:D28 A37:B37 D37:XFD37 S20:S21 U20:QB20 C1:C18 A21:B21 D21:R21 T21:XFD21 A18:B18 D18:XFD18 C21:C43 C45:C70 C73 C76 C90:C167 C169:C172 C174:C175 C185:C1048576 C177:C180">
    <cfRule type="duplicateValues" priority="2" aboveAverage="0" equalAverage="0" bottom="0" percent="0" rank="0" text="" dxfId="2"/>
  </conditionalFormatting>
  <conditionalFormatting sqref="C6">
    <cfRule type="duplicateValues" priority="3" aboveAverage="0" equalAverage="0" bottom="0" percent="0" rank="0" text="" dxfId="3"/>
  </conditionalFormatting>
  <conditionalFormatting sqref="B28">
    <cfRule type="duplicateValues" priority="4" aboveAverage="0" equalAverage="0" bottom="0" percent="0" rank="0" text="" dxfId="4"/>
  </conditionalFormatting>
  <conditionalFormatting sqref="C53:C54">
    <cfRule type="duplicateValues" priority="5" aboveAverage="0" equalAverage="0" bottom="0" percent="0" rank="0" text="" dxfId="5"/>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D13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50" activePane="bottomLeft" state="frozen"/>
      <selection pane="topLeft" activeCell="A1" activeCellId="0" sqref="A1"/>
      <selection pane="bottomLeft" activeCell="D52" activeCellId="0" sqref="D52"/>
    </sheetView>
  </sheetViews>
  <sheetFormatPr defaultColWidth="10.50390625" defaultRowHeight="14.25" zeroHeight="false" outlineLevelRow="0" outlineLevelCol="0"/>
  <cols>
    <col collapsed="false" customWidth="false" hidden="false" outlineLevel="0" max="2" min="1" style="30" width="10.5"/>
    <col collapsed="false" customWidth="true" hidden="false" outlineLevel="0" max="3" min="3" style="30" width="23"/>
    <col collapsed="false" customWidth="true" hidden="false" outlineLevel="0" max="4" min="4" style="30" width="57.5"/>
    <col collapsed="false" customWidth="false" hidden="false" outlineLevel="0" max="1024" min="5" style="30" width="10.5"/>
  </cols>
  <sheetData>
    <row r="1" customFormat="false" ht="14.25" hidden="false" customHeight="false" outlineLevel="0" collapsed="false">
      <c r="A1" s="30" t="s">
        <v>691</v>
      </c>
      <c r="B1" s="30" t="s">
        <v>692</v>
      </c>
      <c r="C1" s="30" t="s">
        <v>693</v>
      </c>
      <c r="D1" s="30" t="s">
        <v>694</v>
      </c>
      <c r="E1" s="30" t="s">
        <v>695</v>
      </c>
      <c r="F1" s="30" t="s">
        <v>872</v>
      </c>
      <c r="G1" s="30" t="s">
        <v>1117</v>
      </c>
      <c r="H1" s="53" t="s">
        <v>696</v>
      </c>
      <c r="I1" s="53" t="s">
        <v>873</v>
      </c>
      <c r="J1" s="30" t="s">
        <v>874</v>
      </c>
      <c r="K1" s="30" t="s">
        <v>1569</v>
      </c>
      <c r="L1" s="30" t="s">
        <v>877</v>
      </c>
      <c r="M1" s="30" t="s">
        <v>4</v>
      </c>
      <c r="N1" s="30" t="s">
        <v>3</v>
      </c>
      <c r="O1" s="30" t="s">
        <v>878</v>
      </c>
      <c r="P1" s="30" t="s">
        <v>879</v>
      </c>
      <c r="Q1" s="30" t="s">
        <v>1076</v>
      </c>
      <c r="R1" s="30" t="s">
        <v>880</v>
      </c>
      <c r="S1" s="30" t="s">
        <v>881</v>
      </c>
      <c r="T1" s="30" t="s">
        <v>882</v>
      </c>
      <c r="U1" s="30" t="s">
        <v>884</v>
      </c>
      <c r="V1" s="30" t="s">
        <v>885</v>
      </c>
      <c r="W1" s="30" t="s">
        <v>0</v>
      </c>
      <c r="X1" s="30" t="s">
        <v>886</v>
      </c>
      <c r="Y1" s="30" t="s">
        <v>887</v>
      </c>
      <c r="Z1" s="30" t="s">
        <v>888</v>
      </c>
      <c r="AA1" s="53"/>
      <c r="AB1" s="30" t="s">
        <v>1116</v>
      </c>
      <c r="AC1" s="30" t="s">
        <v>871</v>
      </c>
      <c r="AD1" s="30" t="s">
        <v>1165</v>
      </c>
    </row>
    <row r="2" customFormat="false" ht="15" hidden="false" customHeight="false" outlineLevel="0" collapsed="false">
      <c r="A2" s="24" t="s">
        <v>697</v>
      </c>
      <c r="B2" s="24"/>
      <c r="C2" s="24" t="s">
        <v>698</v>
      </c>
      <c r="D2" s="24"/>
      <c r="E2" s="24" t="s">
        <v>2526</v>
      </c>
    </row>
    <row r="3" customFormat="false" ht="14.25" hidden="false" customHeight="false" outlineLevel="0" collapsed="false">
      <c r="A3" s="30" t="s">
        <v>1118</v>
      </c>
      <c r="C3" s="30" t="s">
        <v>929</v>
      </c>
      <c r="H3" s="30" t="s">
        <v>1120</v>
      </c>
      <c r="N3" s="30" t="s">
        <v>1009</v>
      </c>
    </row>
    <row r="10" customFormat="false" ht="14.25" hidden="false" customHeight="false" outlineLevel="0" collapsed="false">
      <c r="A10" s="30" t="s">
        <v>1031</v>
      </c>
      <c r="C10" s="30" t="s">
        <v>708</v>
      </c>
      <c r="J10" s="30" t="s">
        <v>2527</v>
      </c>
    </row>
    <row r="11" customFormat="false" ht="213.75" hidden="false" customHeight="false" outlineLevel="0" collapsed="false">
      <c r="A11" s="30" t="s">
        <v>3</v>
      </c>
      <c r="B11" s="30" t="s">
        <v>708</v>
      </c>
      <c r="C11" s="30" t="s">
        <v>2528</v>
      </c>
      <c r="D11" s="67" t="s">
        <v>2529</v>
      </c>
      <c r="I11" s="35"/>
      <c r="J11" s="35" t="s">
        <v>2530</v>
      </c>
    </row>
    <row r="12" customFormat="false" ht="185.25" hidden="false" customHeight="false" outlineLevel="0" collapsed="false">
      <c r="A12" s="30" t="s">
        <v>3</v>
      </c>
      <c r="B12" s="30" t="s">
        <v>708</v>
      </c>
      <c r="C12" s="30" t="s">
        <v>2531</v>
      </c>
      <c r="D12" s="67" t="s">
        <v>2532</v>
      </c>
      <c r="J12" s="30" t="s">
        <v>2533</v>
      </c>
    </row>
    <row r="13" customFormat="false" ht="285" hidden="false" customHeight="false" outlineLevel="0" collapsed="false">
      <c r="A13" s="30" t="s">
        <v>3</v>
      </c>
      <c r="B13" s="30" t="s">
        <v>708</v>
      </c>
      <c r="C13" s="30" t="s">
        <v>2534</v>
      </c>
      <c r="D13" s="67" t="s">
        <v>2535</v>
      </c>
      <c r="J13" s="30" t="s">
        <v>2536</v>
      </c>
    </row>
    <row r="14" customFormat="false" ht="185.25" hidden="false" customHeight="false" outlineLevel="0" collapsed="false">
      <c r="A14" s="30" t="s">
        <v>3</v>
      </c>
      <c r="B14" s="30" t="s">
        <v>708</v>
      </c>
      <c r="C14" s="30" t="s">
        <v>2537</v>
      </c>
      <c r="D14" s="67" t="s">
        <v>2538</v>
      </c>
      <c r="J14" s="30" t="s">
        <v>2539</v>
      </c>
    </row>
    <row r="15" customFormat="false" ht="199.5" hidden="false" customHeight="false" outlineLevel="0" collapsed="false">
      <c r="A15" s="30" t="s">
        <v>3</v>
      </c>
      <c r="B15" s="30" t="s">
        <v>708</v>
      </c>
      <c r="C15" s="30" t="s">
        <v>2540</v>
      </c>
      <c r="D15" s="67" t="s">
        <v>2541</v>
      </c>
      <c r="J15" s="30" t="s">
        <v>2542</v>
      </c>
    </row>
    <row r="16" customFormat="false" ht="356.25" hidden="false" customHeight="false" outlineLevel="0" collapsed="false">
      <c r="A16" s="30" t="s">
        <v>3</v>
      </c>
      <c r="B16" s="30" t="s">
        <v>708</v>
      </c>
      <c r="C16" s="30" t="s">
        <v>2543</v>
      </c>
      <c r="D16" s="67" t="s">
        <v>2544</v>
      </c>
      <c r="J16" s="30" t="s">
        <v>2545</v>
      </c>
    </row>
    <row r="17" customFormat="false" ht="256.5" hidden="false" customHeight="false" outlineLevel="0" collapsed="false">
      <c r="A17" s="30" t="s">
        <v>3</v>
      </c>
      <c r="B17" s="30" t="s">
        <v>708</v>
      </c>
      <c r="C17" s="30" t="s">
        <v>2546</v>
      </c>
      <c r="D17" s="67" t="s">
        <v>2547</v>
      </c>
      <c r="J17" s="30" t="s">
        <v>2548</v>
      </c>
    </row>
    <row r="18" customFormat="false" ht="85.5" hidden="false" customHeight="false" outlineLevel="0" collapsed="false">
      <c r="A18" s="30" t="s">
        <v>3</v>
      </c>
      <c r="B18" s="30" t="s">
        <v>708</v>
      </c>
      <c r="C18" s="30" t="s">
        <v>2549</v>
      </c>
      <c r="D18" s="67" t="s">
        <v>2550</v>
      </c>
      <c r="J18" s="30" t="s">
        <v>2551</v>
      </c>
    </row>
    <row r="19" customFormat="false" ht="128.25" hidden="false" customHeight="false" outlineLevel="0" collapsed="false">
      <c r="A19" s="30" t="s">
        <v>3</v>
      </c>
      <c r="B19" s="30" t="s">
        <v>708</v>
      </c>
      <c r="C19" s="30" t="s">
        <v>2552</v>
      </c>
      <c r="D19" s="67" t="s">
        <v>2553</v>
      </c>
      <c r="J19" s="30" t="s">
        <v>2554</v>
      </c>
    </row>
    <row r="20" customFormat="false" ht="85.5" hidden="false" customHeight="false" outlineLevel="0" collapsed="false">
      <c r="A20" s="30" t="s">
        <v>3</v>
      </c>
      <c r="B20" s="30" t="s">
        <v>708</v>
      </c>
      <c r="C20" s="30" t="s">
        <v>2555</v>
      </c>
      <c r="D20" s="67" t="s">
        <v>2556</v>
      </c>
      <c r="J20" s="30" t="s">
        <v>2557</v>
      </c>
    </row>
    <row r="21" customFormat="false" ht="99.75" hidden="false" customHeight="false" outlineLevel="0" collapsed="false">
      <c r="A21" s="30" t="s">
        <v>3</v>
      </c>
      <c r="B21" s="30" t="s">
        <v>708</v>
      </c>
      <c r="C21" s="30" t="s">
        <v>2558</v>
      </c>
      <c r="D21" s="67" t="s">
        <v>2559</v>
      </c>
      <c r="J21" s="30" t="s">
        <v>2560</v>
      </c>
    </row>
    <row r="22" customFormat="false" ht="14.25" hidden="false" customHeight="false" outlineLevel="0" collapsed="false">
      <c r="D22" s="67"/>
    </row>
    <row r="23" customFormat="false" ht="14.25" hidden="false" customHeight="false" outlineLevel="0" collapsed="false">
      <c r="D23" s="67"/>
    </row>
    <row r="24" customFormat="false" ht="14.25" hidden="false" customHeight="false" outlineLevel="0" collapsed="false">
      <c r="D24" s="67"/>
    </row>
    <row r="25" customFormat="false" ht="14.25" hidden="false" customHeight="false" outlineLevel="0" collapsed="false">
      <c r="D25" s="67"/>
    </row>
    <row r="26" customFormat="false" ht="114" hidden="false" customHeight="false" outlineLevel="0" collapsed="false">
      <c r="A26" s="30" t="s">
        <v>3</v>
      </c>
      <c r="B26" s="30" t="s">
        <v>708</v>
      </c>
      <c r="C26" s="30" t="s">
        <v>2561</v>
      </c>
      <c r="D26" s="67" t="s">
        <v>2562</v>
      </c>
      <c r="J26" s="30" t="s">
        <v>2563</v>
      </c>
    </row>
    <row r="27" customFormat="false" ht="285" hidden="false" customHeight="false" outlineLevel="0" collapsed="false">
      <c r="A27" s="30" t="s">
        <v>3</v>
      </c>
      <c r="B27" s="30" t="s">
        <v>708</v>
      </c>
      <c r="C27" s="30" t="s">
        <v>2564</v>
      </c>
      <c r="D27" s="67" t="s">
        <v>2565</v>
      </c>
      <c r="J27" s="30" t="s">
        <v>2566</v>
      </c>
    </row>
    <row r="28" customFormat="false" ht="228" hidden="false" customHeight="false" outlineLevel="0" collapsed="false">
      <c r="A28" s="30" t="s">
        <v>3</v>
      </c>
      <c r="B28" s="30" t="s">
        <v>708</v>
      </c>
      <c r="C28" s="30" t="s">
        <v>2567</v>
      </c>
      <c r="D28" s="67" t="s">
        <v>2568</v>
      </c>
      <c r="J28" s="30" t="s">
        <v>2569</v>
      </c>
    </row>
    <row r="29" customFormat="false" ht="71.25" hidden="false" customHeight="false" outlineLevel="0" collapsed="false">
      <c r="A29" s="30" t="s">
        <v>3</v>
      </c>
      <c r="B29" s="30" t="s">
        <v>708</v>
      </c>
      <c r="C29" s="30" t="s">
        <v>2570</v>
      </c>
      <c r="D29" s="67" t="s">
        <v>2571</v>
      </c>
      <c r="J29" s="30" t="s">
        <v>2572</v>
      </c>
    </row>
    <row r="30" customFormat="false" ht="142.5" hidden="false" customHeight="false" outlineLevel="0" collapsed="false">
      <c r="A30" s="30" t="s">
        <v>3</v>
      </c>
      <c r="B30" s="30" t="s">
        <v>708</v>
      </c>
      <c r="C30" s="30" t="s">
        <v>2573</v>
      </c>
      <c r="D30" s="67" t="s">
        <v>2574</v>
      </c>
      <c r="J30" s="30" t="s">
        <v>2575</v>
      </c>
    </row>
    <row r="31" customFormat="false" ht="199.5" hidden="false" customHeight="false" outlineLevel="0" collapsed="false">
      <c r="A31" s="30" t="s">
        <v>3</v>
      </c>
      <c r="B31" s="30" t="s">
        <v>708</v>
      </c>
      <c r="C31" s="30" t="s">
        <v>2576</v>
      </c>
      <c r="D31" s="67" t="s">
        <v>2577</v>
      </c>
      <c r="J31" s="30" t="s">
        <v>2578</v>
      </c>
    </row>
    <row r="32" customFormat="false" ht="171" hidden="false" customHeight="false" outlineLevel="0" collapsed="false">
      <c r="A32" s="30" t="s">
        <v>3</v>
      </c>
      <c r="B32" s="30" t="s">
        <v>708</v>
      </c>
      <c r="C32" s="30" t="s">
        <v>2579</v>
      </c>
      <c r="D32" s="67" t="s">
        <v>2580</v>
      </c>
      <c r="J32" s="30" t="s">
        <v>2581</v>
      </c>
    </row>
    <row r="33" customFormat="false" ht="242.25" hidden="false" customHeight="false" outlineLevel="0" collapsed="false">
      <c r="A33" s="30" t="s">
        <v>3</v>
      </c>
      <c r="B33" s="30" t="s">
        <v>708</v>
      </c>
      <c r="C33" s="30" t="s">
        <v>2582</v>
      </c>
      <c r="D33" s="67" t="s">
        <v>2583</v>
      </c>
      <c r="J33" s="30" t="s">
        <v>2584</v>
      </c>
    </row>
    <row r="34" customFormat="false" ht="270.75" hidden="false" customHeight="false" outlineLevel="0" collapsed="false">
      <c r="A34" s="30" t="s">
        <v>3</v>
      </c>
      <c r="B34" s="30" t="s">
        <v>708</v>
      </c>
      <c r="C34" s="30" t="s">
        <v>2585</v>
      </c>
      <c r="D34" s="67" t="s">
        <v>2586</v>
      </c>
      <c r="J34" s="30" t="s">
        <v>2587</v>
      </c>
    </row>
    <row r="35" customFormat="false" ht="128.25" hidden="false" customHeight="false" outlineLevel="0" collapsed="false">
      <c r="A35" s="30" t="s">
        <v>3</v>
      </c>
      <c r="B35" s="30" t="s">
        <v>708</v>
      </c>
      <c r="C35" s="30" t="s">
        <v>2588</v>
      </c>
      <c r="D35" s="67" t="s">
        <v>2589</v>
      </c>
      <c r="J35" s="30" t="s">
        <v>2590</v>
      </c>
    </row>
    <row r="36" customFormat="false" ht="71.25" hidden="false" customHeight="false" outlineLevel="0" collapsed="false">
      <c r="A36" s="30" t="s">
        <v>3</v>
      </c>
      <c r="B36" s="30" t="s">
        <v>708</v>
      </c>
      <c r="C36" s="30" t="s">
        <v>2591</v>
      </c>
      <c r="D36" s="67" t="s">
        <v>2592</v>
      </c>
      <c r="J36" s="30" t="s">
        <v>2593</v>
      </c>
    </row>
    <row r="37" customFormat="false" ht="285" hidden="false" customHeight="false" outlineLevel="0" collapsed="false">
      <c r="A37" s="30" t="s">
        <v>3</v>
      </c>
      <c r="B37" s="30" t="s">
        <v>708</v>
      </c>
      <c r="C37" s="30" t="s">
        <v>2594</v>
      </c>
      <c r="D37" s="67" t="s">
        <v>2595</v>
      </c>
      <c r="J37" s="30" t="s">
        <v>2596</v>
      </c>
    </row>
    <row r="38" customFormat="false" ht="42.75" hidden="false" customHeight="false" outlineLevel="0" collapsed="false">
      <c r="A38" s="30" t="s">
        <v>3</v>
      </c>
      <c r="B38" s="30" t="s">
        <v>708</v>
      </c>
      <c r="C38" s="30" t="s">
        <v>2597</v>
      </c>
      <c r="D38" s="67" t="s">
        <v>2598</v>
      </c>
      <c r="J38" s="30" t="s">
        <v>2599</v>
      </c>
    </row>
    <row r="39" customFormat="false" ht="57" hidden="false" customHeight="false" outlineLevel="0" collapsed="false">
      <c r="A39" s="30" t="s">
        <v>3</v>
      </c>
      <c r="B39" s="30" t="s">
        <v>708</v>
      </c>
      <c r="C39" s="30" t="s">
        <v>2600</v>
      </c>
      <c r="D39" s="67" t="s">
        <v>2601</v>
      </c>
      <c r="J39" s="30" t="s">
        <v>2602</v>
      </c>
    </row>
    <row r="40" customFormat="false" ht="42.75" hidden="false" customHeight="false" outlineLevel="0" collapsed="false">
      <c r="A40" s="30" t="s">
        <v>3</v>
      </c>
      <c r="B40" s="30" t="s">
        <v>708</v>
      </c>
      <c r="C40" s="30" t="s">
        <v>2603</v>
      </c>
      <c r="D40" s="67" t="s">
        <v>2604</v>
      </c>
      <c r="J40" s="30" t="s">
        <v>2605</v>
      </c>
    </row>
    <row r="41" customFormat="false" ht="185.25" hidden="false" customHeight="false" outlineLevel="0" collapsed="false">
      <c r="A41" s="30" t="s">
        <v>3</v>
      </c>
      <c r="B41" s="30" t="s">
        <v>708</v>
      </c>
      <c r="C41" s="30" t="s">
        <v>2606</v>
      </c>
      <c r="D41" s="109" t="s">
        <v>2607</v>
      </c>
      <c r="E41" s="110"/>
      <c r="J41" s="30" t="s">
        <v>2608</v>
      </c>
    </row>
    <row r="42" customFormat="false" ht="142.5" hidden="false" customHeight="false" outlineLevel="0" collapsed="false">
      <c r="A42" s="30" t="s">
        <v>3</v>
      </c>
      <c r="B42" s="30" t="s">
        <v>708</v>
      </c>
      <c r="C42" s="30" t="s">
        <v>2609</v>
      </c>
      <c r="D42" s="67" t="s">
        <v>2610</v>
      </c>
      <c r="J42" s="30" t="s">
        <v>2611</v>
      </c>
    </row>
    <row r="43" customFormat="false" ht="327.75" hidden="false" customHeight="false" outlineLevel="0" collapsed="false">
      <c r="A43" s="30" t="s">
        <v>3</v>
      </c>
      <c r="B43" s="30" t="s">
        <v>708</v>
      </c>
      <c r="C43" s="30" t="s">
        <v>2612</v>
      </c>
      <c r="D43" s="67" t="s">
        <v>2613</v>
      </c>
      <c r="J43" s="30" t="s">
        <v>2614</v>
      </c>
    </row>
    <row r="44" customFormat="false" ht="199.5" hidden="false" customHeight="false" outlineLevel="0" collapsed="false">
      <c r="A44" s="30" t="s">
        <v>3</v>
      </c>
      <c r="B44" s="30" t="s">
        <v>708</v>
      </c>
      <c r="C44" s="30" t="s">
        <v>2615</v>
      </c>
      <c r="D44" s="67" t="s">
        <v>2616</v>
      </c>
      <c r="J44" s="30" t="s">
        <v>2617</v>
      </c>
    </row>
    <row r="45" customFormat="false" ht="156.75" hidden="false" customHeight="false" outlineLevel="0" collapsed="false">
      <c r="A45" s="30" t="s">
        <v>3</v>
      </c>
      <c r="B45" s="30" t="s">
        <v>708</v>
      </c>
      <c r="C45" s="30" t="s">
        <v>2618</v>
      </c>
      <c r="D45" s="67" t="s">
        <v>2619</v>
      </c>
      <c r="J45" s="30" t="s">
        <v>2620</v>
      </c>
    </row>
    <row r="46" customFormat="false" ht="256.5" hidden="false" customHeight="false" outlineLevel="0" collapsed="false">
      <c r="A46" s="30" t="s">
        <v>3</v>
      </c>
      <c r="B46" s="30" t="s">
        <v>708</v>
      </c>
      <c r="C46" s="30" t="s">
        <v>2621</v>
      </c>
      <c r="D46" s="67" t="s">
        <v>2622</v>
      </c>
      <c r="J46" s="30" t="s">
        <v>2623</v>
      </c>
    </row>
    <row r="47" customFormat="false" ht="156.75" hidden="false" customHeight="false" outlineLevel="0" collapsed="false">
      <c r="A47" s="30" t="s">
        <v>3</v>
      </c>
      <c r="B47" s="30" t="s">
        <v>708</v>
      </c>
      <c r="C47" s="30" t="s">
        <v>2624</v>
      </c>
      <c r="D47" s="67" t="s">
        <v>2625</v>
      </c>
      <c r="J47" s="30" t="s">
        <v>2626</v>
      </c>
    </row>
    <row r="48" customFormat="false" ht="171" hidden="false" customHeight="false" outlineLevel="0" collapsed="false">
      <c r="A48" s="30" t="s">
        <v>3</v>
      </c>
      <c r="B48" s="30" t="s">
        <v>708</v>
      </c>
      <c r="C48" s="30" t="s">
        <v>2627</v>
      </c>
      <c r="D48" s="67" t="s">
        <v>2628</v>
      </c>
      <c r="J48" s="30" t="s">
        <v>2629</v>
      </c>
    </row>
    <row r="49" customFormat="false" ht="114" hidden="false" customHeight="false" outlineLevel="0" collapsed="false">
      <c r="A49" s="30" t="s">
        <v>3</v>
      </c>
      <c r="B49" s="30" t="s">
        <v>708</v>
      </c>
      <c r="C49" s="30" t="s">
        <v>2630</v>
      </c>
      <c r="D49" s="67" t="s">
        <v>2631</v>
      </c>
      <c r="J49" s="30" t="s">
        <v>2632</v>
      </c>
    </row>
    <row r="50" customFormat="false" ht="85.5" hidden="false" customHeight="false" outlineLevel="0" collapsed="false">
      <c r="A50" s="30" t="s">
        <v>3</v>
      </c>
      <c r="B50" s="30" t="s">
        <v>708</v>
      </c>
      <c r="C50" s="30" t="s">
        <v>2633</v>
      </c>
      <c r="D50" s="67" t="s">
        <v>2634</v>
      </c>
      <c r="J50" s="30" t="s">
        <v>2635</v>
      </c>
    </row>
    <row r="51" customFormat="false" ht="228" hidden="false" customHeight="false" outlineLevel="0" collapsed="false">
      <c r="A51" s="30" t="s">
        <v>3</v>
      </c>
      <c r="B51" s="30" t="s">
        <v>708</v>
      </c>
      <c r="C51" s="30" t="s">
        <v>2636</v>
      </c>
      <c r="D51" s="67" t="s">
        <v>2637</v>
      </c>
      <c r="J51" s="30" t="s">
        <v>2638</v>
      </c>
    </row>
    <row r="52" customFormat="false" ht="99.75" hidden="false" customHeight="false" outlineLevel="0" collapsed="false">
      <c r="A52" s="30" t="s">
        <v>3</v>
      </c>
      <c r="B52" s="30" t="s">
        <v>708</v>
      </c>
      <c r="C52" s="30" t="s">
        <v>2639</v>
      </c>
      <c r="D52" s="67" t="s">
        <v>2640</v>
      </c>
      <c r="J52" s="30" t="s">
        <v>2641</v>
      </c>
    </row>
    <row r="53" customFormat="false" ht="128.25" hidden="false" customHeight="false" outlineLevel="0" collapsed="false">
      <c r="A53" s="30" t="s">
        <v>3</v>
      </c>
      <c r="B53" s="30" t="s">
        <v>708</v>
      </c>
      <c r="C53" s="30" t="s">
        <v>2642</v>
      </c>
      <c r="D53" s="67" t="s">
        <v>2643</v>
      </c>
      <c r="J53" s="30" t="s">
        <v>2644</v>
      </c>
    </row>
    <row r="54" customFormat="false" ht="42.75" hidden="false" customHeight="false" outlineLevel="0" collapsed="false">
      <c r="A54" s="30" t="s">
        <v>3</v>
      </c>
      <c r="B54" s="30" t="s">
        <v>708</v>
      </c>
      <c r="C54" s="30" t="s">
        <v>2645</v>
      </c>
      <c r="D54" s="67" t="s">
        <v>2646</v>
      </c>
      <c r="J54" s="30" t="s">
        <v>2647</v>
      </c>
    </row>
    <row r="55" customFormat="false" ht="42.75" hidden="false" customHeight="false" outlineLevel="0" collapsed="false">
      <c r="A55" s="30" t="s">
        <v>3</v>
      </c>
      <c r="B55" s="30" t="s">
        <v>708</v>
      </c>
      <c r="C55" s="30" t="s">
        <v>2648</v>
      </c>
      <c r="D55" s="67" t="s">
        <v>2649</v>
      </c>
      <c r="J55" s="30" t="s">
        <v>2650</v>
      </c>
    </row>
    <row r="56" customFormat="false" ht="42.75" hidden="false" customHeight="false" outlineLevel="0" collapsed="false">
      <c r="A56" s="30" t="s">
        <v>3</v>
      </c>
      <c r="B56" s="30" t="s">
        <v>708</v>
      </c>
      <c r="C56" s="30" t="s">
        <v>2651</v>
      </c>
      <c r="D56" s="67" t="s">
        <v>2652</v>
      </c>
      <c r="J56" s="30" t="s">
        <v>2653</v>
      </c>
    </row>
    <row r="57" customFormat="false" ht="42.75" hidden="false" customHeight="false" outlineLevel="0" collapsed="false">
      <c r="A57" s="30" t="s">
        <v>3</v>
      </c>
      <c r="B57" s="30" t="s">
        <v>708</v>
      </c>
      <c r="C57" s="30" t="s">
        <v>2654</v>
      </c>
      <c r="D57" s="67" t="s">
        <v>2655</v>
      </c>
      <c r="J57" s="30" t="s">
        <v>2656</v>
      </c>
    </row>
    <row r="58" customFormat="false" ht="14.25" hidden="false" customHeight="false" outlineLevel="0" collapsed="false">
      <c r="A58" s="30" t="s">
        <v>1031</v>
      </c>
      <c r="C58" s="30" t="s">
        <v>711</v>
      </c>
      <c r="J58" s="30" t="s">
        <v>2657</v>
      </c>
    </row>
    <row r="59" customFormat="false" ht="356.25" hidden="false" customHeight="false" outlineLevel="0" collapsed="false">
      <c r="A59" s="30" t="s">
        <v>3</v>
      </c>
      <c r="B59" s="30" t="s">
        <v>711</v>
      </c>
      <c r="C59" s="30" t="s">
        <v>2658</v>
      </c>
      <c r="D59" s="67" t="s">
        <v>2659</v>
      </c>
      <c r="J59" s="30" t="s">
        <v>2660</v>
      </c>
    </row>
    <row r="60" customFormat="false" ht="99.75" hidden="false" customHeight="false" outlineLevel="0" collapsed="false">
      <c r="A60" s="30" t="s">
        <v>3</v>
      </c>
      <c r="B60" s="30" t="s">
        <v>711</v>
      </c>
      <c r="C60" s="30" t="s">
        <v>2661</v>
      </c>
      <c r="D60" s="67" t="s">
        <v>2662</v>
      </c>
      <c r="J60" s="30" t="s">
        <v>2663</v>
      </c>
    </row>
    <row r="61" customFormat="false" ht="128.25" hidden="false" customHeight="false" outlineLevel="0" collapsed="false">
      <c r="A61" s="30" t="s">
        <v>3</v>
      </c>
      <c r="B61" s="30" t="s">
        <v>711</v>
      </c>
      <c r="C61" s="30" t="s">
        <v>2664</v>
      </c>
      <c r="D61" s="67" t="s">
        <v>2665</v>
      </c>
      <c r="J61" s="30" t="s">
        <v>2666</v>
      </c>
    </row>
    <row r="62" customFormat="false" ht="42.75" hidden="false" customHeight="false" outlineLevel="0" collapsed="false">
      <c r="A62" s="30" t="s">
        <v>3</v>
      </c>
      <c r="B62" s="30" t="s">
        <v>711</v>
      </c>
      <c r="C62" s="30" t="s">
        <v>2667</v>
      </c>
      <c r="D62" s="67" t="s">
        <v>2668</v>
      </c>
      <c r="J62" s="30" t="s">
        <v>2669</v>
      </c>
    </row>
    <row r="63" customFormat="false" ht="114" hidden="false" customHeight="false" outlineLevel="0" collapsed="false">
      <c r="A63" s="30" t="s">
        <v>3</v>
      </c>
      <c r="B63" s="30" t="s">
        <v>711</v>
      </c>
      <c r="C63" s="30" t="s">
        <v>2670</v>
      </c>
      <c r="D63" s="67" t="s">
        <v>2671</v>
      </c>
      <c r="J63" s="30" t="s">
        <v>2672</v>
      </c>
    </row>
    <row r="64" customFormat="false" ht="156.75" hidden="false" customHeight="false" outlineLevel="0" collapsed="false">
      <c r="A64" s="30" t="s">
        <v>3</v>
      </c>
      <c r="B64" s="30" t="s">
        <v>711</v>
      </c>
      <c r="C64" s="30" t="s">
        <v>2673</v>
      </c>
      <c r="D64" s="67" t="s">
        <v>2674</v>
      </c>
      <c r="J64" s="30" t="s">
        <v>2675</v>
      </c>
    </row>
    <row r="65" customFormat="false" ht="42.75" hidden="false" customHeight="false" outlineLevel="0" collapsed="false">
      <c r="A65" s="30" t="s">
        <v>3</v>
      </c>
      <c r="B65" s="30" t="s">
        <v>711</v>
      </c>
      <c r="C65" s="30" t="s">
        <v>2676</v>
      </c>
      <c r="D65" s="67" t="s">
        <v>2677</v>
      </c>
      <c r="J65" s="30" t="s">
        <v>2678</v>
      </c>
    </row>
    <row r="66" customFormat="false" ht="171" hidden="false" customHeight="false" outlineLevel="0" collapsed="false">
      <c r="A66" s="30" t="s">
        <v>3</v>
      </c>
      <c r="B66" s="30" t="s">
        <v>711</v>
      </c>
      <c r="C66" s="30" t="s">
        <v>2679</v>
      </c>
      <c r="D66" s="67" t="s">
        <v>2680</v>
      </c>
      <c r="J66" s="30" t="s">
        <v>2681</v>
      </c>
    </row>
    <row r="67" customFormat="false" ht="213.75" hidden="false" customHeight="false" outlineLevel="0" collapsed="false">
      <c r="A67" s="30" t="s">
        <v>3</v>
      </c>
      <c r="B67" s="30" t="s">
        <v>711</v>
      </c>
      <c r="C67" s="30" t="s">
        <v>2682</v>
      </c>
      <c r="D67" s="67" t="s">
        <v>2683</v>
      </c>
      <c r="J67" s="30" t="s">
        <v>2684</v>
      </c>
    </row>
    <row r="68" customFormat="false" ht="99.75" hidden="false" customHeight="false" outlineLevel="0" collapsed="false">
      <c r="A68" s="30" t="s">
        <v>3</v>
      </c>
      <c r="B68" s="30" t="s">
        <v>711</v>
      </c>
      <c r="C68" s="30" t="s">
        <v>2685</v>
      </c>
      <c r="D68" s="67" t="s">
        <v>2686</v>
      </c>
      <c r="J68" s="30" t="s">
        <v>2687</v>
      </c>
    </row>
    <row r="69" customFormat="false" ht="114" hidden="false" customHeight="false" outlineLevel="0" collapsed="false">
      <c r="A69" s="30" t="s">
        <v>3</v>
      </c>
      <c r="B69" s="30" t="s">
        <v>711</v>
      </c>
      <c r="C69" s="30" t="s">
        <v>2688</v>
      </c>
      <c r="D69" s="67" t="s">
        <v>2689</v>
      </c>
      <c r="J69" s="30" t="s">
        <v>2690</v>
      </c>
    </row>
    <row r="70" customFormat="false" ht="114" hidden="false" customHeight="false" outlineLevel="0" collapsed="false">
      <c r="A70" s="30" t="s">
        <v>3</v>
      </c>
      <c r="B70" s="30" t="s">
        <v>711</v>
      </c>
      <c r="C70" s="30" t="s">
        <v>2691</v>
      </c>
      <c r="D70" s="67" t="s">
        <v>2692</v>
      </c>
      <c r="J70" s="30" t="s">
        <v>2693</v>
      </c>
    </row>
    <row r="71" customFormat="false" ht="409.5" hidden="false" customHeight="false" outlineLevel="0" collapsed="false">
      <c r="A71" s="30" t="s">
        <v>3</v>
      </c>
      <c r="B71" s="30" t="s">
        <v>711</v>
      </c>
      <c r="C71" s="30" t="s">
        <v>2694</v>
      </c>
      <c r="D71" s="67" t="s">
        <v>2695</v>
      </c>
      <c r="J71" s="30" t="s">
        <v>2696</v>
      </c>
    </row>
    <row r="74" customFormat="false" ht="14.25" hidden="false" customHeight="false" outlineLevel="0" collapsed="false">
      <c r="A74" s="30" t="s">
        <v>707</v>
      </c>
      <c r="C74" s="30" t="str">
        <f aca="false">CONCATENATE("load-",C11)</f>
        <v>load-EmCare.C10.IT.DE01</v>
      </c>
      <c r="H74" s="30" t="s">
        <v>2697</v>
      </c>
      <c r="N74" s="30" t="s">
        <v>1009</v>
      </c>
    </row>
    <row r="75" customFormat="false" ht="14.25" hidden="false" customHeight="false" outlineLevel="0" collapsed="false">
      <c r="A75" s="30" t="s">
        <v>707</v>
      </c>
      <c r="C75" s="30" t="str">
        <f aca="false">CONCATENATE("load-",C12)</f>
        <v>load-EmCare.C10.IT.DE02</v>
      </c>
      <c r="H75" s="30" t="s">
        <v>2698</v>
      </c>
      <c r="N75" s="30" t="s">
        <v>1009</v>
      </c>
    </row>
    <row r="76" customFormat="false" ht="14.25" hidden="false" customHeight="false" outlineLevel="0" collapsed="false">
      <c r="A76" s="30" t="s">
        <v>707</v>
      </c>
      <c r="C76" s="30" t="str">
        <f aca="false">CONCATENATE("load-",C13)</f>
        <v>load-EmCare.C10.IT.DE03</v>
      </c>
      <c r="H76" s="111" t="s">
        <v>2699</v>
      </c>
      <c r="N76" s="30" t="s">
        <v>1009</v>
      </c>
    </row>
    <row r="77" customFormat="false" ht="14.25" hidden="false" customHeight="false" outlineLevel="0" collapsed="false">
      <c r="A77" s="30" t="s">
        <v>707</v>
      </c>
      <c r="C77" s="30" t="str">
        <f aca="false">CONCATENATE("load-",C14)</f>
        <v>load-EmCare.C10.IT.DE04</v>
      </c>
      <c r="H77" s="30" t="s">
        <v>2700</v>
      </c>
      <c r="N77" s="30" t="s">
        <v>1009</v>
      </c>
    </row>
    <row r="78" customFormat="false" ht="14.25" hidden="false" customHeight="false" outlineLevel="0" collapsed="false">
      <c r="A78" s="30" t="s">
        <v>707</v>
      </c>
      <c r="C78" s="30" t="str">
        <f aca="false">CONCATENATE("load-",C15)</f>
        <v>load-EmCare.C10.IT.DE05</v>
      </c>
      <c r="H78" s="30" t="s">
        <v>2701</v>
      </c>
      <c r="N78" s="30" t="s">
        <v>1009</v>
      </c>
    </row>
    <row r="79" customFormat="false" ht="14.25" hidden="false" customHeight="false" outlineLevel="0" collapsed="false">
      <c r="A79" s="30" t="s">
        <v>707</v>
      </c>
      <c r="C79" s="30" t="str">
        <f aca="false">CONCATENATE("load-",C16)</f>
        <v>load-EmCare.C10.IT.DE06</v>
      </c>
      <c r="H79" s="30" t="s">
        <v>2702</v>
      </c>
      <c r="N79" s="30" t="s">
        <v>1009</v>
      </c>
    </row>
    <row r="80" customFormat="false" ht="14.25" hidden="false" customHeight="false" outlineLevel="0" collapsed="false">
      <c r="A80" s="30" t="s">
        <v>707</v>
      </c>
      <c r="C80" s="30" t="str">
        <f aca="false">CONCATENATE("load-",C17)</f>
        <v>load-EmCare.C10.IT.DE07</v>
      </c>
      <c r="H80" s="30" t="s">
        <v>2703</v>
      </c>
      <c r="N80" s="30" t="s">
        <v>1009</v>
      </c>
    </row>
    <row r="81" customFormat="false" ht="14.25" hidden="false" customHeight="false" outlineLevel="0" collapsed="false">
      <c r="A81" s="30" t="s">
        <v>707</v>
      </c>
      <c r="C81" s="30" t="str">
        <f aca="false">CONCATENATE("load-",C18)</f>
        <v>load-EmCare.C10.IT.DE08</v>
      </c>
      <c r="H81" s="30" t="s">
        <v>2704</v>
      </c>
      <c r="N81" s="30" t="s">
        <v>1009</v>
      </c>
    </row>
    <row r="82" customFormat="false" ht="14.25" hidden="false" customHeight="false" outlineLevel="0" collapsed="false">
      <c r="A82" s="30" t="s">
        <v>707</v>
      </c>
      <c r="C82" s="30" t="str">
        <f aca="false">CONCATENATE("load-",C19)</f>
        <v>load-EmCare.C10.IT.DE09</v>
      </c>
      <c r="H82" s="30" t="s">
        <v>2705</v>
      </c>
      <c r="N82" s="30" t="s">
        <v>1009</v>
      </c>
    </row>
    <row r="83" s="27" customFormat="true" ht="14.25" hidden="false" customHeight="false" outlineLevel="0" collapsed="false">
      <c r="A83" s="27" t="s">
        <v>707</v>
      </c>
      <c r="C83" s="27" t="str">
        <f aca="false">CONCATENATE("load-",C20)</f>
        <v>load-EmCare.C10.IT.DE10</v>
      </c>
      <c r="H83" s="27" t="s">
        <v>2706</v>
      </c>
      <c r="N83" s="27" t="s">
        <v>1009</v>
      </c>
    </row>
    <row r="84" s="27" customFormat="true" ht="14.25" hidden="false" customHeight="false" outlineLevel="0" collapsed="false">
      <c r="A84" s="27" t="s">
        <v>707</v>
      </c>
      <c r="C84" s="27" t="str">
        <f aca="false">CONCATENATE("load-",C21)</f>
        <v>load-EmCare.C10.IT.DE11</v>
      </c>
      <c r="H84" s="27" t="s">
        <v>2707</v>
      </c>
      <c r="N84" s="27" t="s">
        <v>1009</v>
      </c>
    </row>
    <row r="85" s="27" customFormat="true" ht="14.25" hidden="false" customHeight="false" outlineLevel="0" collapsed="false"/>
    <row r="86" s="27" customFormat="true" ht="14.25" hidden="false" customHeight="false" outlineLevel="0" collapsed="false"/>
    <row r="87" s="27" customFormat="true" ht="14.25" hidden="false" customHeight="false" outlineLevel="0" collapsed="false"/>
    <row r="88" s="27" customFormat="true" ht="14.25" hidden="false" customHeight="false" outlineLevel="0" collapsed="false"/>
    <row r="89" s="27" customFormat="true" ht="14.25" hidden="false" customHeight="false" outlineLevel="0" collapsed="false">
      <c r="A89" s="27" t="s">
        <v>707</v>
      </c>
      <c r="C89" s="27" t="str">
        <f aca="false">CONCATENATE("load-",C26)</f>
        <v>load-EmCare.C10.IT.DE16</v>
      </c>
      <c r="H89" s="27" t="s">
        <v>2708</v>
      </c>
      <c r="N89" s="27" t="s">
        <v>1009</v>
      </c>
    </row>
    <row r="90" s="27" customFormat="true" ht="14.25" hidden="false" customHeight="false" outlineLevel="0" collapsed="false">
      <c r="A90" s="27" t="s">
        <v>707</v>
      </c>
      <c r="C90" s="27" t="str">
        <f aca="false">CONCATENATE("load-",C27)</f>
        <v>load-EmCare.C10.IT.DE17</v>
      </c>
      <c r="H90" s="27" t="s">
        <v>2709</v>
      </c>
      <c r="N90" s="27" t="s">
        <v>1009</v>
      </c>
    </row>
    <row r="91" s="27" customFormat="true" ht="14.25" hidden="false" customHeight="false" outlineLevel="0" collapsed="false">
      <c r="A91" s="27" t="s">
        <v>707</v>
      </c>
      <c r="C91" s="27" t="str">
        <f aca="false">CONCATENATE("load-",C28)</f>
        <v>load-EmCare.C10.IT.DE18</v>
      </c>
      <c r="H91" s="27" t="s">
        <v>2710</v>
      </c>
      <c r="N91" s="27" t="s">
        <v>1009</v>
      </c>
    </row>
    <row r="92" s="27" customFormat="true" ht="14.25" hidden="false" customHeight="false" outlineLevel="0" collapsed="false">
      <c r="A92" s="27" t="s">
        <v>707</v>
      </c>
      <c r="C92" s="27" t="str">
        <f aca="false">CONCATENATE("load-",C29)</f>
        <v>load-EmCare.C10.IT.DE19</v>
      </c>
      <c r="H92" s="27" t="s">
        <v>2711</v>
      </c>
      <c r="N92" s="27" t="s">
        <v>1009</v>
      </c>
    </row>
    <row r="93" s="27" customFormat="true" ht="14.25" hidden="false" customHeight="false" outlineLevel="0" collapsed="false">
      <c r="A93" s="27" t="s">
        <v>707</v>
      </c>
      <c r="C93" s="27" t="str">
        <f aca="false">CONCATENATE("load-",C30)</f>
        <v>load-EmCare.C10.IT.DE20</v>
      </c>
      <c r="H93" s="27" t="s">
        <v>2712</v>
      </c>
      <c r="N93" s="27" t="s">
        <v>1009</v>
      </c>
    </row>
    <row r="94" s="27" customFormat="true" ht="14.25" hidden="false" customHeight="false" outlineLevel="0" collapsed="false">
      <c r="A94" s="27" t="s">
        <v>707</v>
      </c>
      <c r="C94" s="27" t="str">
        <f aca="false">CONCATENATE("load-",C31)</f>
        <v>load-EmCare.C10.IT.DE21</v>
      </c>
      <c r="H94" s="27" t="s">
        <v>2713</v>
      </c>
      <c r="N94" s="27" t="s">
        <v>1009</v>
      </c>
    </row>
    <row r="95" s="27" customFormat="true" ht="14.25" hidden="false" customHeight="false" outlineLevel="0" collapsed="false">
      <c r="A95" s="27" t="s">
        <v>707</v>
      </c>
      <c r="C95" s="27" t="str">
        <f aca="false">CONCATENATE("load-",C32)</f>
        <v>load-EmCare.C10.IT.DE22</v>
      </c>
      <c r="H95" s="27" t="s">
        <v>2714</v>
      </c>
      <c r="N95" s="27" t="s">
        <v>1009</v>
      </c>
    </row>
    <row r="96" s="27" customFormat="true" ht="14.25" hidden="false" customHeight="false" outlineLevel="0" collapsed="false">
      <c r="A96" s="27" t="s">
        <v>707</v>
      </c>
      <c r="C96" s="27" t="str">
        <f aca="false">CONCATENATE("load-",C33)</f>
        <v>load-EmCare.C10.IT.DE23</v>
      </c>
      <c r="H96" s="27" t="s">
        <v>2715</v>
      </c>
      <c r="N96" s="27" t="s">
        <v>1009</v>
      </c>
    </row>
    <row r="97" s="27" customFormat="true" ht="14.25" hidden="false" customHeight="false" outlineLevel="0" collapsed="false">
      <c r="A97" s="27" t="s">
        <v>707</v>
      </c>
      <c r="C97" s="27" t="str">
        <f aca="false">CONCATENATE("load-",C34)</f>
        <v>load-EmCare.C10.IT.DE24</v>
      </c>
      <c r="H97" s="27" t="s">
        <v>2716</v>
      </c>
      <c r="N97" s="27" t="s">
        <v>1009</v>
      </c>
    </row>
    <row r="98" s="27" customFormat="true" ht="14.25" hidden="false" customHeight="false" outlineLevel="0" collapsed="false">
      <c r="A98" s="27" t="s">
        <v>707</v>
      </c>
      <c r="C98" s="27" t="str">
        <f aca="false">CONCATENATE("load-",C35)</f>
        <v>load-EmCare.C10.IT.DE25</v>
      </c>
      <c r="H98" s="27" t="s">
        <v>2717</v>
      </c>
      <c r="N98" s="27" t="s">
        <v>1009</v>
      </c>
    </row>
    <row r="99" s="27" customFormat="true" ht="14.25" hidden="false" customHeight="false" outlineLevel="0" collapsed="false">
      <c r="A99" s="27" t="s">
        <v>707</v>
      </c>
      <c r="C99" s="27" t="str">
        <f aca="false">CONCATENATE("load-",C36)</f>
        <v>load-EmCare.C10.IT.DE42</v>
      </c>
      <c r="H99" s="27" t="s">
        <v>2718</v>
      </c>
      <c r="N99" s="27" t="s">
        <v>1009</v>
      </c>
    </row>
    <row r="100" s="27" customFormat="true" ht="14.25" hidden="false" customHeight="false" outlineLevel="0" collapsed="false">
      <c r="A100" s="27" t="s">
        <v>707</v>
      </c>
      <c r="C100" s="27" t="str">
        <f aca="false">CONCATENATE("load-",C37)</f>
        <v>load-EmCare.C10.IT.DE43</v>
      </c>
      <c r="H100" s="27" t="s">
        <v>2719</v>
      </c>
      <c r="N100" s="27" t="s">
        <v>1009</v>
      </c>
    </row>
    <row r="101" s="27" customFormat="true" ht="14.25" hidden="false" customHeight="false" outlineLevel="0" collapsed="false">
      <c r="A101" s="27" t="s">
        <v>707</v>
      </c>
      <c r="C101" s="27" t="str">
        <f aca="false">CONCATENATE("load-",C38)</f>
        <v>load-EmCare.C10.IT.DE44</v>
      </c>
      <c r="H101" s="27" t="s">
        <v>2720</v>
      </c>
      <c r="N101" s="27" t="s">
        <v>1009</v>
      </c>
    </row>
    <row r="102" s="27" customFormat="true" ht="14.25" hidden="false" customHeight="false" outlineLevel="0" collapsed="false">
      <c r="A102" s="27" t="s">
        <v>707</v>
      </c>
      <c r="C102" s="27" t="str">
        <f aca="false">CONCATENATE("load-",C39)</f>
        <v>load-EmCare.C10.IT.DE26</v>
      </c>
      <c r="H102" s="27" t="s">
        <v>2721</v>
      </c>
      <c r="N102" s="27" t="s">
        <v>1009</v>
      </c>
    </row>
    <row r="103" s="27" customFormat="true" ht="14.25" hidden="false" customHeight="false" outlineLevel="0" collapsed="false">
      <c r="A103" s="27" t="s">
        <v>707</v>
      </c>
      <c r="C103" s="27" t="str">
        <f aca="false">CONCATENATE("load-",C40)</f>
        <v>load-EmCare.C10.IT.DE27</v>
      </c>
      <c r="H103" s="27" t="s">
        <v>2722</v>
      </c>
      <c r="N103" s="27" t="s">
        <v>1009</v>
      </c>
    </row>
    <row r="104" s="27" customFormat="true" ht="14.25" hidden="false" customHeight="false" outlineLevel="0" collapsed="false">
      <c r="A104" s="27" t="s">
        <v>707</v>
      </c>
      <c r="C104" s="27" t="str">
        <f aca="false">CONCATENATE("load-",C41)</f>
        <v>load-EmCare.C10.IT.DE28</v>
      </c>
      <c r="H104" s="27" t="s">
        <v>2723</v>
      </c>
      <c r="J104" s="89"/>
      <c r="K104" s="27" t="str">
        <f aca="false">LOWER(J104)</f>
        <v/>
      </c>
      <c r="N104" s="27" t="s">
        <v>1009</v>
      </c>
    </row>
    <row r="105" s="27" customFormat="true" ht="14.25" hidden="false" customHeight="false" outlineLevel="0" collapsed="false">
      <c r="A105" s="27" t="s">
        <v>707</v>
      </c>
      <c r="C105" s="27" t="str">
        <f aca="false">CONCATENATE("load-",C42)</f>
        <v>load-EmCare.C10.IT.DE29</v>
      </c>
      <c r="H105" s="27" t="s">
        <v>2724</v>
      </c>
      <c r="N105" s="27" t="s">
        <v>1009</v>
      </c>
    </row>
    <row r="106" s="27" customFormat="true" ht="14.25" hidden="false" customHeight="false" outlineLevel="0" collapsed="false">
      <c r="A106" s="27" t="s">
        <v>707</v>
      </c>
      <c r="C106" s="27" t="str">
        <f aca="false">CONCATENATE("load-",C43)</f>
        <v>load-EmCare.C10.IT.DE30</v>
      </c>
      <c r="H106" s="27" t="s">
        <v>2725</v>
      </c>
      <c r="N106" s="27" t="s">
        <v>1009</v>
      </c>
    </row>
    <row r="107" s="27" customFormat="true" ht="14.25" hidden="false" customHeight="false" outlineLevel="0" collapsed="false">
      <c r="A107" s="27" t="s">
        <v>707</v>
      </c>
      <c r="C107" s="27" t="str">
        <f aca="false">CONCATENATE("load-",C44)</f>
        <v>load-EmCare.C10.IT.DE31</v>
      </c>
      <c r="H107" s="27" t="s">
        <v>2726</v>
      </c>
      <c r="N107" s="27" t="s">
        <v>1009</v>
      </c>
    </row>
    <row r="108" s="27" customFormat="true" ht="14.25" hidden="false" customHeight="false" outlineLevel="0" collapsed="false">
      <c r="A108" s="27" t="s">
        <v>707</v>
      </c>
      <c r="C108" s="27" t="str">
        <f aca="false">CONCATENATE("load-",C45)</f>
        <v>load-EmCare.C10.IT.DE32</v>
      </c>
      <c r="H108" s="27" t="s">
        <v>2727</v>
      </c>
      <c r="N108" s="27" t="s">
        <v>1009</v>
      </c>
    </row>
    <row r="109" s="27" customFormat="true" ht="14.25" hidden="false" customHeight="false" outlineLevel="0" collapsed="false">
      <c r="A109" s="27" t="s">
        <v>707</v>
      </c>
      <c r="C109" s="27" t="str">
        <f aca="false">CONCATENATE("load-",C46)</f>
        <v>load-EmCare.C10.IT.DE33</v>
      </c>
      <c r="H109" s="27" t="s">
        <v>2728</v>
      </c>
      <c r="N109" s="27" t="s">
        <v>1009</v>
      </c>
    </row>
    <row r="110" s="27" customFormat="true" ht="14.25" hidden="false" customHeight="false" outlineLevel="0" collapsed="false">
      <c r="A110" s="27" t="s">
        <v>707</v>
      </c>
      <c r="C110" s="27" t="str">
        <f aca="false">CONCATENATE("load-",C47)</f>
        <v>load-EmCare.C10.IT.DE34</v>
      </c>
      <c r="H110" s="27" t="s">
        <v>2729</v>
      </c>
      <c r="N110" s="27" t="s">
        <v>1009</v>
      </c>
    </row>
    <row r="111" s="27" customFormat="true" ht="14.25" hidden="false" customHeight="false" outlineLevel="0" collapsed="false">
      <c r="A111" s="27" t="s">
        <v>707</v>
      </c>
      <c r="C111" s="27" t="str">
        <f aca="false">CONCATENATE("load-",C48)</f>
        <v>load-EmCare.C10.IT.DE35</v>
      </c>
      <c r="H111" s="27" t="s">
        <v>2730</v>
      </c>
      <c r="N111" s="27" t="s">
        <v>1009</v>
      </c>
    </row>
    <row r="112" s="27" customFormat="true" ht="14.25" hidden="false" customHeight="false" outlineLevel="0" collapsed="false">
      <c r="A112" s="27" t="s">
        <v>707</v>
      </c>
      <c r="C112" s="27" t="str">
        <f aca="false">CONCATENATE("load-",C49)</f>
        <v>load-EmCare.C10.IT.DE36</v>
      </c>
      <c r="H112" s="27" t="s">
        <v>2731</v>
      </c>
      <c r="N112" s="27" t="s">
        <v>1009</v>
      </c>
    </row>
    <row r="113" s="27" customFormat="true" ht="14.25" hidden="false" customHeight="false" outlineLevel="0" collapsed="false">
      <c r="A113" s="27" t="s">
        <v>707</v>
      </c>
      <c r="C113" s="27" t="str">
        <f aca="false">CONCATENATE("load-",C50)</f>
        <v>load-EmCare.C10.IT.DE37</v>
      </c>
      <c r="H113" s="27" t="s">
        <v>2732</v>
      </c>
      <c r="N113" s="27" t="s">
        <v>1009</v>
      </c>
    </row>
    <row r="114" s="27" customFormat="true" ht="14.25" hidden="false" customHeight="false" outlineLevel="0" collapsed="false">
      <c r="A114" s="27" t="s">
        <v>707</v>
      </c>
      <c r="C114" s="27" t="str">
        <f aca="false">CONCATENATE("load-",C51)</f>
        <v>load-EmCare.C10.IT.DE38</v>
      </c>
      <c r="H114" s="27" t="s">
        <v>2733</v>
      </c>
      <c r="N114" s="27" t="s">
        <v>1009</v>
      </c>
    </row>
    <row r="115" s="27" customFormat="true" ht="14.25" hidden="false" customHeight="false" outlineLevel="0" collapsed="false">
      <c r="A115" s="27" t="s">
        <v>707</v>
      </c>
      <c r="C115" s="27" t="str">
        <f aca="false">CONCATENATE("load-",C52)</f>
        <v>load-EmCare.C10.IT.DE39</v>
      </c>
      <c r="H115" s="27" t="s">
        <v>2734</v>
      </c>
      <c r="N115" s="27" t="s">
        <v>1009</v>
      </c>
    </row>
    <row r="116" s="27" customFormat="true" ht="14.25" hidden="false" customHeight="false" outlineLevel="0" collapsed="false">
      <c r="A116" s="27" t="s">
        <v>707</v>
      </c>
      <c r="C116" s="27" t="str">
        <f aca="false">CONCATENATE("load-",C53)</f>
        <v>load-EmCare.C10.IT.DE40</v>
      </c>
      <c r="H116" s="27" t="s">
        <v>2735</v>
      </c>
      <c r="N116" s="27" t="s">
        <v>1009</v>
      </c>
    </row>
    <row r="117" s="27" customFormat="true" ht="14.25" hidden="false" customHeight="false" outlineLevel="0" collapsed="false">
      <c r="A117" s="27" t="s">
        <v>707</v>
      </c>
      <c r="C117" s="27" t="str">
        <f aca="false">CONCATENATE("load-",C54)</f>
        <v>load-EmCare.C10.IT.DE41</v>
      </c>
      <c r="H117" s="27" t="s">
        <v>2736</v>
      </c>
      <c r="N117" s="27" t="s">
        <v>1009</v>
      </c>
    </row>
    <row r="118" s="27" customFormat="true" ht="14.25" hidden="false" customHeight="false" outlineLevel="0" collapsed="false">
      <c r="A118" s="27" t="s">
        <v>707</v>
      </c>
      <c r="C118" s="27" t="str">
        <f aca="false">CONCATENATE("load-",C55)</f>
        <v>load-EmCare.C10.IT.DE45</v>
      </c>
      <c r="H118" s="27" t="s">
        <v>2737</v>
      </c>
      <c r="N118" s="27" t="s">
        <v>1009</v>
      </c>
    </row>
    <row r="119" s="27" customFormat="true" ht="14.25" hidden="false" customHeight="false" outlineLevel="0" collapsed="false">
      <c r="A119" s="27" t="s">
        <v>707</v>
      </c>
      <c r="C119" s="27" t="str">
        <f aca="false">CONCATENATE("load-",C56)</f>
        <v>load-EmCare.C10.IT.DE46</v>
      </c>
      <c r="H119" s="27" t="s">
        <v>2738</v>
      </c>
      <c r="N119" s="27" t="s">
        <v>1009</v>
      </c>
    </row>
    <row r="120" s="27" customFormat="true" ht="14.25" hidden="false" customHeight="false" outlineLevel="0" collapsed="false">
      <c r="A120" s="27" t="s">
        <v>707</v>
      </c>
      <c r="C120" s="27" t="str">
        <f aca="false">CONCATENATE("load-",C57)</f>
        <v>load-EmCare.C10.IT.DE47</v>
      </c>
      <c r="H120" s="27" t="s">
        <v>2739</v>
      </c>
      <c r="N120" s="27" t="s">
        <v>1009</v>
      </c>
    </row>
    <row r="121" s="27" customFormat="true" ht="14.25" hidden="false" customHeight="false" outlineLevel="0" collapsed="false"/>
    <row r="122" s="27" customFormat="true" ht="14.25" hidden="false" customHeight="false" outlineLevel="0" collapsed="false">
      <c r="A122" s="27" t="s">
        <v>707</v>
      </c>
      <c r="C122" s="27" t="str">
        <f aca="false">CONCATENATE("load-",C59)</f>
        <v>load-EmCare.C10.IT.DE48</v>
      </c>
      <c r="H122" s="27" t="s">
        <v>2740</v>
      </c>
      <c r="N122" s="27" t="s">
        <v>1009</v>
      </c>
    </row>
    <row r="123" s="27" customFormat="true" ht="14.25" hidden="false" customHeight="false" outlineLevel="0" collapsed="false">
      <c r="A123" s="27" t="s">
        <v>707</v>
      </c>
      <c r="C123" s="27" t="str">
        <f aca="false">CONCATENATE("load-",C60)</f>
        <v>load-EmCare.C10.IT.DE49</v>
      </c>
      <c r="H123" s="27" t="s">
        <v>2741</v>
      </c>
      <c r="N123" s="27" t="s">
        <v>1009</v>
      </c>
    </row>
    <row r="124" s="27" customFormat="true" ht="14.25" hidden="false" customHeight="false" outlineLevel="0" collapsed="false">
      <c r="A124" s="27" t="s">
        <v>707</v>
      </c>
      <c r="C124" s="27" t="str">
        <f aca="false">CONCATENATE("load-",C61)</f>
        <v>load-EmCare.C10.IT.DE50</v>
      </c>
      <c r="H124" s="27" t="s">
        <v>2742</v>
      </c>
      <c r="N124" s="27" t="s">
        <v>1009</v>
      </c>
    </row>
    <row r="125" s="27" customFormat="true" ht="14.25" hidden="false" customHeight="false" outlineLevel="0" collapsed="false">
      <c r="A125" s="27" t="s">
        <v>707</v>
      </c>
      <c r="C125" s="27" t="str">
        <f aca="false">CONCATENATE("load-",C62)</f>
        <v>load-EmCare.C10.IT.DE51</v>
      </c>
      <c r="H125" s="27" t="s">
        <v>2743</v>
      </c>
      <c r="N125" s="27" t="s">
        <v>1009</v>
      </c>
    </row>
    <row r="126" s="27" customFormat="true" ht="14.25" hidden="false" customHeight="false" outlineLevel="0" collapsed="false">
      <c r="A126" s="27" t="s">
        <v>707</v>
      </c>
      <c r="C126" s="27" t="str">
        <f aca="false">CONCATENATE("load-",C63)</f>
        <v>load-EmCare.C10.IT.DE52</v>
      </c>
      <c r="H126" s="27" t="s">
        <v>2744</v>
      </c>
      <c r="N126" s="27" t="s">
        <v>1009</v>
      </c>
    </row>
    <row r="127" s="27" customFormat="true" ht="14.25" hidden="false" customHeight="false" outlineLevel="0" collapsed="false">
      <c r="A127" s="27" t="s">
        <v>707</v>
      </c>
      <c r="C127" s="27" t="str">
        <f aca="false">CONCATENATE("load-",C64)</f>
        <v>load-EmCare.C10.IT.DE53</v>
      </c>
      <c r="H127" s="27" t="s">
        <v>2745</v>
      </c>
      <c r="N127" s="27" t="s">
        <v>1009</v>
      </c>
    </row>
    <row r="128" s="27" customFormat="true" ht="14.25" hidden="false" customHeight="false" outlineLevel="0" collapsed="false">
      <c r="A128" s="27" t="s">
        <v>707</v>
      </c>
      <c r="C128" s="27" t="str">
        <f aca="false">CONCATENATE("load-",C65)</f>
        <v>load-EmCare.C10.IT.DE54</v>
      </c>
      <c r="H128" s="27" t="s">
        <v>2746</v>
      </c>
      <c r="N128" s="27" t="s">
        <v>1009</v>
      </c>
    </row>
    <row r="129" s="27" customFormat="true" ht="14.25" hidden="false" customHeight="false" outlineLevel="0" collapsed="false">
      <c r="A129" s="27" t="s">
        <v>707</v>
      </c>
      <c r="C129" s="27" t="str">
        <f aca="false">CONCATENATE("load-",C66)</f>
        <v>load-EmCare.C10.IT.DE55</v>
      </c>
      <c r="H129" s="27" t="s">
        <v>2747</v>
      </c>
      <c r="N129" s="27" t="s">
        <v>1009</v>
      </c>
    </row>
    <row r="130" s="27" customFormat="true" ht="14.25" hidden="false" customHeight="false" outlineLevel="0" collapsed="false">
      <c r="A130" s="27" t="s">
        <v>707</v>
      </c>
      <c r="C130" s="27" t="str">
        <f aca="false">CONCATENATE("load-",C67)</f>
        <v>load-EmCare.C10.IT.DE56</v>
      </c>
      <c r="H130" s="27" t="s">
        <v>2748</v>
      </c>
      <c r="N130" s="27" t="s">
        <v>1009</v>
      </c>
    </row>
    <row r="131" s="27" customFormat="true" ht="14.25" hidden="false" customHeight="false" outlineLevel="0" collapsed="false">
      <c r="A131" s="27" t="s">
        <v>707</v>
      </c>
      <c r="C131" s="27" t="str">
        <f aca="false">CONCATENATE("load-",C68)</f>
        <v>load-EmCare.C10.IT.DE57</v>
      </c>
      <c r="H131" s="27" t="s">
        <v>2749</v>
      </c>
      <c r="N131" s="27" t="s">
        <v>1009</v>
      </c>
    </row>
    <row r="132" s="27" customFormat="true" ht="14.25" hidden="false" customHeight="false" outlineLevel="0" collapsed="false">
      <c r="A132" s="27" t="s">
        <v>707</v>
      </c>
      <c r="C132" s="27" t="str">
        <f aca="false">CONCATENATE("load-",C69)</f>
        <v>load-EmCare.C10.IT.DE58</v>
      </c>
      <c r="H132" s="27" t="s">
        <v>2750</v>
      </c>
      <c r="N132" s="27" t="s">
        <v>1009</v>
      </c>
    </row>
    <row r="133" s="27" customFormat="true" ht="14.25" hidden="false" customHeight="false" outlineLevel="0" collapsed="false">
      <c r="A133" s="27" t="s">
        <v>707</v>
      </c>
      <c r="C133" s="27" t="str">
        <f aca="false">CONCATENATE("load-",C70)</f>
        <v>load-EmCare.C10.IT.DE59</v>
      </c>
      <c r="H133" s="27" t="s">
        <v>2751</v>
      </c>
      <c r="N133" s="27" t="s">
        <v>1009</v>
      </c>
    </row>
    <row r="134" s="27" customFormat="true" ht="14.25" hidden="false" customHeight="false" outlineLevel="0" collapsed="false">
      <c r="A134" s="27" t="s">
        <v>707</v>
      </c>
      <c r="C134" s="27" t="str">
        <f aca="false">CONCATENATE("load-",C71)</f>
        <v>load-EmCare.C10.IT.DE60</v>
      </c>
      <c r="H134" s="27" t="s">
        <v>2752</v>
      </c>
      <c r="N134" s="27" t="s">
        <v>1009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ColWidth="8.50390625" defaultRowHeight="14.25" zeroHeight="false" outlineLevelRow="0" outlineLevelCol="0"/>
  <cols>
    <col collapsed="false" customWidth="true" hidden="false" outlineLevel="0" max="1" min="1" style="19" width="26.88"/>
    <col collapsed="false" customWidth="true" hidden="false" outlineLevel="0" max="2" min="2" style="19" width="13.25"/>
    <col collapsed="false" customWidth="true" hidden="false" outlineLevel="0" max="3" min="3" style="19" width="28.5"/>
    <col collapsed="false" customWidth="true" hidden="false" outlineLevel="0" max="5" min="4" style="19" width="44.5"/>
    <col collapsed="false" customWidth="true" hidden="false" outlineLevel="0" max="6" min="6" style="19" width="59.5"/>
    <col collapsed="false" customWidth="true" hidden="false" outlineLevel="0" max="7" min="7" style="19" width="9.12"/>
    <col collapsed="false" customWidth="true" hidden="false" outlineLevel="0" max="8" min="8" style="19" width="28.76"/>
    <col collapsed="false" customWidth="true" hidden="false" outlineLevel="0" max="9" min="9" style="19" width="15.62"/>
    <col collapsed="false" customWidth="true" hidden="false" outlineLevel="0" max="10" min="10" style="19" width="20.62"/>
    <col collapsed="false" customWidth="true" hidden="false" outlineLevel="0" max="11" min="11" style="19" width="8.75"/>
    <col collapsed="false" customWidth="true" hidden="false" outlineLevel="0" max="12" min="12" style="19" width="9.75"/>
    <col collapsed="false" customWidth="true" hidden="false" outlineLevel="0" max="13" min="13" style="19" width="7.25"/>
    <col collapsed="false" customWidth="true" hidden="false" outlineLevel="0" max="14" min="14" style="19" width="59.5"/>
    <col collapsed="false" customWidth="true" hidden="false" outlineLevel="0" max="15" min="15" style="19" width="9.62"/>
    <col collapsed="false" customWidth="true" hidden="false" outlineLevel="0" max="16" min="16" style="19" width="10.12"/>
  </cols>
  <sheetData>
    <row r="1" customFormat="false" ht="15" hidden="false" customHeight="false" outlineLevel="0" collapsed="false">
      <c r="A1" s="19" t="s">
        <v>693</v>
      </c>
      <c r="B1" s="19" t="s">
        <v>2753</v>
      </c>
      <c r="C1" s="19" t="s">
        <v>805</v>
      </c>
      <c r="D1" s="19" t="s">
        <v>695</v>
      </c>
      <c r="E1" s="30" t="s">
        <v>2754</v>
      </c>
      <c r="F1" s="19" t="s">
        <v>2755</v>
      </c>
      <c r="G1" s="19" t="s">
        <v>2756</v>
      </c>
      <c r="H1" s="19" t="s">
        <v>883</v>
      </c>
      <c r="I1" s="19" t="s">
        <v>691</v>
      </c>
      <c r="J1" s="19" t="s">
        <v>2757</v>
      </c>
      <c r="M1" s="56"/>
      <c r="N1" s="56"/>
      <c r="O1" s="56"/>
      <c r="P1" s="56"/>
      <c r="Q1" s="56"/>
    </row>
    <row r="2" s="19" customFormat="true" ht="15" hidden="false" customHeight="false" outlineLevel="0" collapsed="false">
      <c r="A2" s="30" t="s">
        <v>2758</v>
      </c>
      <c r="B2" s="112"/>
      <c r="C2" s="112" t="s">
        <v>894</v>
      </c>
      <c r="D2" s="112" t="s">
        <v>894</v>
      </c>
      <c r="E2" s="30" t="s">
        <v>2759</v>
      </c>
      <c r="F2" s="112" t="s">
        <v>2760</v>
      </c>
      <c r="G2" s="112"/>
      <c r="H2" s="112"/>
      <c r="I2" s="112"/>
      <c r="J2" s="112"/>
      <c r="K2" s="56"/>
      <c r="L2" s="56" t="s">
        <v>2761</v>
      </c>
      <c r="M2" s="56"/>
      <c r="O2" s="56"/>
      <c r="P2" s="56"/>
      <c r="Q2" s="56"/>
    </row>
    <row r="3" s="19" customFormat="true" ht="15" hidden="false" customHeight="false" outlineLevel="0" collapsed="false">
      <c r="A3" s="30" t="s">
        <v>2762</v>
      </c>
      <c r="B3" s="112"/>
      <c r="C3" s="112" t="s">
        <v>1087</v>
      </c>
      <c r="D3" s="112" t="s">
        <v>1087</v>
      </c>
      <c r="E3" s="30" t="s">
        <v>2759</v>
      </c>
      <c r="F3" s="112" t="s">
        <v>1086</v>
      </c>
      <c r="G3" s="112"/>
      <c r="H3" s="112"/>
      <c r="I3" s="112"/>
      <c r="J3" s="112"/>
      <c r="K3" s="56"/>
      <c r="L3" s="56"/>
      <c r="M3" s="56"/>
      <c r="O3" s="56"/>
      <c r="P3" s="56"/>
      <c r="Q3" s="56"/>
    </row>
    <row r="4" s="19" customFormat="true" ht="15" hidden="false" customHeight="false" outlineLevel="0" collapsed="false">
      <c r="A4" s="30" t="s">
        <v>2763</v>
      </c>
      <c r="C4" s="112" t="s">
        <v>1096</v>
      </c>
      <c r="D4" s="112" t="s">
        <v>1096</v>
      </c>
      <c r="E4" s="30" t="s">
        <v>2759</v>
      </c>
      <c r="F4" s="112" t="s">
        <v>2764</v>
      </c>
      <c r="G4" s="112"/>
      <c r="H4" s="112"/>
      <c r="I4" s="113"/>
      <c r="J4" s="112"/>
      <c r="K4" s="56"/>
      <c r="L4" s="56"/>
      <c r="M4" s="56"/>
      <c r="O4" s="56"/>
      <c r="P4" s="56"/>
      <c r="Q4" s="56"/>
    </row>
    <row r="5" s="19" customFormat="true" ht="15" hidden="false" customHeight="false" outlineLevel="0" collapsed="false">
      <c r="A5" s="30" t="s">
        <v>2765</v>
      </c>
      <c r="B5" s="112"/>
      <c r="C5" s="112" t="s">
        <v>1994</v>
      </c>
      <c r="D5" s="112" t="s">
        <v>1994</v>
      </c>
      <c r="E5" s="30" t="s">
        <v>2759</v>
      </c>
      <c r="F5" s="114" t="s">
        <v>2766</v>
      </c>
      <c r="G5" s="112"/>
      <c r="H5" s="112"/>
      <c r="I5" s="112"/>
      <c r="J5" s="112"/>
      <c r="K5" s="56"/>
      <c r="L5" s="56"/>
      <c r="M5" s="56"/>
      <c r="O5" s="56"/>
      <c r="P5" s="56"/>
      <c r="Q5" s="56"/>
    </row>
    <row r="6" s="27" customFormat="true" ht="15" hidden="false" customHeight="false" outlineLevel="0" collapsed="false">
      <c r="A6" s="27" t="s">
        <v>2767</v>
      </c>
      <c r="B6" s="115" t="s">
        <v>2758</v>
      </c>
      <c r="C6" s="115" t="s">
        <v>2768</v>
      </c>
      <c r="D6" s="115" t="s">
        <v>899</v>
      </c>
      <c r="E6" s="116" t="s">
        <v>2769</v>
      </c>
      <c r="F6" s="115"/>
      <c r="G6" s="115" t="s">
        <v>2770</v>
      </c>
      <c r="H6" s="115" t="s">
        <v>2771</v>
      </c>
      <c r="I6" s="115" t="s">
        <v>2772</v>
      </c>
      <c r="J6" s="115"/>
      <c r="K6" s="93"/>
      <c r="L6" s="117" t="s">
        <v>2773</v>
      </c>
      <c r="M6" s="93"/>
      <c r="O6" s="93"/>
      <c r="P6" s="93"/>
      <c r="Q6" s="93"/>
    </row>
    <row r="7" s="27" customFormat="true" ht="14.25" hidden="false" customHeight="false" outlineLevel="0" collapsed="false">
      <c r="A7" s="27" t="s">
        <v>2774</v>
      </c>
      <c r="B7" s="115" t="s">
        <v>2758</v>
      </c>
      <c r="C7" s="115" t="s">
        <v>2775</v>
      </c>
      <c r="D7" s="115" t="s">
        <v>2776</v>
      </c>
      <c r="E7" s="116" t="s">
        <v>2769</v>
      </c>
      <c r="F7" s="115"/>
      <c r="G7" s="115" t="s">
        <v>2777</v>
      </c>
      <c r="H7" s="115" t="s">
        <v>2771</v>
      </c>
      <c r="I7" s="115" t="s">
        <v>1085</v>
      </c>
      <c r="J7" s="115" t="s">
        <v>26</v>
      </c>
    </row>
    <row r="8" s="19" customFormat="true" ht="14.25" hidden="false" customHeight="false" outlineLevel="0" collapsed="false">
      <c r="A8" s="30" t="s">
        <v>2778</v>
      </c>
      <c r="B8" s="118" t="s">
        <v>2758</v>
      </c>
      <c r="C8" s="118" t="s">
        <v>2779</v>
      </c>
      <c r="D8" s="118" t="s">
        <v>2779</v>
      </c>
      <c r="E8" s="30" t="s">
        <v>2769</v>
      </c>
      <c r="F8" s="118"/>
      <c r="G8" s="118" t="s">
        <v>2780</v>
      </c>
      <c r="H8" s="118" t="s">
        <v>2771</v>
      </c>
      <c r="I8" s="118" t="s">
        <v>2781</v>
      </c>
      <c r="J8" s="118" t="s">
        <v>2782</v>
      </c>
    </row>
    <row r="9" s="27" customFormat="true" ht="14.25" hidden="false" customHeight="false" outlineLevel="0" collapsed="false">
      <c r="A9" s="27" t="s">
        <v>2783</v>
      </c>
      <c r="B9" s="115" t="s">
        <v>2758</v>
      </c>
      <c r="C9" s="115" t="s">
        <v>2784</v>
      </c>
      <c r="D9" s="115" t="s">
        <v>2785</v>
      </c>
      <c r="E9" s="116" t="s">
        <v>2769</v>
      </c>
      <c r="F9" s="115"/>
      <c r="G9" s="115" t="s">
        <v>2770</v>
      </c>
      <c r="H9" s="115" t="s">
        <v>2771</v>
      </c>
      <c r="I9" s="115" t="s">
        <v>1085</v>
      </c>
      <c r="J9" s="115" t="s">
        <v>67</v>
      </c>
    </row>
    <row r="10" s="27" customFormat="true" ht="14.25" hidden="false" customHeight="false" outlineLevel="0" collapsed="false">
      <c r="A10" s="27" t="s">
        <v>2786</v>
      </c>
      <c r="B10" s="115" t="s">
        <v>2758</v>
      </c>
      <c r="C10" s="115" t="s">
        <v>2787</v>
      </c>
      <c r="D10" s="115" t="s">
        <v>2788</v>
      </c>
      <c r="E10" s="116" t="s">
        <v>2769</v>
      </c>
      <c r="F10" s="115"/>
      <c r="G10" s="115" t="s">
        <v>2770</v>
      </c>
      <c r="H10" s="115" t="s">
        <v>2771</v>
      </c>
      <c r="I10" s="115" t="s">
        <v>1085</v>
      </c>
      <c r="J10" s="115" t="s">
        <v>67</v>
      </c>
    </row>
    <row r="11" s="27" customFormat="true" ht="14.25" hidden="false" customHeight="false" outlineLevel="0" collapsed="false">
      <c r="A11" s="27" t="s">
        <v>2789</v>
      </c>
      <c r="B11" s="115" t="s">
        <v>2758</v>
      </c>
      <c r="C11" s="115" t="s">
        <v>2790</v>
      </c>
      <c r="D11" s="115" t="s">
        <v>2790</v>
      </c>
      <c r="E11" s="116" t="s">
        <v>2769</v>
      </c>
      <c r="F11" s="115"/>
      <c r="G11" s="115" t="s">
        <v>2777</v>
      </c>
      <c r="H11" s="115" t="s">
        <v>2791</v>
      </c>
      <c r="I11" s="115" t="s">
        <v>2772</v>
      </c>
      <c r="J11" s="115"/>
    </row>
    <row r="12" s="27" customFormat="true" ht="14.25" hidden="false" customHeight="false" outlineLevel="0" collapsed="false">
      <c r="A12" s="115" t="s">
        <v>2792</v>
      </c>
      <c r="B12" s="115" t="s">
        <v>2758</v>
      </c>
      <c r="C12" s="115" t="s">
        <v>2793</v>
      </c>
      <c r="D12" s="115" t="s">
        <v>2794</v>
      </c>
      <c r="E12" s="116" t="s">
        <v>2769</v>
      </c>
      <c r="F12" s="115"/>
      <c r="G12" s="115" t="s">
        <v>2770</v>
      </c>
      <c r="H12" s="115" t="s">
        <v>2771</v>
      </c>
      <c r="I12" s="115" t="s">
        <v>2795</v>
      </c>
      <c r="J12" s="115"/>
    </row>
    <row r="13" s="27" customFormat="true" ht="14.25" hidden="false" customHeight="false" outlineLevel="0" collapsed="false">
      <c r="A13" s="27" t="s">
        <v>2796</v>
      </c>
      <c r="B13" s="27" t="s">
        <v>2765</v>
      </c>
      <c r="C13" s="27" t="s">
        <v>2797</v>
      </c>
      <c r="D13" s="27" t="s">
        <v>2798</v>
      </c>
      <c r="E13" s="116" t="s">
        <v>2769</v>
      </c>
      <c r="G13" s="27" t="s">
        <v>2799</v>
      </c>
      <c r="H13" s="27" t="s">
        <v>2800</v>
      </c>
      <c r="I13" s="115" t="s">
        <v>1085</v>
      </c>
      <c r="J13" s="27" t="s">
        <v>2796</v>
      </c>
    </row>
  </sheetData>
  <hyperlinks>
    <hyperlink ref="F5" r:id="rId2" display="http://hl7.org/fhir/StructureDefinition/Condition"/>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2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G4" activeCellId="0" sqref="G4"/>
    </sheetView>
  </sheetViews>
  <sheetFormatPr defaultColWidth="8.50390625" defaultRowHeight="14.25" zeroHeight="false" outlineLevelRow="0" outlineLevelCol="0"/>
  <cols>
    <col collapsed="false" customWidth="true" hidden="false" outlineLevel="0" max="1" min="1" style="35" width="14.62"/>
    <col collapsed="false" customWidth="true" hidden="false" outlineLevel="0" max="2" min="2" style="35" width="29.12"/>
    <col collapsed="false" customWidth="true" hidden="false" outlineLevel="0" max="3" min="3" style="35" width="27.76"/>
    <col collapsed="false" customWidth="false" hidden="false" outlineLevel="0" max="4" min="4" style="35" width="8.5"/>
    <col collapsed="false" customWidth="true" hidden="false" outlineLevel="0" max="5" min="5" style="35" width="59.12"/>
    <col collapsed="false" customWidth="false" hidden="false" outlineLevel="0" max="9" min="6" style="35" width="8.5"/>
    <col collapsed="false" customWidth="true" hidden="false" outlineLevel="0" max="10" min="10" style="35" width="27.5"/>
    <col collapsed="false" customWidth="false" hidden="false" outlineLevel="0" max="13" min="11" style="35" width="8.5"/>
    <col collapsed="false" customWidth="true" hidden="false" outlineLevel="0" max="14" min="14" style="35" width="19.62"/>
    <col collapsed="false" customWidth="false" hidden="false" outlineLevel="0" max="16384" min="15" style="35" width="8.5"/>
  </cols>
  <sheetData>
    <row r="1" customFormat="false" ht="14.25" hidden="false" customHeight="false" outlineLevel="0" collapsed="false">
      <c r="A1" s="36" t="s">
        <v>692</v>
      </c>
      <c r="B1" s="36" t="s">
        <v>693</v>
      </c>
      <c r="C1" s="36" t="s">
        <v>695</v>
      </c>
      <c r="D1" s="36" t="s">
        <v>803</v>
      </c>
      <c r="E1" s="36" t="s">
        <v>804</v>
      </c>
      <c r="F1" s="36" t="s">
        <v>805</v>
      </c>
      <c r="G1" s="36" t="s">
        <v>806</v>
      </c>
      <c r="H1" s="36" t="s">
        <v>807</v>
      </c>
      <c r="I1" s="36" t="s">
        <v>808</v>
      </c>
      <c r="J1" s="36" t="s">
        <v>809</v>
      </c>
      <c r="K1" s="36" t="s">
        <v>810</v>
      </c>
      <c r="L1" s="36" t="s">
        <v>811</v>
      </c>
      <c r="M1" s="36" t="s">
        <v>812</v>
      </c>
      <c r="N1" s="36" t="s">
        <v>691</v>
      </c>
      <c r="P1" s="35" t="s">
        <v>813</v>
      </c>
    </row>
    <row r="2" s="29" customFormat="true" ht="14.25" hidden="false" customHeight="false" outlineLevel="0" collapsed="false">
      <c r="A2" s="37"/>
      <c r="B2" s="37" t="s">
        <v>814</v>
      </c>
      <c r="C2" s="37" t="s">
        <v>815</v>
      </c>
      <c r="F2" s="38"/>
      <c r="G2" s="38"/>
      <c r="H2" s="38"/>
      <c r="I2" s="38"/>
      <c r="J2" s="38"/>
      <c r="K2" s="38"/>
      <c r="L2" s="38"/>
      <c r="M2" s="38"/>
      <c r="N2" s="38"/>
    </row>
    <row r="3" s="29" customFormat="true" ht="14.25" hidden="false" customHeight="false" outlineLevel="0" collapsed="false">
      <c r="A3" s="38"/>
      <c r="B3" s="37" t="s">
        <v>816</v>
      </c>
      <c r="C3" s="38" t="s">
        <v>817</v>
      </c>
      <c r="D3" s="38"/>
      <c r="E3" s="37" t="str">
        <f aca="false">CONCATENATE("{{canonical_base}}ActivityDefinition/",LOWER(P3))</f>
        <v>{{canonical_base}}ActivityDefinition/emcarea.registration.p</v>
      </c>
      <c r="F3" s="38"/>
      <c r="G3" s="38"/>
      <c r="H3" s="38"/>
      <c r="I3" s="38"/>
      <c r="J3" s="38"/>
      <c r="K3" s="38"/>
      <c r="L3" s="38"/>
      <c r="N3" s="29" t="s">
        <v>818</v>
      </c>
      <c r="P3" s="29" t="s">
        <v>819</v>
      </c>
    </row>
    <row r="4" s="29" customFormat="true" ht="14.25" hidden="false" customHeight="false" outlineLevel="0" collapsed="false">
      <c r="A4" s="38"/>
      <c r="B4" s="37" t="s">
        <v>820</v>
      </c>
      <c r="C4" s="38" t="s">
        <v>821</v>
      </c>
      <c r="D4" s="38"/>
      <c r="E4" s="37" t="str">
        <f aca="false">CONCATENATE("{{canonical_base}}ActivityDefinition/",LOWER(P4))</f>
        <v>{{canonical_base}}ActivityDefinition/emcareb.registration.e</v>
      </c>
      <c r="F4" s="38"/>
      <c r="G4" s="38" t="s">
        <v>822</v>
      </c>
      <c r="H4" s="38"/>
      <c r="I4" s="38"/>
      <c r="J4" s="37"/>
      <c r="K4" s="38"/>
      <c r="L4" s="38"/>
      <c r="N4" s="29" t="s">
        <v>823</v>
      </c>
      <c r="P4" s="29" t="s">
        <v>824</v>
      </c>
    </row>
    <row r="5" s="29" customFormat="true" ht="14.25" hidden="false" customHeight="false" outlineLevel="0" collapsed="false">
      <c r="A5" s="38"/>
      <c r="B5" s="37" t="s">
        <v>825</v>
      </c>
      <c r="C5" s="38" t="s">
        <v>826</v>
      </c>
      <c r="D5" s="38"/>
      <c r="E5" s="37" t="str">
        <f aca="false">CONCATENATE("{{canonical_base}}ActivityDefinition/",LOWER(P5))</f>
        <v>{{canonical_base}}ActivityDefinition/emcare.b7.lti-dangersigns</v>
      </c>
      <c r="F5" s="38"/>
      <c r="G5" s="38" t="s">
        <v>822</v>
      </c>
      <c r="H5" s="38"/>
      <c r="I5" s="38"/>
      <c r="J5" s="37"/>
      <c r="K5" s="38"/>
      <c r="L5" s="38"/>
      <c r="M5" s="29" t="s">
        <v>827</v>
      </c>
      <c r="N5" s="29" t="s">
        <v>828</v>
      </c>
      <c r="P5" s="29" t="s">
        <v>829</v>
      </c>
    </row>
    <row r="6" s="29" customFormat="true" ht="14.25" hidden="false" customHeight="false" outlineLevel="0" collapsed="false">
      <c r="A6" s="38"/>
      <c r="B6" s="37" t="s">
        <v>830</v>
      </c>
      <c r="C6" s="38" t="s">
        <v>831</v>
      </c>
      <c r="D6" s="38"/>
      <c r="E6" s="37" t="str">
        <f aca="false">CONCATENATE("{{canonical_base}}ActivityDefinition/",LOWER(P6))</f>
        <v>{{canonical_base}}ActivityDefinition/emcare.b6.measurements</v>
      </c>
      <c r="F6" s="38"/>
      <c r="G6" s="38" t="s">
        <v>822</v>
      </c>
      <c r="H6" s="38"/>
      <c r="I6" s="38"/>
      <c r="J6" s="37"/>
      <c r="K6" s="38"/>
      <c r="L6" s="38"/>
      <c r="M6" s="29" t="s">
        <v>832</v>
      </c>
      <c r="N6" s="29" t="s">
        <v>833</v>
      </c>
      <c r="P6" s="29" t="s">
        <v>834</v>
      </c>
    </row>
    <row r="7" s="29" customFormat="true" ht="14.25" hidden="false" customHeight="false" outlineLevel="0" collapsed="false">
      <c r="A7" s="39"/>
      <c r="B7" s="37" t="s">
        <v>835</v>
      </c>
      <c r="C7" s="37" t="s">
        <v>836</v>
      </c>
      <c r="D7" s="37"/>
      <c r="E7" s="37" t="str">
        <f aca="false">CONCATENATE("{{canonical_base}}ActivityDefinition/",LOWER(P7))</f>
        <v>{{canonical_base}}ActivityDefinition/emcare.b18-21.symptoms.2m.m</v>
      </c>
      <c r="F7" s="37"/>
      <c r="G7" s="38" t="s">
        <v>837</v>
      </c>
      <c r="H7" s="37"/>
      <c r="I7" s="37"/>
      <c r="J7" s="37"/>
      <c r="K7" s="37"/>
      <c r="L7" s="37"/>
      <c r="M7" s="29" t="s">
        <v>838</v>
      </c>
      <c r="N7" s="29" t="s">
        <v>839</v>
      </c>
      <c r="P7" s="29" t="s">
        <v>840</v>
      </c>
    </row>
    <row r="8" s="29" customFormat="true" ht="14.25" hidden="false" customHeight="false" outlineLevel="0" collapsed="false">
      <c r="A8" s="37"/>
      <c r="B8" s="37" t="s">
        <v>841</v>
      </c>
      <c r="C8" s="37" t="s">
        <v>842</v>
      </c>
      <c r="D8" s="37"/>
      <c r="E8" s="37" t="str">
        <f aca="false">CONCATENATE("{{canonical_base}}ActivityDefinition/",LOWER(P8))</f>
        <v>{{canonical_base}}ActivityDefinition/emcare.b10-14.symptoms.2m.p</v>
      </c>
      <c r="F8" s="37"/>
      <c r="G8" s="38" t="s">
        <v>843</v>
      </c>
      <c r="H8" s="37"/>
      <c r="I8" s="37"/>
      <c r="J8" s="37"/>
      <c r="K8" s="37"/>
      <c r="L8" s="37"/>
      <c r="M8" s="29" t="s">
        <v>838</v>
      </c>
      <c r="N8" s="29" t="s">
        <v>839</v>
      </c>
      <c r="P8" s="29" t="s">
        <v>844</v>
      </c>
    </row>
    <row r="9" s="29" customFormat="true" ht="14.25" hidden="false" customHeight="false" outlineLevel="0" collapsed="false">
      <c r="A9" s="37"/>
      <c r="B9" s="37" t="s">
        <v>845</v>
      </c>
      <c r="C9" s="37" t="s">
        <v>846</v>
      </c>
      <c r="D9" s="37"/>
      <c r="E9" s="37" t="str">
        <f aca="false">CONCATENATE("{{canonical_base}}ActivityDefinition/",LOWER(P9))</f>
        <v>{{canonical_base}}ActivityDefinition/emcare.b18-21.signs.2m.m</v>
      </c>
      <c r="F9" s="37"/>
      <c r="G9" s="38" t="s">
        <v>837</v>
      </c>
      <c r="H9" s="37"/>
      <c r="I9" s="37"/>
      <c r="J9" s="37"/>
      <c r="K9" s="37"/>
      <c r="L9" s="37"/>
      <c r="M9" s="29" t="s">
        <v>847</v>
      </c>
      <c r="N9" s="29" t="s">
        <v>839</v>
      </c>
      <c r="P9" s="29" t="s">
        <v>848</v>
      </c>
    </row>
    <row r="10" s="29" customFormat="true" ht="14.25" hidden="false" customHeight="false" outlineLevel="0" collapsed="false">
      <c r="A10" s="37"/>
      <c r="B10" s="37" t="s">
        <v>849</v>
      </c>
      <c r="C10" s="37" t="s">
        <v>850</v>
      </c>
      <c r="D10" s="37"/>
      <c r="E10" s="37" t="str">
        <f aca="false">CONCATENATE("{{canonical_base}}ActivityDefinition/",LOWER(P10))</f>
        <v>{{canonical_base}}ActivityDefinition/emcare.b10-16.signs.2m.p</v>
      </c>
      <c r="F10" s="37"/>
      <c r="G10" s="38" t="s">
        <v>843</v>
      </c>
      <c r="H10" s="37"/>
      <c r="I10" s="37"/>
      <c r="J10" s="37"/>
      <c r="K10" s="37"/>
      <c r="L10" s="37"/>
      <c r="M10" s="29" t="s">
        <v>851</v>
      </c>
      <c r="N10" s="29" t="s">
        <v>839</v>
      </c>
      <c r="P10" s="29" t="s">
        <v>852</v>
      </c>
    </row>
    <row r="11" s="29" customFormat="true" ht="14.25" hidden="false" customHeight="false" outlineLevel="0" collapsed="false">
      <c r="A11" s="37"/>
      <c r="B11" s="37" t="s">
        <v>853</v>
      </c>
      <c r="C11" s="37" t="s">
        <v>854</v>
      </c>
      <c r="D11" s="37"/>
      <c r="E11" s="37" t="str">
        <f aca="false">CONCATENATE("{{canonical_base}}ActivityDefinition/",LOWER(P11))</f>
        <v>{{canonical_base}}ActivityDefinition/emcare.b23.classification</v>
      </c>
      <c r="F11" s="37"/>
      <c r="G11" s="38" t="s">
        <v>843</v>
      </c>
      <c r="H11" s="37"/>
      <c r="I11" s="37"/>
      <c r="J11" s="37"/>
      <c r="K11" s="37"/>
      <c r="L11" s="37"/>
      <c r="M11" s="29" t="s">
        <v>855</v>
      </c>
      <c r="N11" s="40" t="s">
        <v>856</v>
      </c>
      <c r="P11" s="29" t="s">
        <v>857</v>
      </c>
    </row>
    <row r="12" s="29" customFormat="true" ht="14.25" hidden="false" customHeight="false" outlineLevel="0" collapsed="false">
      <c r="A12" s="37"/>
      <c r="B12" s="37" t="s">
        <v>858</v>
      </c>
      <c r="C12" s="37" t="s">
        <v>859</v>
      </c>
      <c r="D12" s="37"/>
      <c r="E12" s="37" t="str">
        <f aca="false">CONCATENATE("{{canonical_base}}ActivityDefinition/",LOWER(P12))</f>
        <v>{{canonical_base}}ActivityDefinition/emcare.b22.assessmentstests</v>
      </c>
      <c r="F12" s="37"/>
      <c r="G12" s="38" t="s">
        <v>822</v>
      </c>
      <c r="H12" s="37"/>
      <c r="I12" s="37"/>
      <c r="J12" s="37"/>
      <c r="K12" s="37"/>
      <c r="L12" s="37"/>
      <c r="M12" s="29" t="s">
        <v>860</v>
      </c>
      <c r="N12" s="29" t="s">
        <v>861</v>
      </c>
      <c r="P12" s="29" t="s">
        <v>862</v>
      </c>
    </row>
    <row r="13" s="29" customFormat="true" ht="14.25" hidden="false" customHeight="false" outlineLevel="0" collapsed="false">
      <c r="A13" s="37"/>
      <c r="B13" s="37" t="s">
        <v>863</v>
      </c>
      <c r="C13" s="37" t="s">
        <v>864</v>
      </c>
      <c r="D13" s="37"/>
      <c r="E13" s="37" t="str">
        <f aca="false">CONCATENATE("{{canonical_base}}ActivityDefinition/",LOWER(P13))</f>
        <v>{{canonical_base}}ActivityDefinition/emcare.treatment</v>
      </c>
      <c r="F13" s="37"/>
      <c r="G13" s="38" t="s">
        <v>822</v>
      </c>
      <c r="H13" s="37"/>
      <c r="I13" s="37"/>
      <c r="J13" s="37"/>
      <c r="K13" s="37"/>
      <c r="L13" s="37"/>
      <c r="M13" s="29" t="s">
        <v>865</v>
      </c>
      <c r="N13" s="29" t="s">
        <v>866</v>
      </c>
      <c r="P13" s="29" t="s">
        <v>867</v>
      </c>
    </row>
    <row r="14" s="29" customFormat="true" ht="14.25" hidden="false" customHeight="false" outlineLevel="0" collapsed="false">
      <c r="A14" s="37"/>
      <c r="B14" s="37" t="s">
        <v>868</v>
      </c>
      <c r="C14" s="37" t="s">
        <v>869</v>
      </c>
      <c r="D14" s="37"/>
      <c r="E14" s="37" t="str">
        <f aca="false">CONCATENATE("{{canonical_base}}ActivityDefinition/",LOWER(P14))</f>
        <v>{{canonical_base}}ActivityDefinition/emcare.b23.classification.2m</v>
      </c>
      <c r="F14" s="37"/>
      <c r="G14" s="38" t="s">
        <v>837</v>
      </c>
      <c r="H14" s="37"/>
      <c r="I14" s="37"/>
      <c r="J14" s="37"/>
      <c r="K14" s="37"/>
      <c r="L14" s="37"/>
      <c r="P14" s="29" t="s">
        <v>870</v>
      </c>
    </row>
    <row r="15" customFormat="false" ht="14.25" hidden="false" customHeight="false" outlineLevel="0" collapsed="false">
      <c r="A15" s="41"/>
      <c r="B15" s="41"/>
      <c r="C15" s="41"/>
      <c r="D15" s="41"/>
      <c r="E15" s="41"/>
      <c r="F15" s="41"/>
      <c r="G15" s="36"/>
      <c r="H15" s="41"/>
      <c r="I15" s="41"/>
      <c r="J15" s="41"/>
      <c r="K15" s="41"/>
      <c r="L15" s="41"/>
    </row>
    <row r="16" customFormat="false" ht="14.25" hidden="false" customHeight="false" outlineLevel="0" collapsed="false">
      <c r="A16" s="41"/>
      <c r="B16" s="41"/>
      <c r="C16" s="41"/>
      <c r="D16" s="41"/>
      <c r="E16" s="41"/>
      <c r="F16" s="41"/>
      <c r="G16" s="41"/>
      <c r="H16" s="41"/>
      <c r="I16" s="41"/>
      <c r="J16" s="41"/>
      <c r="K16" s="41"/>
      <c r="L16" s="41"/>
    </row>
    <row r="17" customFormat="false" ht="14.25" hidden="false" customHeight="false" outlineLevel="0" collapsed="false">
      <c r="A17" s="41"/>
      <c r="B17" s="41"/>
      <c r="C17" s="41"/>
      <c r="D17" s="41"/>
      <c r="E17" s="41"/>
      <c r="F17" s="41"/>
      <c r="G17" s="41"/>
      <c r="H17" s="41"/>
      <c r="I17" s="41"/>
      <c r="J17" s="41"/>
      <c r="K17" s="41"/>
      <c r="L17" s="41"/>
    </row>
    <row r="18" customFormat="false" ht="14.25" hidden="false" customHeight="false" outlineLevel="0" collapsed="false">
      <c r="A18" s="41"/>
      <c r="B18" s="41"/>
      <c r="C18" s="41"/>
      <c r="D18" s="41"/>
      <c r="E18" s="41"/>
      <c r="F18" s="41"/>
      <c r="G18" s="41"/>
      <c r="H18" s="41"/>
      <c r="I18" s="41"/>
      <c r="J18" s="41"/>
      <c r="K18" s="41"/>
      <c r="L18" s="41"/>
    </row>
    <row r="19" customFormat="false" ht="14.25" hidden="false" customHeight="false" outlineLevel="0" collapsed="false">
      <c r="A19" s="41"/>
      <c r="B19" s="41"/>
      <c r="C19" s="41"/>
      <c r="D19" s="41"/>
      <c r="E19" s="41"/>
      <c r="F19" s="41"/>
      <c r="G19" s="41"/>
      <c r="H19" s="41"/>
      <c r="I19" s="41"/>
      <c r="J19" s="41"/>
      <c r="K19" s="41"/>
      <c r="L19" s="41"/>
    </row>
    <row r="20" customFormat="false" ht="14.25" hidden="false" customHeight="false" outlineLevel="0" collapsed="false">
      <c r="A20" s="41"/>
      <c r="B20" s="41"/>
      <c r="C20" s="41"/>
      <c r="D20" s="41"/>
      <c r="E20" s="41"/>
      <c r="F20" s="41"/>
      <c r="G20" s="41"/>
      <c r="H20" s="41"/>
      <c r="I20" s="41"/>
      <c r="J20" s="41"/>
      <c r="K20" s="41"/>
      <c r="L20" s="41"/>
    </row>
    <row r="21" customFormat="false" ht="14.25" hidden="false" customHeight="false" outlineLevel="0" collapsed="false">
      <c r="A21" s="41"/>
      <c r="B21" s="41"/>
      <c r="C21" s="41"/>
      <c r="D21" s="41"/>
      <c r="E21" s="41"/>
      <c r="F21" s="41"/>
      <c r="G21" s="41"/>
      <c r="H21" s="41"/>
      <c r="I21" s="41"/>
      <c r="J21" s="41"/>
      <c r="K21" s="41"/>
      <c r="L21" s="41"/>
    </row>
    <row r="22" customFormat="false" ht="14.25" hidden="false" customHeight="false" outlineLevel="0" collapsed="false">
      <c r="A22" s="41"/>
      <c r="B22" s="41"/>
      <c r="C22" s="41"/>
      <c r="D22" s="41"/>
      <c r="E22" s="41"/>
      <c r="F22" s="41"/>
      <c r="G22" s="41"/>
      <c r="H22" s="41"/>
      <c r="I22" s="41"/>
      <c r="J22" s="41"/>
      <c r="K22" s="41"/>
      <c r="L22" s="4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A16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H37" activeCellId="0" sqref="H37"/>
    </sheetView>
  </sheetViews>
  <sheetFormatPr defaultColWidth="8.50390625" defaultRowHeight="14.25" zeroHeight="false" outlineLevelRow="0" outlineLevelCol="0"/>
  <cols>
    <col collapsed="false" customWidth="true" hidden="false" outlineLevel="0" max="1" min="1" style="35" width="27.43"/>
    <col collapsed="false" customWidth="true" hidden="false" outlineLevel="0" max="2" min="2" style="35" width="31"/>
    <col collapsed="false" customWidth="true" hidden="false" outlineLevel="0" max="3" min="3" style="35" width="27"/>
    <col collapsed="false" customWidth="true" hidden="false" outlineLevel="0" max="4" min="4" style="35" width="41"/>
    <col collapsed="false" customWidth="false" hidden="false" outlineLevel="0" max="16" min="5" style="35" width="8.5"/>
    <col collapsed="false" customWidth="true" hidden="false" outlineLevel="0" max="17" min="17" style="35" width="32.12"/>
    <col collapsed="false" customWidth="false" hidden="false" outlineLevel="0" max="16384" min="18" style="35" width="8.5"/>
  </cols>
  <sheetData>
    <row r="1" customFormat="false" ht="42.75" hidden="false" customHeight="false" outlineLevel="0" collapsed="false">
      <c r="A1" s="41" t="s">
        <v>691</v>
      </c>
      <c r="B1" s="41" t="s">
        <v>692</v>
      </c>
      <c r="C1" s="41" t="s">
        <v>693</v>
      </c>
      <c r="D1" s="41" t="s">
        <v>694</v>
      </c>
      <c r="E1" s="41" t="s">
        <v>695</v>
      </c>
      <c r="F1" s="41" t="s">
        <v>871</v>
      </c>
      <c r="G1" s="41" t="s">
        <v>872</v>
      </c>
      <c r="H1" s="41" t="s">
        <v>873</v>
      </c>
      <c r="I1" s="41" t="s">
        <v>696</v>
      </c>
      <c r="J1" s="41" t="s">
        <v>874</v>
      </c>
      <c r="K1" s="42" t="s">
        <v>875</v>
      </c>
      <c r="L1" s="41" t="s">
        <v>876</v>
      </c>
      <c r="M1" s="41" t="s">
        <v>877</v>
      </c>
      <c r="N1" s="41" t="s">
        <v>4</v>
      </c>
      <c r="O1" s="41" t="s">
        <v>3</v>
      </c>
      <c r="P1" s="41" t="s">
        <v>878</v>
      </c>
      <c r="Q1" s="43" t="s">
        <v>879</v>
      </c>
      <c r="R1" s="43" t="s">
        <v>6</v>
      </c>
      <c r="S1" s="43" t="s">
        <v>880</v>
      </c>
      <c r="T1" s="43" t="s">
        <v>881</v>
      </c>
      <c r="U1" s="43" t="s">
        <v>882</v>
      </c>
      <c r="V1" s="43" t="s">
        <v>883</v>
      </c>
      <c r="W1" s="43" t="s">
        <v>884</v>
      </c>
      <c r="X1" s="43" t="s">
        <v>885</v>
      </c>
      <c r="Y1" s="43" t="s">
        <v>0</v>
      </c>
      <c r="Z1" s="43" t="s">
        <v>886</v>
      </c>
      <c r="AA1" s="41" t="s">
        <v>887</v>
      </c>
      <c r="AB1" s="41" t="s">
        <v>888</v>
      </c>
      <c r="AC1" s="41"/>
    </row>
    <row r="3" customFormat="false" ht="14.25" hidden="false" customHeight="false" outlineLevel="0" collapsed="false">
      <c r="A3" s="41"/>
      <c r="B3" s="41"/>
      <c r="C3" s="41"/>
      <c r="D3" s="41"/>
      <c r="E3" s="41"/>
      <c r="F3" s="41"/>
      <c r="G3" s="41"/>
      <c r="H3" s="36"/>
      <c r="I3" s="41"/>
      <c r="J3" s="41"/>
      <c r="K3" s="41"/>
      <c r="L3" s="41"/>
      <c r="M3" s="41"/>
      <c r="O3" s="41"/>
      <c r="P3" s="41"/>
      <c r="Q3" s="43"/>
      <c r="R3" s="43"/>
      <c r="S3" s="43"/>
      <c r="T3" s="43"/>
      <c r="U3" s="43"/>
      <c r="V3" s="43"/>
      <c r="W3" s="43"/>
      <c r="X3" s="43"/>
      <c r="Y3" s="41"/>
      <c r="Z3" s="43"/>
      <c r="AA3" s="41"/>
      <c r="AB3" s="41"/>
      <c r="AC3" s="41"/>
    </row>
    <row r="4" customFormat="false" ht="14.25" hidden="false" customHeight="false" outlineLevel="0" collapsed="false">
      <c r="A4" s="41"/>
      <c r="B4" s="41"/>
      <c r="C4" s="41"/>
      <c r="D4" s="41"/>
      <c r="E4" s="41"/>
      <c r="F4" s="41"/>
      <c r="G4" s="41"/>
      <c r="H4" s="36"/>
      <c r="I4" s="41"/>
      <c r="J4" s="41"/>
      <c r="K4" s="41"/>
      <c r="L4" s="41"/>
      <c r="M4" s="41"/>
      <c r="O4" s="36"/>
      <c r="P4" s="41"/>
      <c r="Q4" s="43"/>
      <c r="R4" s="43"/>
      <c r="S4" s="43"/>
      <c r="T4" s="43"/>
      <c r="U4" s="43"/>
      <c r="V4" s="43"/>
      <c r="W4" s="43"/>
      <c r="X4" s="43"/>
      <c r="Y4" s="41"/>
      <c r="Z4" s="43"/>
      <c r="AA4" s="41"/>
      <c r="AB4" s="41"/>
      <c r="AC4" s="41"/>
    </row>
    <row r="5" customFormat="false" ht="14.25" hidden="false" customHeight="false" outlineLevel="0" collapsed="false">
      <c r="A5" s="41"/>
      <c r="B5" s="41"/>
      <c r="C5" s="41"/>
      <c r="D5" s="41"/>
      <c r="E5" s="41"/>
      <c r="F5" s="41"/>
      <c r="G5" s="41"/>
      <c r="H5" s="36"/>
      <c r="I5" s="41"/>
      <c r="J5" s="41"/>
      <c r="K5" s="41"/>
      <c r="L5" s="41"/>
      <c r="M5" s="41"/>
      <c r="O5" s="36"/>
      <c r="P5" s="41"/>
      <c r="Q5" s="43"/>
      <c r="R5" s="43"/>
      <c r="S5" s="43"/>
      <c r="T5" s="43"/>
      <c r="U5" s="43"/>
      <c r="V5" s="43"/>
      <c r="W5" s="43"/>
      <c r="X5" s="43"/>
      <c r="Y5" s="41"/>
      <c r="Z5" s="43"/>
      <c r="AA5" s="41"/>
      <c r="AB5" s="41"/>
      <c r="AC5" s="41"/>
    </row>
    <row r="6" customFormat="false" ht="15.75" hidden="false" customHeight="true" outlineLevel="0" collapsed="false">
      <c r="A6" s="36" t="s">
        <v>889</v>
      </c>
      <c r="B6" s="36"/>
      <c r="C6" s="36" t="s">
        <v>890</v>
      </c>
      <c r="D6" s="36" t="s">
        <v>891</v>
      </c>
      <c r="E6" s="36" t="s">
        <v>892</v>
      </c>
      <c r="F6" s="36"/>
      <c r="G6" s="36"/>
      <c r="H6" s="36"/>
      <c r="I6" s="36"/>
      <c r="J6" s="36"/>
      <c r="K6" s="36"/>
      <c r="L6" s="36"/>
      <c r="M6" s="36"/>
      <c r="O6" s="36"/>
      <c r="P6" s="36"/>
      <c r="Q6" s="44" t="s">
        <v>893</v>
      </c>
      <c r="R6" s="45"/>
      <c r="S6" s="36"/>
      <c r="T6" s="36"/>
      <c r="U6" s="36" t="s">
        <v>894</v>
      </c>
      <c r="V6" s="36" t="s">
        <v>895</v>
      </c>
      <c r="W6" s="36"/>
      <c r="X6" s="36"/>
      <c r="Y6" s="36" t="s">
        <v>7</v>
      </c>
      <c r="Z6" s="36"/>
      <c r="AA6" s="36"/>
      <c r="AB6" s="36"/>
      <c r="AC6" s="36"/>
    </row>
    <row r="7" customFormat="false" ht="14.25" hidden="false" customHeight="false" outlineLevel="0" collapsed="false">
      <c r="A7" s="36" t="s">
        <v>896</v>
      </c>
      <c r="B7" s="36"/>
      <c r="C7" s="36" t="s">
        <v>897</v>
      </c>
      <c r="D7" s="36" t="s">
        <v>898</v>
      </c>
      <c r="E7" s="36" t="s">
        <v>899</v>
      </c>
      <c r="F7" s="36"/>
      <c r="G7" s="36"/>
      <c r="H7" s="36"/>
      <c r="I7" s="36"/>
      <c r="J7" s="36"/>
      <c r="K7" s="36"/>
      <c r="L7" s="36"/>
      <c r="M7" s="36"/>
      <c r="O7" s="36" t="s">
        <v>900</v>
      </c>
      <c r="P7" s="36"/>
      <c r="Q7" s="36" t="s">
        <v>901</v>
      </c>
      <c r="R7" s="45"/>
      <c r="S7" s="36" t="s">
        <v>902</v>
      </c>
      <c r="T7" s="36"/>
      <c r="U7" s="36" t="s">
        <v>894</v>
      </c>
      <c r="V7" s="36" t="s">
        <v>903</v>
      </c>
      <c r="W7" s="36"/>
      <c r="X7" s="36"/>
      <c r="Y7" s="36" t="s">
        <v>7</v>
      </c>
      <c r="Z7" s="36"/>
      <c r="AA7" s="36"/>
      <c r="AB7" s="36"/>
      <c r="AC7" s="36"/>
    </row>
    <row r="8" customFormat="false" ht="14.25" hidden="false" customHeight="false" outlineLevel="0" collapsed="false">
      <c r="A8" s="36"/>
      <c r="B8" s="36"/>
      <c r="C8" s="36"/>
      <c r="D8" s="36"/>
      <c r="E8" s="36"/>
      <c r="F8" s="36"/>
      <c r="G8" s="36"/>
      <c r="H8" s="36"/>
      <c r="I8" s="36"/>
      <c r="J8" s="36"/>
      <c r="K8" s="36"/>
      <c r="L8" s="36"/>
      <c r="M8" s="36"/>
      <c r="O8" s="36"/>
      <c r="P8" s="36"/>
      <c r="Q8" s="44"/>
      <c r="R8" s="45"/>
      <c r="S8" s="36"/>
      <c r="T8" s="36"/>
      <c r="U8" s="36"/>
      <c r="V8" s="36"/>
      <c r="W8" s="36"/>
      <c r="X8" s="36"/>
      <c r="Y8" s="36"/>
      <c r="Z8" s="36"/>
      <c r="AA8" s="36"/>
      <c r="AB8" s="36"/>
      <c r="AC8" s="36"/>
    </row>
    <row r="9" customFormat="false" ht="14.25" hidden="false" customHeight="false" outlineLevel="0" collapsed="false">
      <c r="A9" s="36" t="s">
        <v>889</v>
      </c>
      <c r="B9" s="36"/>
      <c r="C9" s="36" t="s">
        <v>904</v>
      </c>
      <c r="D9" s="36" t="s">
        <v>905</v>
      </c>
      <c r="E9" s="36" t="s">
        <v>906</v>
      </c>
      <c r="F9" s="36"/>
      <c r="G9" s="36"/>
      <c r="H9" s="36"/>
      <c r="I9" s="36"/>
      <c r="J9" s="36" t="s">
        <v>907</v>
      </c>
      <c r="K9" s="36"/>
      <c r="L9" s="36"/>
      <c r="M9" s="36" t="n">
        <v>1</v>
      </c>
      <c r="O9" s="36"/>
      <c r="P9" s="36"/>
      <c r="Q9" s="36" t="s">
        <v>908</v>
      </c>
      <c r="R9" s="45"/>
      <c r="S9" s="36"/>
      <c r="T9" s="36"/>
      <c r="U9" s="36" t="s">
        <v>894</v>
      </c>
      <c r="V9" s="36" t="s">
        <v>909</v>
      </c>
      <c r="W9" s="36"/>
      <c r="X9" s="36"/>
      <c r="Y9" s="36" t="s">
        <v>7</v>
      </c>
      <c r="Z9" s="36"/>
      <c r="AA9" s="36"/>
      <c r="AB9" s="36"/>
      <c r="AC9" s="36"/>
    </row>
    <row r="10" customFormat="false" ht="14.25" hidden="false" customHeight="false" outlineLevel="0" collapsed="false">
      <c r="A10" s="36" t="s">
        <v>889</v>
      </c>
      <c r="B10" s="36"/>
      <c r="C10" s="36" t="s">
        <v>910</v>
      </c>
      <c r="D10" s="36" t="s">
        <v>911</v>
      </c>
      <c r="E10" s="36" t="s">
        <v>912</v>
      </c>
      <c r="F10" s="36"/>
      <c r="G10" s="36"/>
      <c r="H10" s="36"/>
      <c r="I10" s="36"/>
      <c r="J10" s="36" t="s">
        <v>907</v>
      </c>
      <c r="K10" s="36"/>
      <c r="L10" s="36"/>
      <c r="M10" s="36"/>
      <c r="O10" s="36"/>
      <c r="P10" s="36"/>
      <c r="Q10" s="36"/>
      <c r="R10" s="45"/>
      <c r="S10" s="36"/>
      <c r="T10" s="36"/>
      <c r="U10" s="36" t="s">
        <v>894</v>
      </c>
      <c r="V10" s="36" t="s">
        <v>913</v>
      </c>
      <c r="W10" s="36"/>
      <c r="X10" s="36"/>
      <c r="Y10" s="36" t="s">
        <v>7</v>
      </c>
      <c r="Z10" s="36"/>
      <c r="AA10" s="36"/>
      <c r="AB10" s="36"/>
      <c r="AC10" s="36"/>
    </row>
    <row r="11" customFormat="false" ht="14.25" hidden="false" customHeight="false" outlineLevel="0" collapsed="false">
      <c r="A11" s="36" t="s">
        <v>889</v>
      </c>
      <c r="B11" s="36"/>
      <c r="C11" s="36" t="s">
        <v>914</v>
      </c>
      <c r="D11" s="36" t="s">
        <v>915</v>
      </c>
      <c r="E11" s="36" t="s">
        <v>916</v>
      </c>
      <c r="F11" s="36"/>
      <c r="G11" s="36"/>
      <c r="H11" s="36"/>
      <c r="I11" s="36"/>
      <c r="J11" s="36" t="s">
        <v>907</v>
      </c>
      <c r="K11" s="36"/>
      <c r="L11" s="36"/>
      <c r="M11" s="36" t="n">
        <v>1</v>
      </c>
      <c r="O11" s="36"/>
      <c r="P11" s="36"/>
      <c r="Q11" s="36"/>
      <c r="R11" s="45"/>
      <c r="S11" s="36"/>
      <c r="T11" s="36"/>
      <c r="U11" s="36" t="s">
        <v>894</v>
      </c>
      <c r="V11" s="36" t="s">
        <v>917</v>
      </c>
      <c r="W11" s="36"/>
      <c r="X11" s="36"/>
      <c r="Y11" s="36" t="s">
        <v>7</v>
      </c>
      <c r="Z11" s="36"/>
      <c r="AA11" s="36"/>
      <c r="AB11" s="36"/>
      <c r="AC11" s="36"/>
    </row>
    <row r="12" s="41" customFormat="true" ht="21" hidden="false" customHeight="true" outlineLevel="0" collapsed="false">
      <c r="A12" s="36" t="s">
        <v>918</v>
      </c>
      <c r="B12" s="36"/>
      <c r="C12" s="36" t="s">
        <v>919</v>
      </c>
      <c r="D12" s="36" t="s">
        <v>920</v>
      </c>
      <c r="E12" s="36" t="s">
        <v>921</v>
      </c>
      <c r="F12" s="36"/>
      <c r="G12" s="36"/>
      <c r="H12" s="36"/>
      <c r="I12" s="36"/>
      <c r="J12" s="36" t="s">
        <v>922</v>
      </c>
      <c r="K12" s="36"/>
      <c r="L12" s="36"/>
      <c r="M12" s="36"/>
      <c r="O12" s="36"/>
      <c r="P12" s="36"/>
      <c r="Q12" s="36"/>
      <c r="R12" s="46"/>
      <c r="S12" s="36"/>
      <c r="T12" s="36"/>
      <c r="U12" s="36"/>
      <c r="V12" s="36"/>
      <c r="W12" s="36"/>
      <c r="X12" s="36"/>
      <c r="Y12" s="36"/>
      <c r="Z12" s="36"/>
      <c r="AA12" s="36"/>
      <c r="AB12" s="36"/>
      <c r="AC12" s="36"/>
      <c r="AD12" s="36"/>
      <c r="AE12" s="36"/>
      <c r="AF12" s="36"/>
      <c r="AG12" s="36"/>
      <c r="AH12" s="47"/>
      <c r="AI12" s="47"/>
      <c r="AJ12" s="47"/>
      <c r="AK12" s="47"/>
      <c r="AL12" s="47"/>
      <c r="AM12" s="47"/>
      <c r="AN12" s="47"/>
      <c r="AO12" s="47"/>
      <c r="AP12" s="47"/>
      <c r="AQ12" s="47"/>
      <c r="AR12" s="47"/>
      <c r="AS12" s="47"/>
      <c r="AT12" s="47"/>
      <c r="AU12" s="47"/>
      <c r="AV12" s="47"/>
      <c r="AW12" s="47"/>
      <c r="AX12" s="47"/>
      <c r="AY12" s="47"/>
      <c r="AZ12" s="47"/>
      <c r="BA12" s="47"/>
    </row>
    <row r="13" s="41" customFormat="true" ht="21" hidden="false" customHeight="true" outlineLevel="0" collapsed="false">
      <c r="A13" s="36"/>
      <c r="B13" s="36"/>
      <c r="C13" s="36"/>
      <c r="D13" s="36"/>
      <c r="E13" s="36"/>
      <c r="F13" s="36"/>
      <c r="G13" s="36"/>
      <c r="H13" s="36"/>
      <c r="I13" s="36"/>
      <c r="J13" s="36"/>
      <c r="K13" s="36"/>
      <c r="L13" s="36"/>
      <c r="M13" s="36"/>
      <c r="O13" s="36"/>
      <c r="P13" s="36"/>
      <c r="Q13" s="36"/>
      <c r="R13" s="46"/>
      <c r="S13" s="36"/>
      <c r="T13" s="36"/>
      <c r="U13" s="36"/>
      <c r="V13" s="36"/>
      <c r="W13" s="36"/>
      <c r="X13" s="36"/>
      <c r="Y13" s="36"/>
      <c r="Z13" s="36"/>
      <c r="AA13" s="36"/>
      <c r="AB13" s="36"/>
      <c r="AC13" s="36"/>
      <c r="AD13" s="36"/>
      <c r="AE13" s="36"/>
      <c r="AF13" s="36"/>
      <c r="AG13" s="36"/>
      <c r="AH13" s="47"/>
      <c r="AI13" s="47"/>
      <c r="AJ13" s="47"/>
      <c r="AK13" s="47"/>
      <c r="AL13" s="47"/>
      <c r="AM13" s="47"/>
      <c r="AN13" s="47"/>
      <c r="AO13" s="47"/>
      <c r="AP13" s="47"/>
      <c r="AQ13" s="47"/>
      <c r="AR13" s="47"/>
      <c r="AS13" s="47"/>
      <c r="AT13" s="47"/>
      <c r="AU13" s="47"/>
      <c r="AV13" s="47"/>
      <c r="AW13" s="47"/>
      <c r="AX13" s="47"/>
      <c r="AY13" s="47"/>
      <c r="AZ13" s="47"/>
      <c r="BA13" s="47"/>
    </row>
    <row r="14" customFormat="false" ht="14.25" hidden="false" customHeight="false" outlineLevel="0" collapsed="false">
      <c r="A14" s="35" t="s">
        <v>923</v>
      </c>
      <c r="C14" s="36" t="s">
        <v>924</v>
      </c>
      <c r="D14" s="36" t="s">
        <v>925</v>
      </c>
      <c r="E14" s="36" t="s">
        <v>926</v>
      </c>
      <c r="F14" s="36"/>
      <c r="G14" s="36"/>
      <c r="H14" s="36" t="s">
        <v>927</v>
      </c>
      <c r="I14" s="36"/>
      <c r="J14" s="36"/>
      <c r="K14" s="36"/>
      <c r="L14" s="36"/>
      <c r="M14" s="36"/>
      <c r="O14" s="36" t="s">
        <v>928</v>
      </c>
      <c r="P14" s="36"/>
      <c r="Q14" s="36"/>
      <c r="R14" s="45"/>
      <c r="S14" s="36"/>
      <c r="T14" s="36"/>
      <c r="U14" s="36"/>
      <c r="V14" s="36"/>
      <c r="W14" s="36"/>
      <c r="X14" s="36"/>
      <c r="Y14" s="36"/>
      <c r="Z14" s="36"/>
      <c r="AA14" s="36"/>
      <c r="AB14" s="36"/>
      <c r="AC14" s="36"/>
    </row>
    <row r="15" customFormat="false" ht="14.25" hidden="false" customHeight="false" outlineLevel="0" collapsed="false">
      <c r="A15" s="35" t="s">
        <v>923</v>
      </c>
      <c r="C15" s="36" t="s">
        <v>929</v>
      </c>
      <c r="D15" s="36" t="s">
        <v>930</v>
      </c>
      <c r="E15" s="36" t="s">
        <v>931</v>
      </c>
      <c r="F15" s="36"/>
      <c r="G15" s="36"/>
      <c r="H15" s="36" t="s">
        <v>932</v>
      </c>
      <c r="I15" s="36"/>
      <c r="J15" s="36"/>
      <c r="K15" s="36"/>
      <c r="L15" s="36"/>
      <c r="M15" s="36"/>
      <c r="O15" s="36" t="s">
        <v>933</v>
      </c>
      <c r="P15" s="36"/>
      <c r="Q15" s="36"/>
      <c r="R15" s="45"/>
      <c r="S15" s="36"/>
      <c r="T15" s="36"/>
      <c r="U15" s="36"/>
      <c r="V15" s="36"/>
      <c r="W15" s="36"/>
      <c r="X15" s="36"/>
      <c r="Y15" s="36"/>
      <c r="Z15" s="36"/>
      <c r="AA15" s="36"/>
      <c r="AB15" s="36"/>
      <c r="AC15" s="36"/>
    </row>
    <row r="16" customFormat="false" ht="14.25" hidden="false" customHeight="false" outlineLevel="0" collapsed="false">
      <c r="A16" s="35" t="s">
        <v>923</v>
      </c>
      <c r="C16" s="36" t="s">
        <v>934</v>
      </c>
      <c r="D16" s="36" t="s">
        <v>935</v>
      </c>
      <c r="E16" s="36" t="s">
        <v>931</v>
      </c>
      <c r="F16" s="36"/>
      <c r="G16" s="36"/>
      <c r="H16" s="36" t="s">
        <v>936</v>
      </c>
      <c r="I16" s="36"/>
      <c r="J16" s="36"/>
      <c r="K16" s="36"/>
      <c r="L16" s="36"/>
      <c r="M16" s="36"/>
      <c r="O16" s="36" t="s">
        <v>937</v>
      </c>
      <c r="P16" s="36"/>
      <c r="Q16" s="36"/>
      <c r="R16" s="45"/>
      <c r="S16" s="36"/>
      <c r="T16" s="36"/>
      <c r="U16" s="36"/>
      <c r="V16" s="36"/>
      <c r="W16" s="36"/>
      <c r="X16" s="36"/>
      <c r="Y16" s="36"/>
      <c r="Z16" s="36"/>
      <c r="AA16" s="36"/>
      <c r="AB16" s="36"/>
      <c r="AC16" s="36"/>
    </row>
    <row r="17" customFormat="false" ht="14.25" hidden="false" customHeight="false" outlineLevel="0" collapsed="false">
      <c r="A17" s="36" t="s">
        <v>896</v>
      </c>
      <c r="B17" s="36"/>
      <c r="C17" s="36" t="s">
        <v>938</v>
      </c>
      <c r="D17" s="36" t="s">
        <v>939</v>
      </c>
      <c r="E17" s="36" t="s">
        <v>940</v>
      </c>
      <c r="F17" s="36"/>
      <c r="G17" s="36"/>
      <c r="I17" s="36"/>
      <c r="J17" s="36" t="s">
        <v>941</v>
      </c>
      <c r="K17" s="36"/>
      <c r="L17" s="36"/>
      <c r="M17" s="36"/>
      <c r="O17" s="36" t="s">
        <v>900</v>
      </c>
      <c r="P17" s="36"/>
      <c r="Q17" s="36"/>
      <c r="R17" s="45"/>
      <c r="S17" s="36"/>
      <c r="T17" s="36"/>
      <c r="U17" s="36"/>
      <c r="V17" s="36"/>
      <c r="W17" s="36"/>
      <c r="X17" s="36"/>
      <c r="Y17" s="36" t="s">
        <v>7</v>
      </c>
      <c r="Z17" s="36"/>
      <c r="AA17" s="36"/>
      <c r="AB17" s="36"/>
      <c r="AC17" s="36"/>
    </row>
    <row r="18" customFormat="false" ht="14.25" hidden="false" customHeight="false" outlineLevel="0" collapsed="false">
      <c r="A18" s="36" t="s">
        <v>942</v>
      </c>
      <c r="B18" s="36"/>
      <c r="C18" s="36" t="s">
        <v>943</v>
      </c>
      <c r="D18" s="36" t="s">
        <v>27</v>
      </c>
      <c r="E18" s="36" t="s">
        <v>28</v>
      </c>
      <c r="F18" s="36"/>
      <c r="G18" s="36"/>
      <c r="H18" s="36"/>
      <c r="I18" s="36"/>
      <c r="J18" s="36" t="s">
        <v>944</v>
      </c>
      <c r="K18" s="36"/>
      <c r="L18" s="36"/>
      <c r="M18" s="36"/>
      <c r="O18" s="36" t="s">
        <v>945</v>
      </c>
      <c r="P18" s="36"/>
      <c r="Q18" s="36" t="s">
        <v>946</v>
      </c>
      <c r="R18" s="45"/>
      <c r="S18" s="36" t="s">
        <v>947</v>
      </c>
      <c r="T18" s="36"/>
      <c r="U18" s="36" t="s">
        <v>894</v>
      </c>
      <c r="V18" s="36" t="s">
        <v>948</v>
      </c>
      <c r="W18" s="36"/>
      <c r="X18" s="36"/>
      <c r="Y18" s="36" t="s">
        <v>7</v>
      </c>
      <c r="Z18" s="36"/>
      <c r="AA18" s="36"/>
      <c r="AB18" s="36"/>
      <c r="AC18" s="36"/>
    </row>
    <row r="19" customFormat="false" ht="14.25" hidden="false" customHeight="false" outlineLevel="0" collapsed="false">
      <c r="A19" s="36" t="s">
        <v>918</v>
      </c>
      <c r="B19" s="36"/>
      <c r="C19" s="36" t="s">
        <v>949</v>
      </c>
      <c r="D19" s="36" t="s">
        <v>950</v>
      </c>
      <c r="E19" s="36" t="s">
        <v>951</v>
      </c>
      <c r="F19" s="36"/>
      <c r="G19" s="36"/>
      <c r="H19" s="36"/>
      <c r="I19" s="44"/>
      <c r="J19" s="36" t="s">
        <v>952</v>
      </c>
      <c r="K19" s="36"/>
      <c r="L19" s="36"/>
      <c r="M19" s="36"/>
      <c r="O19" s="36"/>
      <c r="P19" s="36"/>
      <c r="Q19" s="36"/>
      <c r="R19" s="45"/>
      <c r="S19" s="36"/>
      <c r="T19" s="36"/>
      <c r="U19" s="36"/>
      <c r="V19" s="36"/>
      <c r="W19" s="36"/>
      <c r="X19" s="36"/>
      <c r="Y19" s="36" t="s">
        <v>7</v>
      </c>
      <c r="Z19" s="36"/>
      <c r="AA19" s="36"/>
      <c r="AB19" s="36"/>
      <c r="AC19" s="36"/>
    </row>
    <row r="20" customFormat="false" ht="16.5" hidden="false" customHeight="true" outlineLevel="0" collapsed="false">
      <c r="A20" s="36" t="s">
        <v>953</v>
      </c>
      <c r="B20" s="36"/>
      <c r="C20" s="36" t="s">
        <v>954</v>
      </c>
      <c r="D20" s="36" t="s">
        <v>925</v>
      </c>
      <c r="E20" s="36"/>
      <c r="F20" s="36"/>
      <c r="G20" s="36"/>
      <c r="H20" s="36"/>
      <c r="I20" s="44"/>
      <c r="J20" s="36" t="s">
        <v>955</v>
      </c>
      <c r="K20" s="36" t="s">
        <v>956</v>
      </c>
      <c r="L20" s="36" t="s">
        <v>957</v>
      </c>
      <c r="O20" s="36" t="s">
        <v>958</v>
      </c>
      <c r="P20" s="36"/>
      <c r="Q20" s="36"/>
      <c r="R20" s="45"/>
      <c r="S20" s="36"/>
      <c r="T20" s="36"/>
      <c r="U20" s="36"/>
      <c r="V20" s="36"/>
      <c r="W20" s="36"/>
      <c r="X20" s="36"/>
      <c r="Y20" s="36"/>
      <c r="Z20" s="36"/>
      <c r="AA20" s="36"/>
      <c r="AB20" s="36"/>
      <c r="AC20" s="36"/>
    </row>
    <row r="21" customFormat="false" ht="14.25" hidden="false" customHeight="false" outlineLevel="0" collapsed="false">
      <c r="A21" s="36" t="s">
        <v>953</v>
      </c>
      <c r="B21" s="36"/>
      <c r="C21" s="36" t="s">
        <v>959</v>
      </c>
      <c r="D21" s="36" t="s">
        <v>960</v>
      </c>
      <c r="E21" s="36"/>
      <c r="F21" s="36"/>
      <c r="G21" s="36"/>
      <c r="H21" s="36"/>
      <c r="I21" s="44"/>
      <c r="J21" s="36" t="s">
        <v>955</v>
      </c>
      <c r="K21" s="36" t="s">
        <v>956</v>
      </c>
      <c r="L21" s="36" t="s">
        <v>961</v>
      </c>
      <c r="M21" s="36"/>
      <c r="O21" s="36" t="s">
        <v>962</v>
      </c>
      <c r="P21" s="36"/>
      <c r="Q21" s="36"/>
      <c r="R21" s="45"/>
      <c r="S21" s="36"/>
      <c r="T21" s="36"/>
      <c r="U21" s="36"/>
      <c r="V21" s="36"/>
      <c r="W21" s="36"/>
      <c r="X21" s="36"/>
      <c r="Y21" s="36"/>
      <c r="Z21" s="36"/>
      <c r="AA21" s="36"/>
      <c r="AB21" s="36"/>
      <c r="AC21" s="36"/>
    </row>
    <row r="22" customFormat="false" ht="14.25" hidden="false" customHeight="false" outlineLevel="0" collapsed="false">
      <c r="A22" s="36" t="s">
        <v>953</v>
      </c>
      <c r="B22" s="36"/>
      <c r="C22" s="36" t="s">
        <v>963</v>
      </c>
      <c r="D22" s="36" t="s">
        <v>930</v>
      </c>
      <c r="E22" s="36"/>
      <c r="F22" s="36"/>
      <c r="G22" s="36"/>
      <c r="H22" s="36"/>
      <c r="I22" s="44"/>
      <c r="J22" s="36" t="s">
        <v>964</v>
      </c>
      <c r="K22" s="36" t="s">
        <v>965</v>
      </c>
      <c r="L22" s="36" t="s">
        <v>966</v>
      </c>
      <c r="M22" s="36"/>
      <c r="O22" s="36" t="s">
        <v>967</v>
      </c>
      <c r="P22" s="36"/>
      <c r="Q22" s="36"/>
      <c r="R22" s="45"/>
      <c r="S22" s="36"/>
      <c r="T22" s="36"/>
      <c r="U22" s="36"/>
      <c r="V22" s="36"/>
      <c r="W22" s="36"/>
      <c r="X22" s="36"/>
      <c r="Y22" s="36"/>
      <c r="Z22" s="36"/>
      <c r="AA22" s="36"/>
      <c r="AB22" s="36"/>
      <c r="AC22" s="36"/>
    </row>
    <row r="23" customFormat="false" ht="14.25" hidden="false" customHeight="false" outlineLevel="0" collapsed="false">
      <c r="A23" s="36" t="s">
        <v>953</v>
      </c>
      <c r="B23" s="36"/>
      <c r="C23" s="36" t="s">
        <v>968</v>
      </c>
      <c r="D23" s="36" t="s">
        <v>969</v>
      </c>
      <c r="E23" s="36"/>
      <c r="F23" s="36"/>
      <c r="G23" s="36"/>
      <c r="H23" s="36"/>
      <c r="I23" s="44"/>
      <c r="J23" s="36" t="s">
        <v>964</v>
      </c>
      <c r="K23" s="36" t="s">
        <v>970</v>
      </c>
      <c r="L23" s="36" t="s">
        <v>971</v>
      </c>
      <c r="M23" s="36"/>
      <c r="O23" s="36" t="s">
        <v>972</v>
      </c>
      <c r="P23" s="36"/>
      <c r="Q23" s="36"/>
      <c r="R23" s="45"/>
      <c r="S23" s="36"/>
      <c r="T23" s="36"/>
      <c r="U23" s="36"/>
      <c r="V23" s="36"/>
      <c r="W23" s="36"/>
      <c r="X23" s="36"/>
      <c r="Y23" s="36"/>
      <c r="Z23" s="36"/>
      <c r="AA23" s="36"/>
      <c r="AB23" s="36"/>
      <c r="AC23" s="36"/>
    </row>
    <row r="24" customFormat="false" ht="14.25" hidden="false" customHeight="false" outlineLevel="0" collapsed="false">
      <c r="A24" s="36"/>
      <c r="B24" s="36"/>
      <c r="C24" s="36"/>
      <c r="D24" s="36"/>
      <c r="E24" s="36"/>
      <c r="F24" s="36"/>
      <c r="G24" s="36"/>
      <c r="H24" s="36"/>
      <c r="I24" s="44"/>
      <c r="J24" s="36"/>
      <c r="K24" s="36"/>
      <c r="L24" s="36"/>
      <c r="M24" s="36"/>
      <c r="O24" s="36"/>
      <c r="P24" s="36"/>
      <c r="Q24" s="36"/>
      <c r="R24" s="45"/>
      <c r="S24" s="36"/>
      <c r="T24" s="36"/>
      <c r="U24" s="36"/>
      <c r="V24" s="36"/>
      <c r="W24" s="36"/>
      <c r="X24" s="36"/>
      <c r="Y24" s="36"/>
      <c r="Z24" s="36"/>
      <c r="AA24" s="36"/>
      <c r="AB24" s="36"/>
      <c r="AC24" s="36"/>
    </row>
    <row r="25" customFormat="false" ht="14.25" hidden="false" customHeight="false" outlineLevel="0" collapsed="false">
      <c r="A25" s="36" t="s">
        <v>953</v>
      </c>
      <c r="B25" s="36"/>
      <c r="C25" s="36" t="s">
        <v>973</v>
      </c>
      <c r="D25" s="36"/>
      <c r="E25" s="36"/>
      <c r="F25" s="36"/>
      <c r="G25" s="36" t="s">
        <v>974</v>
      </c>
      <c r="I25" s="44"/>
      <c r="J25" s="36"/>
      <c r="K25" s="36"/>
      <c r="L25" s="36"/>
      <c r="M25" s="36"/>
      <c r="O25" s="36" t="s">
        <v>975</v>
      </c>
      <c r="P25" s="36"/>
      <c r="Q25" s="36"/>
      <c r="R25" s="45"/>
      <c r="S25" s="36"/>
      <c r="T25" s="36"/>
      <c r="U25" s="36"/>
      <c r="V25" s="36"/>
      <c r="W25" s="36"/>
      <c r="X25" s="36"/>
      <c r="Y25" s="36"/>
      <c r="Z25" s="36"/>
      <c r="AA25" s="36"/>
      <c r="AB25" s="36"/>
      <c r="AC25" s="36"/>
    </row>
    <row r="26" customFormat="false" ht="14.25" hidden="false" customHeight="false" outlineLevel="0" collapsed="false">
      <c r="A26" s="36"/>
      <c r="B26" s="36"/>
      <c r="C26" s="36"/>
      <c r="D26" s="36"/>
      <c r="E26" s="36"/>
      <c r="F26" s="36"/>
      <c r="G26" s="36"/>
      <c r="H26" s="36"/>
      <c r="I26" s="44"/>
      <c r="J26" s="36"/>
      <c r="K26" s="36"/>
      <c r="L26" s="36"/>
      <c r="M26" s="36"/>
      <c r="O26" s="36"/>
      <c r="P26" s="36"/>
      <c r="Q26" s="36"/>
      <c r="R26" s="45"/>
      <c r="S26" s="36"/>
      <c r="T26" s="36"/>
      <c r="U26" s="36"/>
      <c r="V26" s="36"/>
      <c r="W26" s="36"/>
      <c r="X26" s="36"/>
      <c r="Y26" s="36"/>
      <c r="Z26" s="36"/>
      <c r="AA26" s="36"/>
      <c r="AB26" s="36"/>
      <c r="AC26" s="36"/>
    </row>
    <row r="27" customFormat="false" ht="14.25" hidden="false" customHeight="false" outlineLevel="0" collapsed="false">
      <c r="A27" s="36"/>
      <c r="B27" s="36"/>
      <c r="C27" s="36"/>
      <c r="D27" s="36"/>
      <c r="E27" s="36"/>
      <c r="F27" s="36"/>
      <c r="G27" s="36"/>
      <c r="H27" s="36"/>
      <c r="I27" s="44"/>
      <c r="J27" s="36"/>
      <c r="K27" s="36"/>
      <c r="L27" s="36"/>
      <c r="M27" s="36"/>
      <c r="O27" s="36"/>
      <c r="P27" s="36"/>
      <c r="Q27" s="36"/>
      <c r="R27" s="45"/>
      <c r="S27" s="36"/>
      <c r="T27" s="36"/>
      <c r="U27" s="36"/>
      <c r="V27" s="36"/>
      <c r="W27" s="36"/>
      <c r="X27" s="36"/>
      <c r="Y27" s="36"/>
      <c r="Z27" s="36"/>
      <c r="AA27" s="36"/>
      <c r="AB27" s="36"/>
      <c r="AC27" s="36"/>
    </row>
    <row r="28" customFormat="false" ht="14.25" hidden="false" customHeight="false" outlineLevel="0" collapsed="false">
      <c r="A28" s="36"/>
      <c r="B28" s="36"/>
      <c r="C28" s="36"/>
      <c r="D28" s="36"/>
      <c r="E28" s="36"/>
      <c r="F28" s="36"/>
      <c r="G28" s="36"/>
      <c r="H28" s="36"/>
      <c r="I28" s="44"/>
      <c r="J28" s="36"/>
      <c r="K28" s="36"/>
      <c r="L28" s="36"/>
      <c r="M28" s="36"/>
      <c r="O28" s="36"/>
      <c r="P28" s="36"/>
      <c r="Q28" s="36"/>
      <c r="R28" s="45"/>
      <c r="S28" s="36"/>
      <c r="T28" s="36"/>
      <c r="U28" s="36"/>
      <c r="V28" s="36"/>
      <c r="W28" s="36"/>
      <c r="X28" s="36"/>
      <c r="Y28" s="36"/>
      <c r="Z28" s="36"/>
      <c r="AA28" s="36"/>
      <c r="AB28" s="36"/>
      <c r="AC28" s="36"/>
    </row>
    <row r="29" customFormat="false" ht="14.25" hidden="false" customHeight="false" outlineLevel="0" collapsed="false">
      <c r="A29" s="36" t="s">
        <v>953</v>
      </c>
      <c r="C29" s="36" t="s">
        <v>976</v>
      </c>
      <c r="D29" s="36" t="s">
        <v>977</v>
      </c>
      <c r="E29" s="36" t="s">
        <v>926</v>
      </c>
      <c r="F29" s="36"/>
      <c r="G29" s="36" t="s">
        <v>978</v>
      </c>
      <c r="I29" s="36"/>
      <c r="J29" s="36" t="s">
        <v>979</v>
      </c>
      <c r="K29" s="36"/>
      <c r="L29" s="36"/>
      <c r="M29" s="36"/>
      <c r="O29" s="36" t="s">
        <v>980</v>
      </c>
      <c r="P29" s="36"/>
      <c r="Q29" s="36"/>
      <c r="R29" s="45"/>
      <c r="S29" s="36"/>
      <c r="T29" s="36"/>
      <c r="U29" s="36"/>
      <c r="V29" s="36"/>
      <c r="W29" s="36"/>
      <c r="X29" s="36"/>
      <c r="Y29" s="36"/>
      <c r="Z29" s="36"/>
      <c r="AA29" s="36"/>
      <c r="AB29" s="36"/>
      <c r="AC29" s="36"/>
    </row>
    <row r="30" customFormat="false" ht="14.25" hidden="false" customHeight="false" outlineLevel="0" collapsed="false">
      <c r="A30" s="36" t="s">
        <v>953</v>
      </c>
      <c r="C30" s="36" t="s">
        <v>981</v>
      </c>
      <c r="D30" s="36" t="s">
        <v>982</v>
      </c>
      <c r="E30" s="36" t="s">
        <v>931</v>
      </c>
      <c r="F30" s="36"/>
      <c r="G30" s="36" t="s">
        <v>983</v>
      </c>
      <c r="I30" s="36"/>
      <c r="J30" s="36" t="s">
        <v>984</v>
      </c>
      <c r="K30" s="36"/>
      <c r="L30" s="36"/>
      <c r="M30" s="36"/>
      <c r="O30" s="36" t="s">
        <v>985</v>
      </c>
      <c r="P30" s="36"/>
      <c r="Q30" s="36"/>
      <c r="R30" s="45"/>
      <c r="S30" s="36"/>
      <c r="T30" s="36"/>
      <c r="U30" s="36"/>
      <c r="V30" s="36"/>
      <c r="W30" s="36"/>
      <c r="X30" s="36"/>
      <c r="Y30" s="36"/>
      <c r="Z30" s="36"/>
      <c r="AA30" s="36"/>
      <c r="AB30" s="36"/>
      <c r="AC30" s="36"/>
    </row>
    <row r="31" customFormat="false" ht="14.25" hidden="false" customHeight="false" outlineLevel="0" collapsed="false">
      <c r="A31" s="36" t="s">
        <v>953</v>
      </c>
      <c r="C31" s="36" t="s">
        <v>986</v>
      </c>
      <c r="D31" s="36" t="s">
        <v>987</v>
      </c>
      <c r="E31" s="36" t="s">
        <v>931</v>
      </c>
      <c r="F31" s="36"/>
      <c r="G31" s="36" t="s">
        <v>988</v>
      </c>
      <c r="I31" s="44"/>
      <c r="J31" s="36" t="s">
        <v>989</v>
      </c>
      <c r="K31" s="36"/>
      <c r="L31" s="36"/>
      <c r="M31" s="36"/>
      <c r="O31" s="36" t="s">
        <v>990</v>
      </c>
      <c r="P31" s="36"/>
      <c r="Q31" s="36"/>
      <c r="R31" s="45"/>
      <c r="S31" s="36"/>
      <c r="T31" s="36"/>
      <c r="U31" s="36"/>
      <c r="V31" s="36"/>
      <c r="W31" s="36"/>
      <c r="X31" s="36"/>
      <c r="Y31" s="36"/>
      <c r="Z31" s="36"/>
      <c r="AA31" s="36"/>
      <c r="AB31" s="36"/>
      <c r="AC31" s="36"/>
    </row>
    <row r="32" customFormat="false" ht="14.25" hidden="false" customHeight="false" outlineLevel="0" collapsed="false">
      <c r="A32" s="36" t="s">
        <v>918</v>
      </c>
      <c r="B32" s="36"/>
      <c r="C32" s="36" t="s">
        <v>991</v>
      </c>
      <c r="D32" s="36" t="s">
        <v>992</v>
      </c>
      <c r="E32" s="36"/>
      <c r="F32" s="36"/>
      <c r="G32" s="36"/>
      <c r="H32" s="36" t="s">
        <v>993</v>
      </c>
      <c r="I32" s="44"/>
      <c r="J32" s="36" t="s">
        <v>994</v>
      </c>
      <c r="K32" s="36"/>
      <c r="L32" s="36"/>
      <c r="M32" s="36"/>
      <c r="O32" s="36" t="s">
        <v>995</v>
      </c>
      <c r="P32" s="36"/>
      <c r="Q32" s="36"/>
      <c r="R32" s="45"/>
      <c r="S32" s="36"/>
      <c r="T32" s="36"/>
      <c r="U32" s="36"/>
      <c r="V32" s="36"/>
      <c r="W32" s="36"/>
      <c r="X32" s="36"/>
      <c r="Y32" s="36"/>
      <c r="Z32" s="36"/>
      <c r="AA32" s="36"/>
      <c r="AB32" s="36"/>
      <c r="AC32" s="36"/>
    </row>
    <row r="34" customFormat="false" ht="14.25" hidden="false" customHeight="false" outlineLevel="0" collapsed="false">
      <c r="A34" s="36"/>
      <c r="B34" s="36"/>
      <c r="C34" s="36"/>
      <c r="D34" s="36"/>
      <c r="E34" s="36"/>
      <c r="F34" s="36"/>
      <c r="G34" s="36"/>
      <c r="H34" s="36"/>
      <c r="I34" s="44"/>
      <c r="J34" s="36"/>
      <c r="K34" s="36"/>
      <c r="L34" s="36"/>
      <c r="M34" s="36"/>
      <c r="O34" s="36"/>
      <c r="P34" s="36"/>
      <c r="Q34" s="36"/>
      <c r="R34" s="45"/>
      <c r="S34" s="36"/>
      <c r="T34" s="36"/>
      <c r="U34" s="36"/>
      <c r="V34" s="36"/>
      <c r="W34" s="36"/>
      <c r="X34" s="36"/>
      <c r="Y34" s="36"/>
      <c r="Z34" s="36"/>
      <c r="AA34" s="36"/>
      <c r="AB34" s="36"/>
      <c r="AC34" s="36"/>
    </row>
    <row r="35" customFormat="false" ht="14.25" hidden="false" customHeight="false" outlineLevel="0" collapsed="false">
      <c r="A35" s="35" t="s">
        <v>923</v>
      </c>
      <c r="B35" s="36"/>
      <c r="C35" s="36" t="s">
        <v>996</v>
      </c>
      <c r="D35" s="36"/>
      <c r="E35" s="36"/>
      <c r="F35" s="36"/>
      <c r="G35" s="36"/>
      <c r="H35" s="36" t="s">
        <v>997</v>
      </c>
      <c r="I35" s="44"/>
      <c r="J35" s="36"/>
      <c r="K35" s="36"/>
      <c r="L35" s="36"/>
      <c r="M35" s="36"/>
      <c r="O35" s="36"/>
      <c r="P35" s="36"/>
      <c r="Q35" s="36"/>
      <c r="R35" s="45"/>
      <c r="S35" s="36"/>
      <c r="T35" s="36"/>
      <c r="U35" s="36"/>
      <c r="V35" s="36"/>
      <c r="W35" s="36"/>
      <c r="X35" s="36"/>
      <c r="Y35" s="36"/>
      <c r="Z35" s="36"/>
      <c r="AA35" s="36"/>
      <c r="AB35" s="36"/>
      <c r="AC35" s="36"/>
    </row>
    <row r="36" customFormat="false" ht="14.25" hidden="false" customHeight="false" outlineLevel="0" collapsed="false">
      <c r="A36" s="35" t="s">
        <v>923</v>
      </c>
      <c r="B36" s="36"/>
      <c r="C36" s="36" t="s">
        <v>998</v>
      </c>
      <c r="D36" s="36"/>
      <c r="E36" s="36"/>
      <c r="F36" s="36"/>
      <c r="G36" s="36"/>
      <c r="H36" s="36" t="s">
        <v>999</v>
      </c>
      <c r="I36" s="44"/>
      <c r="J36" s="36"/>
      <c r="K36" s="36"/>
      <c r="L36" s="36"/>
      <c r="M36" s="36"/>
      <c r="O36" s="36"/>
      <c r="P36" s="36"/>
      <c r="Q36" s="36"/>
      <c r="R36" s="45"/>
      <c r="S36" s="36"/>
      <c r="T36" s="36"/>
      <c r="U36" s="36"/>
      <c r="V36" s="36"/>
      <c r="W36" s="36"/>
      <c r="X36" s="36"/>
      <c r="Y36" s="36"/>
      <c r="Z36" s="36"/>
      <c r="AA36" s="36"/>
      <c r="AB36" s="36"/>
      <c r="AC36" s="36"/>
    </row>
    <row r="37" customFormat="false" ht="14.25" hidden="false" customHeight="false" outlineLevel="0" collapsed="false">
      <c r="A37" s="35" t="s">
        <v>923</v>
      </c>
      <c r="B37" s="36"/>
      <c r="C37" s="36" t="s">
        <v>1000</v>
      </c>
      <c r="D37" s="36"/>
      <c r="E37" s="36"/>
      <c r="F37" s="36"/>
      <c r="G37" s="36"/>
      <c r="H37" s="36" t="s">
        <v>1001</v>
      </c>
      <c r="I37" s="44"/>
      <c r="J37" s="36"/>
      <c r="K37" s="36"/>
      <c r="L37" s="36"/>
      <c r="M37" s="36"/>
      <c r="O37" s="36"/>
      <c r="P37" s="36"/>
      <c r="Q37" s="36"/>
      <c r="R37" s="45"/>
      <c r="S37" s="36"/>
      <c r="T37" s="36"/>
      <c r="U37" s="36"/>
      <c r="V37" s="36"/>
      <c r="W37" s="36"/>
      <c r="X37" s="36"/>
      <c r="Y37" s="36"/>
      <c r="Z37" s="36"/>
      <c r="AA37" s="36"/>
      <c r="AB37" s="36"/>
      <c r="AC37" s="36"/>
    </row>
    <row r="38" customFormat="false" ht="14.25" hidden="false" customHeight="false" outlineLevel="0" collapsed="false">
      <c r="A38" s="35" t="s">
        <v>923</v>
      </c>
      <c r="B38" s="36"/>
      <c r="C38" s="36" t="s">
        <v>1002</v>
      </c>
      <c r="D38" s="36"/>
      <c r="E38" s="36"/>
      <c r="F38" s="36"/>
      <c r="G38" s="36"/>
      <c r="H38" s="36" t="s">
        <v>1003</v>
      </c>
      <c r="I38" s="44"/>
      <c r="J38" s="36"/>
      <c r="K38" s="36"/>
      <c r="L38" s="36"/>
      <c r="M38" s="36"/>
      <c r="O38" s="36"/>
      <c r="P38" s="36"/>
      <c r="Q38" s="36"/>
      <c r="R38" s="45"/>
      <c r="S38" s="36"/>
      <c r="T38" s="36"/>
      <c r="U38" s="36"/>
      <c r="V38" s="36"/>
      <c r="W38" s="36"/>
      <c r="X38" s="36"/>
      <c r="Y38" s="36"/>
      <c r="Z38" s="36"/>
      <c r="AA38" s="36"/>
      <c r="AB38" s="36"/>
      <c r="AC38" s="36"/>
    </row>
    <row r="39" customFormat="false" ht="14.25" hidden="false" customHeight="false" outlineLevel="0" collapsed="false">
      <c r="A39" s="35" t="s">
        <v>923</v>
      </c>
      <c r="B39" s="36"/>
      <c r="C39" s="36" t="s">
        <v>1004</v>
      </c>
      <c r="D39" s="36"/>
      <c r="E39" s="36"/>
      <c r="F39" s="36"/>
      <c r="G39" s="36"/>
      <c r="H39" s="36" t="s">
        <v>1005</v>
      </c>
      <c r="I39" s="44"/>
      <c r="J39" s="36"/>
      <c r="K39" s="36"/>
      <c r="L39" s="36"/>
      <c r="M39" s="36"/>
      <c r="O39" s="36"/>
      <c r="P39" s="36"/>
      <c r="Q39" s="36"/>
      <c r="R39" s="45"/>
      <c r="S39" s="36"/>
      <c r="T39" s="36"/>
      <c r="U39" s="36"/>
      <c r="V39" s="36"/>
      <c r="W39" s="36"/>
      <c r="X39" s="36"/>
      <c r="Y39" s="36"/>
      <c r="Z39" s="36"/>
      <c r="AA39" s="36"/>
      <c r="AB39" s="36"/>
      <c r="AC39" s="36"/>
    </row>
    <row r="40" customFormat="false" ht="130.5" hidden="false" customHeight="true" outlineLevel="0" collapsed="false">
      <c r="A40" s="36" t="s">
        <v>918</v>
      </c>
      <c r="B40" s="36"/>
      <c r="C40" s="36" t="s">
        <v>1006</v>
      </c>
      <c r="D40" s="36" t="s">
        <v>1007</v>
      </c>
      <c r="E40" s="36" t="s">
        <v>951</v>
      </c>
      <c r="F40" s="36"/>
      <c r="G40" s="36"/>
      <c r="H40" s="44" t="s">
        <v>1008</v>
      </c>
      <c r="I40" s="36"/>
      <c r="J40" s="36"/>
      <c r="K40" s="36"/>
      <c r="L40" s="36"/>
      <c r="M40" s="36"/>
      <c r="O40" s="36" t="s">
        <v>1009</v>
      </c>
      <c r="P40" s="36"/>
      <c r="Q40" s="35" t="s">
        <v>1010</v>
      </c>
      <c r="R40" s="45"/>
      <c r="S40" s="36"/>
      <c r="T40" s="36"/>
      <c r="U40" s="36" t="s">
        <v>894</v>
      </c>
      <c r="V40" s="36" t="s">
        <v>1011</v>
      </c>
      <c r="W40" s="36"/>
      <c r="X40" s="36"/>
      <c r="Y40" s="36" t="s">
        <v>7</v>
      </c>
      <c r="Z40" s="36"/>
      <c r="AA40" s="36"/>
      <c r="AB40" s="36"/>
      <c r="AC40" s="36"/>
    </row>
    <row r="41" customFormat="false" ht="14.25" hidden="false" customHeight="false" outlineLevel="0" collapsed="false">
      <c r="A41" s="36"/>
      <c r="B41" s="36"/>
      <c r="C41" s="36"/>
      <c r="D41" s="36"/>
      <c r="E41" s="36"/>
      <c r="F41" s="36"/>
      <c r="G41" s="36"/>
      <c r="H41" s="44"/>
      <c r="I41" s="36"/>
      <c r="J41" s="36"/>
      <c r="K41" s="36"/>
      <c r="L41" s="36"/>
      <c r="M41" s="36"/>
      <c r="O41" s="36"/>
      <c r="P41" s="36"/>
      <c r="R41" s="45"/>
      <c r="S41" s="36"/>
      <c r="T41" s="36"/>
      <c r="U41" s="36"/>
      <c r="V41" s="36"/>
      <c r="W41" s="36"/>
      <c r="X41" s="36"/>
      <c r="Y41" s="36"/>
      <c r="Z41" s="36"/>
      <c r="AA41" s="36"/>
      <c r="AB41" s="36"/>
      <c r="AC41" s="36"/>
    </row>
    <row r="42" customFormat="false" ht="28.5" hidden="false" customHeight="false" outlineLevel="0" collapsed="false">
      <c r="A42" s="36" t="s">
        <v>1012</v>
      </c>
      <c r="B42" s="36"/>
      <c r="C42" s="36" t="s">
        <v>1013</v>
      </c>
      <c r="D42" s="36" t="s">
        <v>10</v>
      </c>
      <c r="E42" s="36" t="s">
        <v>11</v>
      </c>
      <c r="F42" s="36"/>
      <c r="G42" s="36"/>
      <c r="H42" s="36"/>
      <c r="I42" s="36"/>
      <c r="J42" s="41"/>
      <c r="K42" s="41"/>
      <c r="L42" s="41"/>
      <c r="M42" s="36" t="n">
        <v>1</v>
      </c>
      <c r="O42" s="36"/>
      <c r="P42" s="36"/>
      <c r="Q42" s="44" t="s">
        <v>1014</v>
      </c>
      <c r="R42" s="45" t="s">
        <v>1015</v>
      </c>
      <c r="S42" s="36"/>
      <c r="T42" s="36"/>
      <c r="U42" s="36" t="s">
        <v>894</v>
      </c>
      <c r="V42" s="36" t="s">
        <v>1016</v>
      </c>
      <c r="W42" s="36" t="s">
        <v>1017</v>
      </c>
      <c r="X42" s="36"/>
      <c r="Y42" s="36" t="s">
        <v>7</v>
      </c>
      <c r="Z42" s="36"/>
      <c r="AA42" s="36"/>
      <c r="AB42" s="36"/>
      <c r="AC42" s="36"/>
    </row>
    <row r="43" customFormat="false" ht="14.25" hidden="false" customHeight="false" outlineLevel="0" collapsed="false">
      <c r="A43" s="36"/>
      <c r="B43" s="36"/>
      <c r="C43" s="36"/>
      <c r="D43" s="36"/>
      <c r="E43" s="36"/>
      <c r="F43" s="36"/>
      <c r="G43" s="36"/>
      <c r="H43" s="36"/>
      <c r="I43" s="36"/>
      <c r="J43" s="36"/>
      <c r="K43" s="36"/>
      <c r="L43" s="36"/>
      <c r="M43" s="36"/>
      <c r="O43" s="36"/>
      <c r="P43" s="36"/>
      <c r="Q43" s="36"/>
      <c r="R43" s="45"/>
      <c r="S43" s="36"/>
      <c r="T43" s="36"/>
      <c r="U43" s="36"/>
      <c r="V43" s="36"/>
      <c r="W43" s="36"/>
      <c r="X43" s="36"/>
      <c r="Y43" s="36"/>
      <c r="Z43" s="36"/>
      <c r="AA43" s="36"/>
      <c r="AB43" s="36"/>
      <c r="AC43" s="36"/>
    </row>
    <row r="44" customFormat="false" ht="14.25" hidden="false" customHeight="false" outlineLevel="0" collapsed="false">
      <c r="A44" s="36" t="s">
        <v>707</v>
      </c>
      <c r="B44" s="36"/>
      <c r="C44" s="36" t="s">
        <v>1018</v>
      </c>
      <c r="D44" s="36" t="s">
        <v>1019</v>
      </c>
      <c r="E44" s="44" t="s">
        <v>1020</v>
      </c>
      <c r="F44" s="44"/>
      <c r="G44" s="36"/>
      <c r="H44" s="36"/>
      <c r="I44" s="36"/>
      <c r="J44" s="36"/>
      <c r="K44" s="36"/>
      <c r="L44" s="36"/>
      <c r="M44" s="36"/>
      <c r="O44" s="36" t="s">
        <v>1009</v>
      </c>
      <c r="P44" s="36"/>
      <c r="Q44" s="36" t="s">
        <v>1021</v>
      </c>
      <c r="R44" s="45"/>
      <c r="S44" s="36" t="s">
        <v>1022</v>
      </c>
      <c r="T44" s="36"/>
      <c r="U44" s="36" t="s">
        <v>894</v>
      </c>
      <c r="V44" s="36" t="s">
        <v>1023</v>
      </c>
      <c r="W44" s="36"/>
      <c r="X44" s="36"/>
      <c r="Y44" s="36" t="s">
        <v>7</v>
      </c>
      <c r="Z44" s="36"/>
      <c r="AA44" s="36"/>
      <c r="AB44" s="36"/>
      <c r="AC44" s="36"/>
    </row>
    <row r="45" customFormat="false" ht="14.25" hidden="false" customHeight="false" outlineLevel="0" collapsed="false">
      <c r="A45" s="36" t="s">
        <v>896</v>
      </c>
      <c r="B45" s="36"/>
      <c r="C45" s="36" t="s">
        <v>1024</v>
      </c>
      <c r="D45" s="36" t="s">
        <v>1025</v>
      </c>
      <c r="E45" s="36"/>
      <c r="F45" s="36"/>
      <c r="G45" s="36"/>
      <c r="H45" s="36"/>
      <c r="I45" s="36"/>
      <c r="J45" s="36" t="s">
        <v>1026</v>
      </c>
      <c r="K45" s="36"/>
      <c r="L45" s="36"/>
      <c r="M45" s="36"/>
      <c r="O45" s="36" t="s">
        <v>900</v>
      </c>
      <c r="P45" s="36"/>
      <c r="S45" s="36"/>
      <c r="T45" s="36"/>
      <c r="Z45" s="36"/>
      <c r="AA45" s="36"/>
      <c r="AB45" s="36"/>
      <c r="AC45" s="36"/>
    </row>
    <row r="46" customFormat="false" ht="14.25" hidden="false" customHeight="false" outlineLevel="0" collapsed="false">
      <c r="A46" s="36" t="s">
        <v>889</v>
      </c>
      <c r="B46" s="36"/>
      <c r="C46" s="36" t="s">
        <v>1027</v>
      </c>
      <c r="D46" s="36"/>
      <c r="E46" s="36"/>
      <c r="F46" s="36"/>
      <c r="G46" s="36"/>
      <c r="H46" s="36"/>
      <c r="I46" s="36" t="s">
        <v>1028</v>
      </c>
      <c r="J46" s="36"/>
      <c r="K46" s="36"/>
      <c r="L46" s="36"/>
      <c r="M46" s="36"/>
      <c r="O46" s="36" t="s">
        <v>1009</v>
      </c>
      <c r="P46" s="36"/>
      <c r="Q46" s="36"/>
      <c r="R46" s="45"/>
      <c r="S46" s="36"/>
      <c r="T46" s="36"/>
      <c r="U46" s="36"/>
      <c r="V46" s="36"/>
      <c r="W46" s="36"/>
      <c r="X46" s="36"/>
      <c r="Y46" s="36"/>
      <c r="Z46" s="36"/>
      <c r="AA46" s="36"/>
      <c r="AB46" s="36"/>
      <c r="AC46" s="36"/>
    </row>
    <row r="47" customFormat="false" ht="14.25" hidden="false" customHeight="false" outlineLevel="0" collapsed="false">
      <c r="A47" s="36" t="s">
        <v>889</v>
      </c>
      <c r="B47" s="36"/>
      <c r="C47" s="36" t="str">
        <f aca="false">LOWER("EmCareRelatedPersonCaregiverId")</f>
        <v>emcarerelatedpersoncaregiverid</v>
      </c>
      <c r="D47" s="36"/>
      <c r="E47" s="36"/>
      <c r="F47" s="36"/>
      <c r="G47" s="36"/>
      <c r="H47" s="36" t="s">
        <v>1029</v>
      </c>
      <c r="I47" s="36"/>
      <c r="J47" s="36"/>
      <c r="K47" s="36"/>
      <c r="L47" s="36"/>
      <c r="M47" s="36"/>
      <c r="O47" s="36" t="s">
        <v>1009</v>
      </c>
      <c r="P47" s="36"/>
      <c r="Q47" s="36" t="s">
        <v>1030</v>
      </c>
      <c r="R47" s="45"/>
      <c r="S47" s="36"/>
      <c r="T47" s="36"/>
      <c r="U47" s="36" t="s">
        <v>894</v>
      </c>
      <c r="V47" s="36" t="s">
        <v>1023</v>
      </c>
      <c r="W47" s="36"/>
      <c r="X47" s="36"/>
      <c r="Y47" s="36" t="s">
        <v>7</v>
      </c>
      <c r="Z47" s="36"/>
      <c r="AA47" s="36"/>
      <c r="AB47" s="36"/>
      <c r="AC47" s="36"/>
    </row>
    <row r="48" customFormat="false" ht="14.25" hidden="false" customHeight="false" outlineLevel="0" collapsed="false">
      <c r="A48" s="36" t="s">
        <v>1031</v>
      </c>
      <c r="B48" s="36"/>
      <c r="C48" s="36" t="s">
        <v>1032</v>
      </c>
      <c r="D48" s="36"/>
      <c r="E48" s="36"/>
      <c r="F48" s="36"/>
      <c r="G48" s="36"/>
      <c r="H48" s="36"/>
      <c r="I48" s="36"/>
      <c r="J48" s="36" t="s">
        <v>1033</v>
      </c>
      <c r="K48" s="36"/>
      <c r="L48" s="36"/>
      <c r="M48" s="36"/>
      <c r="O48" s="36"/>
      <c r="P48" s="36"/>
      <c r="Q48" s="36"/>
      <c r="R48" s="45"/>
      <c r="S48" s="36"/>
      <c r="T48" s="36"/>
      <c r="U48" s="36"/>
      <c r="W48" s="36"/>
      <c r="X48" s="36"/>
      <c r="Y48" s="36"/>
      <c r="Z48" s="36"/>
      <c r="AA48" s="36"/>
      <c r="AB48" s="36"/>
      <c r="AC48" s="36"/>
    </row>
    <row r="49" customFormat="false" ht="15" hidden="false" customHeight="false" outlineLevel="0" collapsed="false">
      <c r="A49" s="36" t="s">
        <v>889</v>
      </c>
      <c r="B49" s="36" t="s">
        <v>1032</v>
      </c>
      <c r="C49" s="36" t="s">
        <v>1034</v>
      </c>
      <c r="D49" s="36" t="s">
        <v>1035</v>
      </c>
      <c r="E49" s="36" t="s">
        <v>1036</v>
      </c>
      <c r="F49" s="36"/>
      <c r="G49" s="36"/>
      <c r="H49" s="36"/>
      <c r="I49" s="36"/>
      <c r="J49" s="36"/>
      <c r="K49" s="36"/>
      <c r="L49" s="36"/>
      <c r="M49" s="36"/>
      <c r="O49" s="36"/>
      <c r="P49" s="36"/>
      <c r="Q49" s="36" t="s">
        <v>1037</v>
      </c>
      <c r="R49" s="45"/>
      <c r="S49" s="36"/>
      <c r="T49" s="36"/>
      <c r="U49" s="48" t="s">
        <v>113</v>
      </c>
      <c r="W49" s="36"/>
      <c r="X49" s="36"/>
      <c r="Y49" s="36" t="s">
        <v>7</v>
      </c>
      <c r="Z49" s="36"/>
      <c r="AA49" s="36"/>
      <c r="AB49" s="36"/>
      <c r="AC49" s="36"/>
    </row>
    <row r="50" customFormat="false" ht="15" hidden="false" customHeight="false" outlineLevel="0" collapsed="false">
      <c r="A50" s="36" t="s">
        <v>889</v>
      </c>
      <c r="B50" s="36" t="s">
        <v>1032</v>
      </c>
      <c r="C50" s="36" t="s">
        <v>1038</v>
      </c>
      <c r="D50" s="36" t="s">
        <v>1039</v>
      </c>
      <c r="E50" s="36" t="s">
        <v>1040</v>
      </c>
      <c r="F50" s="36"/>
      <c r="G50" s="36"/>
      <c r="H50" s="36"/>
      <c r="I50" s="36"/>
      <c r="J50" s="36"/>
      <c r="K50" s="36"/>
      <c r="L50" s="36"/>
      <c r="M50" s="36"/>
      <c r="O50" s="36"/>
      <c r="P50" s="36"/>
      <c r="Q50" s="36"/>
      <c r="R50" s="45"/>
      <c r="S50" s="36"/>
      <c r="T50" s="36"/>
      <c r="U50" s="48"/>
      <c r="W50" s="36"/>
      <c r="X50" s="36"/>
      <c r="Y50" s="36" t="s">
        <v>7</v>
      </c>
      <c r="Z50" s="36"/>
      <c r="AA50" s="36"/>
      <c r="AB50" s="36"/>
      <c r="AC50" s="36"/>
    </row>
    <row r="51" customFormat="false" ht="15" hidden="false" customHeight="false" outlineLevel="0" collapsed="false">
      <c r="A51" s="36" t="s">
        <v>889</v>
      </c>
      <c r="B51" s="36" t="s">
        <v>1032</v>
      </c>
      <c r="C51" s="36" t="s">
        <v>1041</v>
      </c>
      <c r="D51" s="36" t="s">
        <v>1042</v>
      </c>
      <c r="E51" s="36" t="s">
        <v>1043</v>
      </c>
      <c r="F51" s="36"/>
      <c r="G51" s="36"/>
      <c r="H51" s="36"/>
      <c r="I51" s="36"/>
      <c r="J51" s="36"/>
      <c r="K51" s="36"/>
      <c r="L51" s="36"/>
      <c r="M51" s="36"/>
      <c r="O51" s="36"/>
      <c r="P51" s="36"/>
      <c r="Q51" s="36"/>
      <c r="R51" s="45"/>
      <c r="S51" s="36"/>
      <c r="T51" s="36"/>
      <c r="U51" s="48"/>
      <c r="W51" s="36"/>
      <c r="X51" s="36"/>
      <c r="Y51" s="36" t="s">
        <v>7</v>
      </c>
      <c r="Z51" s="36"/>
      <c r="AA51" s="36"/>
      <c r="AB51" s="36"/>
      <c r="AC51" s="36"/>
    </row>
    <row r="52" customFormat="false" ht="15" hidden="false" customHeight="false" outlineLevel="0" collapsed="false">
      <c r="A52" s="36" t="s">
        <v>1044</v>
      </c>
      <c r="B52" s="36" t="s">
        <v>1032</v>
      </c>
      <c r="C52" s="36" t="s">
        <v>1045</v>
      </c>
      <c r="D52" s="36" t="s">
        <v>1046</v>
      </c>
      <c r="E52" s="36" t="s">
        <v>1047</v>
      </c>
      <c r="F52" s="36"/>
      <c r="G52" s="36"/>
      <c r="H52" s="36"/>
      <c r="I52" s="36"/>
      <c r="J52" s="36"/>
      <c r="K52" s="36"/>
      <c r="L52" s="36"/>
      <c r="M52" s="36"/>
      <c r="O52" s="36"/>
      <c r="P52" s="36"/>
      <c r="Q52" s="36" t="s">
        <v>1048</v>
      </c>
      <c r="R52" s="45"/>
      <c r="S52" s="36"/>
      <c r="T52" s="36"/>
      <c r="U52" s="48" t="s">
        <v>113</v>
      </c>
      <c r="W52" s="36"/>
      <c r="X52" s="36"/>
      <c r="Y52" s="36" t="s">
        <v>7</v>
      </c>
      <c r="Z52" s="36"/>
      <c r="AA52" s="36"/>
      <c r="AB52" s="36"/>
      <c r="AC52" s="36"/>
    </row>
    <row r="53" customFormat="false" ht="15" hidden="false" customHeight="false" outlineLevel="0" collapsed="false">
      <c r="A53" s="36" t="s">
        <v>889</v>
      </c>
      <c r="B53" s="36" t="s">
        <v>1032</v>
      </c>
      <c r="C53" s="36" t="s">
        <v>1049</v>
      </c>
      <c r="D53" s="36"/>
      <c r="E53" s="36"/>
      <c r="F53" s="36"/>
      <c r="G53" s="36"/>
      <c r="H53" s="36" t="s">
        <v>1050</v>
      </c>
      <c r="I53" s="36"/>
      <c r="J53" s="36"/>
      <c r="K53" s="36"/>
      <c r="L53" s="36"/>
      <c r="M53" s="36"/>
      <c r="O53" s="36" t="s">
        <v>1009</v>
      </c>
      <c r="P53" s="36"/>
      <c r="Q53" s="36" t="s">
        <v>1051</v>
      </c>
      <c r="R53" s="45"/>
      <c r="S53" s="36"/>
      <c r="T53" s="36"/>
      <c r="U53" s="48" t="s">
        <v>113</v>
      </c>
      <c r="W53" s="36"/>
      <c r="X53" s="36"/>
      <c r="Y53" s="36" t="s">
        <v>7</v>
      </c>
      <c r="Z53" s="36"/>
      <c r="AA53" s="36"/>
      <c r="AB53" s="36"/>
      <c r="AC53" s="36"/>
    </row>
    <row r="54" s="19" customFormat="true" ht="15" hidden="false" customHeight="false" outlineLevel="0" collapsed="false">
      <c r="A54" s="48" t="s">
        <v>889</v>
      </c>
      <c r="B54" s="48" t="s">
        <v>1032</v>
      </c>
      <c r="C54" s="48" t="s">
        <v>1052</v>
      </c>
      <c r="D54" s="48"/>
      <c r="E54" s="48"/>
      <c r="F54" s="48"/>
      <c r="G54" s="48"/>
      <c r="H54" s="48" t="s">
        <v>1050</v>
      </c>
      <c r="I54" s="48"/>
      <c r="J54" s="48"/>
      <c r="K54" s="48"/>
      <c r="L54" s="48"/>
      <c r="M54" s="48"/>
      <c r="O54" s="48" t="s">
        <v>1009</v>
      </c>
      <c r="P54" s="48"/>
      <c r="Q54" s="48" t="s">
        <v>1051</v>
      </c>
      <c r="R54" s="49"/>
      <c r="S54" s="48"/>
      <c r="T54" s="48"/>
      <c r="U54" s="48" t="s">
        <v>113</v>
      </c>
      <c r="W54" s="48"/>
      <c r="X54" s="48"/>
      <c r="Y54" s="36" t="s">
        <v>7</v>
      </c>
      <c r="Z54" s="48"/>
      <c r="AA54" s="48"/>
      <c r="AB54" s="48"/>
      <c r="AC54" s="48"/>
    </row>
    <row r="55" customFormat="false" ht="14.25" hidden="false" customHeight="false" outlineLevel="0" collapsed="false">
      <c r="A55" s="36"/>
      <c r="B55" s="36"/>
      <c r="C55" s="36"/>
      <c r="D55" s="36"/>
      <c r="E55" s="36"/>
      <c r="F55" s="36"/>
      <c r="G55" s="36"/>
      <c r="H55" s="36"/>
      <c r="I55" s="36"/>
      <c r="J55" s="36"/>
      <c r="K55" s="36"/>
      <c r="L55" s="36"/>
      <c r="M55" s="36"/>
      <c r="O55" s="36"/>
      <c r="P55" s="36"/>
      <c r="Q55" s="36"/>
      <c r="R55" s="45"/>
      <c r="S55" s="36"/>
      <c r="T55" s="36"/>
      <c r="U55" s="36"/>
      <c r="W55" s="36"/>
      <c r="X55" s="36"/>
      <c r="Y55" s="36"/>
      <c r="Z55" s="36"/>
      <c r="AA55" s="36"/>
      <c r="AB55" s="36"/>
      <c r="AC55" s="36"/>
    </row>
    <row r="56" customFormat="false" ht="15" hidden="false" customHeight="false" outlineLevel="0" collapsed="false">
      <c r="A56" s="36" t="s">
        <v>1053</v>
      </c>
      <c r="B56" s="36" t="s">
        <v>1032</v>
      </c>
      <c r="C56" s="36" t="s">
        <v>1054</v>
      </c>
      <c r="D56" s="36" t="s">
        <v>39</v>
      </c>
      <c r="E56" s="36" t="s">
        <v>40</v>
      </c>
      <c r="F56" s="36"/>
      <c r="G56" s="36"/>
      <c r="H56" s="36"/>
      <c r="I56" s="36"/>
      <c r="J56" s="36" t="s">
        <v>1055</v>
      </c>
      <c r="K56" s="36"/>
      <c r="L56" s="36"/>
      <c r="M56" s="36"/>
      <c r="O56" s="36"/>
      <c r="P56" s="36"/>
      <c r="Q56" s="36" t="s">
        <v>1056</v>
      </c>
      <c r="R56" s="45"/>
      <c r="S56" s="36"/>
      <c r="T56" s="36"/>
      <c r="U56" s="48" t="s">
        <v>113</v>
      </c>
      <c r="W56" s="36"/>
      <c r="X56" s="36"/>
      <c r="Y56" s="36" t="s">
        <v>7</v>
      </c>
      <c r="Z56" s="36"/>
      <c r="AA56" s="36"/>
      <c r="AB56" s="36"/>
      <c r="AC56" s="36"/>
    </row>
    <row r="57" customFormat="false" ht="14.25" hidden="false" customHeight="false" outlineLevel="0" collapsed="false">
      <c r="A57" s="36"/>
      <c r="B57" s="36"/>
      <c r="C57" s="36"/>
      <c r="D57" s="36"/>
      <c r="E57" s="36"/>
      <c r="F57" s="36"/>
      <c r="G57" s="36"/>
      <c r="H57" s="36"/>
      <c r="I57" s="36"/>
      <c r="J57" s="36"/>
      <c r="K57" s="36"/>
      <c r="L57" s="36"/>
      <c r="M57" s="36"/>
      <c r="O57" s="36"/>
      <c r="P57" s="36"/>
      <c r="Q57" s="36"/>
      <c r="R57" s="45"/>
      <c r="S57" s="36"/>
      <c r="T57" s="36"/>
      <c r="U57" s="36"/>
      <c r="V57" s="36"/>
      <c r="W57" s="36"/>
      <c r="X57" s="36"/>
      <c r="Y57" s="36"/>
      <c r="Z57" s="36"/>
      <c r="AA57" s="36"/>
      <c r="AB57" s="36"/>
      <c r="AC57" s="36"/>
    </row>
    <row r="58" customFormat="false" ht="15" hidden="false" customHeight="false" outlineLevel="0" collapsed="false">
      <c r="A58" s="36" t="s">
        <v>1057</v>
      </c>
      <c r="B58" s="36" t="s">
        <v>1032</v>
      </c>
      <c r="C58" s="36" t="s">
        <v>1058</v>
      </c>
      <c r="D58" s="36" t="s">
        <v>1059</v>
      </c>
      <c r="E58" s="36" t="s">
        <v>1060</v>
      </c>
      <c r="F58" s="50" t="s">
        <v>1061</v>
      </c>
      <c r="G58" s="36"/>
      <c r="H58" s="36"/>
      <c r="I58" s="36"/>
      <c r="J58" s="36" t="s">
        <v>1062</v>
      </c>
      <c r="K58" s="36"/>
      <c r="L58" s="36"/>
      <c r="M58" s="36"/>
      <c r="N58" s="36" t="s">
        <v>7</v>
      </c>
      <c r="O58" s="36"/>
      <c r="P58" s="36"/>
      <c r="Q58" s="36" t="s">
        <v>1063</v>
      </c>
      <c r="R58" s="45"/>
      <c r="S58" s="36" t="s">
        <v>1064</v>
      </c>
      <c r="T58" s="36"/>
      <c r="U58" s="36" t="s">
        <v>894</v>
      </c>
      <c r="V58" s="36" t="s">
        <v>1065</v>
      </c>
      <c r="W58" s="36"/>
      <c r="X58" s="36"/>
      <c r="Y58" s="36" t="s">
        <v>7</v>
      </c>
      <c r="Z58" s="36"/>
      <c r="AA58" s="36"/>
      <c r="AB58" s="36"/>
      <c r="AC58" s="36"/>
    </row>
    <row r="59" customFormat="false" ht="28.5" hidden="false" customHeight="false" outlineLevel="0" collapsed="false">
      <c r="A59" s="36" t="s">
        <v>896</v>
      </c>
      <c r="B59" s="36" t="s">
        <v>1032</v>
      </c>
      <c r="C59" s="36" t="s">
        <v>1066</v>
      </c>
      <c r="D59" s="36" t="s">
        <v>1067</v>
      </c>
      <c r="E59" s="36" t="s">
        <v>1068</v>
      </c>
      <c r="F59" s="36"/>
      <c r="G59" s="36"/>
      <c r="H59" s="36"/>
      <c r="I59" s="36"/>
      <c r="J59" s="36" t="s">
        <v>1069</v>
      </c>
      <c r="K59" s="36"/>
      <c r="L59" s="36"/>
      <c r="M59" s="36" t="n">
        <v>1</v>
      </c>
      <c r="O59" s="36"/>
      <c r="P59" s="36"/>
      <c r="Q59" s="44" t="s">
        <v>1070</v>
      </c>
      <c r="R59" s="45"/>
      <c r="S59" s="36" t="s">
        <v>1071</v>
      </c>
      <c r="T59" s="36"/>
      <c r="U59" s="36" t="s">
        <v>1072</v>
      </c>
      <c r="V59" s="36"/>
      <c r="W59" s="36"/>
      <c r="X59" s="36"/>
      <c r="Y59" s="36" t="s">
        <v>7</v>
      </c>
      <c r="Z59" s="36"/>
      <c r="AA59" s="36"/>
      <c r="AB59" s="36"/>
      <c r="AC59" s="36"/>
    </row>
    <row r="60" customFormat="false" ht="14.25" hidden="false" customHeight="false" outlineLevel="0" collapsed="false">
      <c r="A60" s="36"/>
      <c r="B60" s="36"/>
      <c r="C60" s="41"/>
      <c r="D60" s="36"/>
      <c r="E60" s="36"/>
      <c r="F60" s="36"/>
      <c r="G60" s="36"/>
      <c r="H60" s="36"/>
      <c r="I60" s="36"/>
      <c r="J60" s="36"/>
      <c r="K60" s="36"/>
      <c r="L60" s="36"/>
      <c r="M60" s="36"/>
      <c r="O60" s="36"/>
      <c r="P60" s="36"/>
      <c r="Q60" s="36"/>
      <c r="R60" s="45"/>
      <c r="S60" s="36"/>
      <c r="T60" s="36"/>
      <c r="U60" s="36"/>
      <c r="V60" s="36"/>
      <c r="W60" s="36"/>
      <c r="X60" s="36"/>
      <c r="Y60" s="36"/>
      <c r="Z60" s="36"/>
      <c r="AA60" s="36"/>
      <c r="AB60" s="36"/>
      <c r="AC60" s="36"/>
    </row>
    <row r="64" customFormat="false" ht="14.25" hidden="false" customHeight="false" outlineLevel="0" collapsed="false">
      <c r="T64" s="35" t="s">
        <v>1073</v>
      </c>
    </row>
    <row r="163" customFormat="false" ht="14.25" hidden="false" customHeight="false" outlineLevel="0" collapsed="false">
      <c r="D163" s="35" t="s">
        <v>1074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8"/>
  <sheetViews>
    <sheetView showFormulas="false" showGridLines="true" showRowColHeaders="true" showZeros="true" rightToLeft="false" tabSelected="false" showOutlineSymbols="true" defaultGridColor="true" view="normal" topLeftCell="I1" colorId="64" zoomScale="90" zoomScaleNormal="90" zoomScalePageLayoutView="100" workbookViewId="0">
      <selection pane="topLeft" activeCell="AG5" activeCellId="0" sqref="AG5"/>
    </sheetView>
  </sheetViews>
  <sheetFormatPr defaultColWidth="8.50390625" defaultRowHeight="14.25" zeroHeight="false" outlineLevelRow="0" outlineLevelCol="0"/>
  <cols>
    <col collapsed="false" customWidth="true" hidden="false" outlineLevel="0" max="1" min="1" style="19" width="21.38"/>
    <col collapsed="false" customWidth="true" hidden="false" outlineLevel="0" max="3" min="2" style="19" width="29.75"/>
    <col collapsed="false" customWidth="true" hidden="false" outlineLevel="0" max="4" min="4" style="19" width="45.5"/>
    <col collapsed="false" customWidth="true" hidden="false" outlineLevel="0" max="8" min="8" style="19" width="16"/>
    <col collapsed="false" customWidth="true" hidden="false" outlineLevel="0" max="9" min="9" style="19" width="16.5"/>
    <col collapsed="false" customWidth="true" hidden="false" outlineLevel="0" max="15" min="15" style="19" width="19.38"/>
  </cols>
  <sheetData>
    <row r="1" customFormat="false" ht="15" hidden="false" customHeight="false" outlineLevel="0" collapsed="false">
      <c r="A1" s="48" t="s">
        <v>691</v>
      </c>
      <c r="B1" s="48" t="s">
        <v>692</v>
      </c>
      <c r="C1" s="48" t="s">
        <v>693</v>
      </c>
      <c r="D1" s="48" t="s">
        <v>694</v>
      </c>
      <c r="E1" s="48" t="s">
        <v>695</v>
      </c>
      <c r="F1" s="48" t="s">
        <v>872</v>
      </c>
      <c r="G1" s="48" t="s">
        <v>873</v>
      </c>
      <c r="H1" s="48" t="s">
        <v>696</v>
      </c>
      <c r="I1" s="48" t="s">
        <v>874</v>
      </c>
      <c r="J1" s="48" t="s">
        <v>877</v>
      </c>
      <c r="K1" s="48" t="s">
        <v>4</v>
      </c>
      <c r="L1" s="48" t="s">
        <v>3</v>
      </c>
      <c r="M1" s="51" t="s">
        <v>1075</v>
      </c>
      <c r="N1" s="51" t="s">
        <v>878</v>
      </c>
      <c r="O1" s="51" t="s">
        <v>879</v>
      </c>
      <c r="P1" s="51" t="s">
        <v>1076</v>
      </c>
      <c r="Q1" s="51" t="s">
        <v>880</v>
      </c>
      <c r="R1" s="51" t="s">
        <v>1077</v>
      </c>
      <c r="S1" s="51" t="s">
        <v>881</v>
      </c>
      <c r="T1" s="51" t="s">
        <v>882</v>
      </c>
      <c r="U1" s="51" t="s">
        <v>883</v>
      </c>
      <c r="V1" s="52" t="s">
        <v>884</v>
      </c>
      <c r="W1" s="51" t="s">
        <v>885</v>
      </c>
      <c r="X1" s="51" t="s">
        <v>0</v>
      </c>
      <c r="Y1" s="51" t="s">
        <v>1078</v>
      </c>
      <c r="Z1" s="51" t="s">
        <v>1079</v>
      </c>
      <c r="AA1" s="51" t="s">
        <v>1080</v>
      </c>
      <c r="AB1" s="51" t="s">
        <v>886</v>
      </c>
      <c r="AC1" s="48" t="s">
        <v>887</v>
      </c>
      <c r="AD1" s="48" t="s">
        <v>888</v>
      </c>
      <c r="AE1" s="48"/>
    </row>
    <row r="3" s="19" customFormat="true" ht="15" hidden="false" customHeight="false" outlineLevel="0" collapsed="false">
      <c r="A3" s="48" t="s">
        <v>1081</v>
      </c>
      <c r="B3" s="48"/>
      <c r="C3" s="48" t="s">
        <v>1082</v>
      </c>
      <c r="D3" s="48" t="s">
        <v>86</v>
      </c>
      <c r="E3" s="48" t="s">
        <v>1083</v>
      </c>
      <c r="F3" s="48"/>
      <c r="G3" s="48"/>
      <c r="H3" s="48"/>
      <c r="I3" s="53"/>
      <c r="J3" s="53" t="n">
        <v>1</v>
      </c>
      <c r="K3" s="48"/>
      <c r="L3" s="53"/>
      <c r="M3" s="53"/>
      <c r="N3" s="53"/>
      <c r="O3" s="48" t="s">
        <v>1084</v>
      </c>
      <c r="P3" s="48" t="s">
        <v>1085</v>
      </c>
      <c r="Q3" s="48"/>
      <c r="R3" s="48" t="s">
        <v>1086</v>
      </c>
      <c r="S3" s="48"/>
      <c r="T3" s="48" t="s">
        <v>1087</v>
      </c>
      <c r="U3" s="54" t="s">
        <v>1088</v>
      </c>
      <c r="V3" s="48" t="s">
        <v>86</v>
      </c>
      <c r="W3" s="53"/>
      <c r="X3" s="53" t="s">
        <v>7</v>
      </c>
      <c r="Y3" s="48" t="s">
        <v>1089</v>
      </c>
      <c r="Z3" s="53"/>
      <c r="AA3" s="53"/>
      <c r="AB3" s="53"/>
      <c r="AC3" s="53"/>
      <c r="AD3" s="53"/>
      <c r="AE3" s="55"/>
    </row>
    <row r="4" s="19" customFormat="true" ht="15" hidden="false" customHeight="false" outlineLevel="0" collapsed="false">
      <c r="A4" s="48" t="s">
        <v>707</v>
      </c>
      <c r="B4" s="48"/>
      <c r="C4" s="48" t="s">
        <v>1090</v>
      </c>
      <c r="D4" s="48" t="s">
        <v>1091</v>
      </c>
      <c r="E4" s="48" t="s">
        <v>1092</v>
      </c>
      <c r="F4" s="53"/>
      <c r="G4" s="53"/>
      <c r="H4" s="53"/>
      <c r="I4" s="41" t="s">
        <v>1093</v>
      </c>
      <c r="J4" s="53" t="n">
        <v>1</v>
      </c>
      <c r="K4" s="48"/>
      <c r="L4" s="53"/>
      <c r="M4" s="53"/>
      <c r="N4" s="53"/>
      <c r="O4" s="49" t="s">
        <v>1094</v>
      </c>
      <c r="P4" s="48" t="s">
        <v>1085</v>
      </c>
      <c r="Q4" s="48"/>
      <c r="R4" s="48" t="s">
        <v>1095</v>
      </c>
      <c r="S4" s="48"/>
      <c r="T4" s="48" t="s">
        <v>1096</v>
      </c>
      <c r="U4" s="48"/>
      <c r="V4" s="53"/>
      <c r="W4" s="53"/>
      <c r="X4" s="53" t="s">
        <v>7</v>
      </c>
      <c r="Y4" s="48" t="s">
        <v>1089</v>
      </c>
      <c r="Z4" s="53"/>
      <c r="AA4" s="53"/>
      <c r="AB4" s="53"/>
      <c r="AC4" s="53"/>
      <c r="AD4" s="53"/>
      <c r="AE4" s="55"/>
    </row>
    <row r="5" s="19" customFormat="true" ht="15" hidden="false" customHeight="false" outlineLevel="0" collapsed="false">
      <c r="A5" s="48" t="s">
        <v>1097</v>
      </c>
      <c r="B5" s="48"/>
      <c r="C5" s="48" t="s">
        <v>1098</v>
      </c>
      <c r="D5" s="48" t="s">
        <v>1099</v>
      </c>
      <c r="E5" s="48" t="s">
        <v>108</v>
      </c>
      <c r="F5" s="53"/>
      <c r="G5" s="53"/>
      <c r="H5" s="53"/>
      <c r="I5" s="54" t="s">
        <v>1100</v>
      </c>
      <c r="J5" s="53"/>
      <c r="K5" s="48"/>
      <c r="L5" s="53"/>
      <c r="M5" s="53"/>
      <c r="N5" s="53"/>
      <c r="O5" s="48" t="s">
        <v>1101</v>
      </c>
      <c r="P5" s="48" t="s">
        <v>1085</v>
      </c>
      <c r="Q5" s="48"/>
      <c r="R5" s="48" t="s">
        <v>1086</v>
      </c>
      <c r="S5" s="48"/>
      <c r="T5" s="48" t="s">
        <v>1087</v>
      </c>
      <c r="U5" s="48"/>
      <c r="V5" s="48" t="s">
        <v>1099</v>
      </c>
      <c r="W5" s="53"/>
      <c r="X5" s="53" t="s">
        <v>7</v>
      </c>
      <c r="Y5" s="48" t="s">
        <v>1089</v>
      </c>
      <c r="Z5" s="53"/>
      <c r="AA5" s="53"/>
      <c r="AB5" s="53"/>
      <c r="AC5" s="53"/>
      <c r="AD5" s="53"/>
      <c r="AE5" s="55"/>
    </row>
    <row r="6" s="19" customFormat="true" ht="15" hidden="false" customHeight="false" outlineLevel="0" collapsed="false">
      <c r="A6" s="48"/>
      <c r="B6" s="48"/>
      <c r="C6" s="48"/>
      <c r="D6" s="48"/>
      <c r="E6" s="48"/>
      <c r="F6" s="53"/>
      <c r="G6" s="53"/>
      <c r="H6" s="53"/>
      <c r="I6" s="54"/>
      <c r="J6" s="53"/>
      <c r="K6" s="48"/>
      <c r="L6" s="48"/>
      <c r="M6" s="48"/>
      <c r="N6" s="48"/>
      <c r="O6" s="48"/>
      <c r="P6" s="48"/>
      <c r="Q6" s="48"/>
      <c r="R6" s="48"/>
      <c r="S6" s="48"/>
      <c r="T6" s="48"/>
      <c r="U6" s="48"/>
      <c r="V6" s="53"/>
      <c r="W6" s="53"/>
      <c r="X6" s="53"/>
      <c r="Y6" s="48"/>
      <c r="Z6" s="53"/>
      <c r="AA6" s="53"/>
      <c r="AB6" s="53"/>
      <c r="AC6" s="53"/>
      <c r="AD6" s="53"/>
      <c r="AE6" s="55"/>
    </row>
    <row r="7" s="19" customFormat="true" ht="14.25" hidden="false" customHeight="false" outlineLevel="0" collapsed="false">
      <c r="A7" s="53"/>
      <c r="B7" s="53"/>
      <c r="C7" s="53"/>
      <c r="D7" s="53"/>
      <c r="E7" s="53"/>
      <c r="F7" s="53"/>
      <c r="G7" s="53"/>
      <c r="H7" s="53"/>
      <c r="I7" s="53"/>
      <c r="J7" s="53"/>
      <c r="K7" s="53"/>
      <c r="L7" s="53"/>
      <c r="M7" s="53"/>
      <c r="N7" s="53"/>
      <c r="O7" s="53"/>
      <c r="P7" s="53"/>
      <c r="Q7" s="53"/>
      <c r="R7" s="53"/>
      <c r="S7" s="53"/>
      <c r="T7" s="53"/>
      <c r="U7" s="53"/>
      <c r="V7" s="53"/>
      <c r="W7" s="53"/>
      <c r="X7" s="53"/>
      <c r="Y7" s="53"/>
      <c r="Z7" s="53"/>
      <c r="AA7" s="53"/>
      <c r="AB7" s="53"/>
      <c r="AC7" s="53"/>
      <c r="AD7" s="53"/>
      <c r="AE7" s="55"/>
    </row>
    <row r="8" s="19" customFormat="true" ht="14.25" hidden="false" customHeight="false" outlineLevel="0" collapsed="false">
      <c r="A8" s="53"/>
      <c r="B8" s="53"/>
      <c r="C8" s="53"/>
      <c r="D8" s="53"/>
      <c r="E8" s="53"/>
      <c r="F8" s="53"/>
      <c r="G8" s="53"/>
      <c r="H8" s="53"/>
      <c r="I8" s="53"/>
      <c r="J8" s="53"/>
      <c r="K8" s="53"/>
      <c r="L8" s="53"/>
      <c r="M8" s="53"/>
      <c r="N8" s="53"/>
      <c r="O8" s="53"/>
      <c r="P8" s="53"/>
      <c r="Q8" s="53"/>
      <c r="R8" s="53"/>
      <c r="S8" s="53"/>
      <c r="T8" s="53"/>
      <c r="U8" s="53"/>
      <c r="V8" s="53"/>
      <c r="W8" s="53"/>
      <c r="X8" s="53"/>
      <c r="Y8" s="53"/>
      <c r="Z8" s="53"/>
      <c r="AA8" s="53"/>
      <c r="AB8" s="53"/>
      <c r="AC8" s="53"/>
      <c r="AD8" s="53"/>
      <c r="AE8" s="55"/>
    </row>
    <row r="9" s="19" customFormat="true" ht="15" hidden="false" customHeight="false" outlineLevel="0" collapsed="false">
      <c r="A9" s="56" t="s">
        <v>896</v>
      </c>
      <c r="C9" s="19" t="s">
        <v>1102</v>
      </c>
      <c r="D9" s="19" t="s">
        <v>1103</v>
      </c>
      <c r="L9" s="19" t="s">
        <v>1009</v>
      </c>
      <c r="Q9" s="19" t="s">
        <v>1104</v>
      </c>
    </row>
    <row r="10" s="19" customFormat="true" ht="15" hidden="false" customHeight="false" outlineLevel="0" collapsed="false">
      <c r="A10" s="48" t="s">
        <v>896</v>
      </c>
      <c r="B10" s="48"/>
      <c r="C10" s="48" t="s">
        <v>1024</v>
      </c>
      <c r="D10" s="48" t="s">
        <v>1105</v>
      </c>
      <c r="E10" s="48"/>
      <c r="F10" s="48"/>
      <c r="G10" s="48"/>
      <c r="H10" s="48"/>
      <c r="I10" s="48" t="s">
        <v>1106</v>
      </c>
      <c r="K10" s="48"/>
      <c r="L10" s="48" t="s">
        <v>900</v>
      </c>
      <c r="M10" s="48"/>
      <c r="P10" s="48"/>
      <c r="S10" s="54"/>
      <c r="T10" s="48"/>
      <c r="Z10" s="48"/>
      <c r="AA10" s="48"/>
      <c r="AB10" s="48"/>
      <c r="AC10" s="48"/>
    </row>
    <row r="11" s="19" customFormat="true" ht="15" hidden="false" customHeight="false" outlineLevel="0" collapsed="false">
      <c r="A11" s="48" t="s">
        <v>889</v>
      </c>
      <c r="B11" s="48"/>
      <c r="C11" s="48" t="s">
        <v>1027</v>
      </c>
      <c r="D11" s="48"/>
      <c r="E11" s="48"/>
      <c r="F11" s="48"/>
      <c r="H11" s="48" t="s">
        <v>1028</v>
      </c>
      <c r="J11" s="48"/>
      <c r="K11" s="48"/>
      <c r="L11" s="48" t="s">
        <v>1009</v>
      </c>
      <c r="M11" s="48"/>
      <c r="P11" s="48"/>
      <c r="Q11" s="48"/>
      <c r="R11" s="49"/>
      <c r="S11" s="54"/>
      <c r="T11" s="48"/>
      <c r="U11" s="48"/>
      <c r="V11" s="48"/>
      <c r="W11" s="48"/>
      <c r="X11" s="48"/>
      <c r="Y11" s="48"/>
      <c r="Z11" s="48"/>
      <c r="AA11" s="48"/>
      <c r="AB11" s="48"/>
      <c r="AC11" s="48"/>
    </row>
    <row r="12" s="19" customFormat="true" ht="15" hidden="false" customHeight="false" outlineLevel="0" collapsed="false">
      <c r="A12" s="48" t="s">
        <v>889</v>
      </c>
      <c r="B12" s="48"/>
      <c r="C12" s="48" t="str">
        <f aca="false">LOWER("EmCareRelatedPersonCaregiverId")</f>
        <v>emcarerelatedpersoncaregiverid</v>
      </c>
      <c r="D12" s="48"/>
      <c r="E12" s="48"/>
      <c r="F12" s="48"/>
      <c r="G12" s="48" t="s">
        <v>1029</v>
      </c>
      <c r="J12" s="48"/>
      <c r="K12" s="48"/>
      <c r="L12" s="48" t="s">
        <v>1009</v>
      </c>
      <c r="M12" s="48"/>
      <c r="P12" s="48"/>
      <c r="Q12" s="48" t="s">
        <v>1030</v>
      </c>
      <c r="R12" s="49"/>
      <c r="S12" s="54"/>
      <c r="T12" s="48"/>
      <c r="U12" s="48" t="s">
        <v>1087</v>
      </c>
      <c r="V12" s="48" t="s">
        <v>1023</v>
      </c>
      <c r="W12" s="48"/>
      <c r="X12" s="48"/>
      <c r="Y12" s="48" t="s">
        <v>7</v>
      </c>
      <c r="Z12" s="48"/>
      <c r="AA12" s="48"/>
      <c r="AB12" s="48"/>
      <c r="AC12" s="48"/>
    </row>
    <row r="13" s="19" customFormat="true" ht="15" hidden="false" customHeight="false" outlineLevel="0" collapsed="false">
      <c r="A13" s="48" t="s">
        <v>1031</v>
      </c>
      <c r="B13" s="48"/>
      <c r="C13" s="54" t="s">
        <v>1107</v>
      </c>
      <c r="D13" s="48"/>
      <c r="E13" s="48"/>
      <c r="F13" s="48"/>
      <c r="G13" s="48"/>
      <c r="H13" s="48"/>
      <c r="I13" s="48" t="s">
        <v>1033</v>
      </c>
      <c r="K13" s="48"/>
      <c r="L13" s="48"/>
      <c r="M13" s="48"/>
      <c r="P13" s="48"/>
      <c r="Q13" s="48"/>
      <c r="R13" s="49"/>
      <c r="S13" s="48"/>
      <c r="T13" s="48"/>
      <c r="U13" s="54"/>
      <c r="W13" s="48"/>
      <c r="X13" s="48"/>
      <c r="Y13" s="48"/>
      <c r="Z13" s="48"/>
      <c r="AA13" s="48"/>
      <c r="AB13" s="48"/>
      <c r="AC13" s="48"/>
    </row>
    <row r="14" s="19" customFormat="true" ht="15" hidden="false" customHeight="false" outlineLevel="0" collapsed="false">
      <c r="A14" s="48" t="s">
        <v>889</v>
      </c>
      <c r="B14" s="54" t="s">
        <v>1107</v>
      </c>
      <c r="C14" s="48" t="s">
        <v>1108</v>
      </c>
      <c r="D14" s="36" t="s">
        <v>1109</v>
      </c>
      <c r="E14" s="48" t="s">
        <v>1036</v>
      </c>
      <c r="F14" s="48"/>
      <c r="G14" s="48"/>
      <c r="H14" s="48"/>
      <c r="I14" s="48"/>
      <c r="J14" s="48" t="n">
        <v>1</v>
      </c>
      <c r="K14" s="48"/>
      <c r="L14" s="48"/>
      <c r="P14" s="48"/>
      <c r="Q14" s="48" t="s">
        <v>1037</v>
      </c>
      <c r="R14" s="49"/>
      <c r="S14" s="48"/>
      <c r="T14" s="48"/>
      <c r="U14" s="48" t="s">
        <v>113</v>
      </c>
      <c r="W14" s="48"/>
      <c r="X14" s="48"/>
      <c r="Y14" s="48" t="s">
        <v>7</v>
      </c>
      <c r="Z14" s="48"/>
      <c r="AA14" s="48"/>
      <c r="AB14" s="48"/>
      <c r="AC14" s="48"/>
    </row>
    <row r="15" s="19" customFormat="true" ht="15" hidden="false" customHeight="false" outlineLevel="0" collapsed="false">
      <c r="A15" s="48" t="s">
        <v>889</v>
      </c>
      <c r="B15" s="54" t="s">
        <v>1107</v>
      </c>
      <c r="C15" s="48" t="s">
        <v>1110</v>
      </c>
      <c r="D15" s="36" t="s">
        <v>1111</v>
      </c>
      <c r="E15" s="48" t="s">
        <v>1040</v>
      </c>
      <c r="F15" s="48"/>
      <c r="G15" s="48"/>
      <c r="H15" s="48"/>
      <c r="I15" s="48"/>
      <c r="J15" s="48"/>
      <c r="K15" s="48"/>
      <c r="L15" s="48"/>
      <c r="P15" s="48"/>
      <c r="Q15" s="48"/>
      <c r="R15" s="49"/>
      <c r="S15" s="48"/>
      <c r="T15" s="48"/>
      <c r="U15" s="54"/>
      <c r="W15" s="48"/>
      <c r="X15" s="48"/>
      <c r="Y15" s="48" t="s">
        <v>7</v>
      </c>
      <c r="Z15" s="48"/>
      <c r="AA15" s="48"/>
      <c r="AB15" s="48"/>
      <c r="AC15" s="48"/>
    </row>
    <row r="16" s="19" customFormat="true" ht="15" hidden="false" customHeight="false" outlineLevel="0" collapsed="false">
      <c r="A16" s="48" t="s">
        <v>889</v>
      </c>
      <c r="B16" s="54" t="s">
        <v>1107</v>
      </c>
      <c r="C16" s="48" t="s">
        <v>1112</v>
      </c>
      <c r="D16" s="36" t="s">
        <v>1113</v>
      </c>
      <c r="E16" s="48" t="s">
        <v>1043</v>
      </c>
      <c r="F16" s="48"/>
      <c r="G16" s="48"/>
      <c r="H16" s="48"/>
      <c r="I16" s="48"/>
      <c r="J16" s="48" t="n">
        <v>1</v>
      </c>
      <c r="K16" s="48"/>
      <c r="L16" s="48"/>
      <c r="P16" s="48"/>
      <c r="Q16" s="48"/>
      <c r="R16" s="49"/>
      <c r="S16" s="48"/>
      <c r="T16" s="48"/>
      <c r="U16" s="54"/>
      <c r="W16" s="48"/>
      <c r="X16" s="48"/>
      <c r="Y16" s="48" t="s">
        <v>7</v>
      </c>
      <c r="Z16" s="48"/>
      <c r="AA16" s="48"/>
      <c r="AB16" s="48"/>
      <c r="AC16" s="48"/>
    </row>
    <row r="17" s="19" customFormat="true" ht="15" hidden="false" customHeight="false" outlineLevel="0" collapsed="false">
      <c r="A17" s="48" t="s">
        <v>889</v>
      </c>
      <c r="B17" s="54" t="s">
        <v>1107</v>
      </c>
      <c r="C17" s="48" t="s">
        <v>1049</v>
      </c>
      <c r="D17" s="48"/>
      <c r="E17" s="48"/>
      <c r="F17" s="48"/>
      <c r="G17" s="48" t="s">
        <v>1050</v>
      </c>
      <c r="I17" s="48"/>
      <c r="J17" s="48"/>
      <c r="K17" s="48"/>
      <c r="L17" s="48" t="s">
        <v>1009</v>
      </c>
      <c r="P17" s="48"/>
      <c r="Q17" s="48" t="s">
        <v>1051</v>
      </c>
      <c r="R17" s="49"/>
      <c r="S17" s="48"/>
      <c r="T17" s="48"/>
      <c r="U17" s="48" t="s">
        <v>113</v>
      </c>
      <c r="W17" s="48"/>
      <c r="X17" s="48"/>
      <c r="Y17" s="48"/>
      <c r="Z17" s="48"/>
      <c r="AA17" s="48"/>
      <c r="AB17" s="48"/>
      <c r="AC17" s="48"/>
    </row>
    <row r="18" s="19" customFormat="true" ht="15" hidden="false" customHeight="false" outlineLevel="0" collapsed="false">
      <c r="A18" s="48" t="s">
        <v>1053</v>
      </c>
      <c r="B18" s="54" t="s">
        <v>1107</v>
      </c>
      <c r="C18" s="48" t="s">
        <v>1114</v>
      </c>
      <c r="D18" s="36" t="s">
        <v>1115</v>
      </c>
      <c r="E18" s="48" t="s">
        <v>40</v>
      </c>
      <c r="F18" s="48"/>
      <c r="G18" s="48"/>
      <c r="H18" s="48"/>
      <c r="I18" s="48"/>
      <c r="J18" s="48" t="n">
        <v>1</v>
      </c>
      <c r="K18" s="48"/>
      <c r="L18" s="48"/>
      <c r="O18" s="48"/>
      <c r="P18" s="48"/>
      <c r="Q18" s="48" t="s">
        <v>1056</v>
      </c>
      <c r="R18" s="49"/>
      <c r="S18" s="48"/>
      <c r="T18" s="48"/>
      <c r="U18" s="48" t="s">
        <v>113</v>
      </c>
      <c r="W18" s="48"/>
      <c r="X18" s="48"/>
      <c r="Y18" s="48" t="s">
        <v>7</v>
      </c>
      <c r="Z18" s="48"/>
      <c r="AA18" s="48"/>
      <c r="AB18" s="48"/>
      <c r="AC18" s="4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3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8" activeCellId="0" sqref="A18"/>
    </sheetView>
  </sheetViews>
  <sheetFormatPr defaultColWidth="8.50390625" defaultRowHeight="14.25" zeroHeight="false" outlineLevelRow="0" outlineLevelCol="0"/>
  <cols>
    <col collapsed="false" customWidth="true" hidden="false" outlineLevel="0" max="1" min="1" style="19" width="19.62"/>
    <col collapsed="false" customWidth="true" hidden="false" outlineLevel="0" max="2" min="2" style="19" width="20.5"/>
    <col collapsed="false" customWidth="true" hidden="false" outlineLevel="0" max="3" min="3" style="19" width="33.88"/>
    <col collapsed="false" customWidth="true" hidden="false" outlineLevel="0" max="4" min="4" style="19" width="26.13"/>
    <col collapsed="false" customWidth="true" hidden="false" outlineLevel="0" max="5" min="5" style="19" width="18.38"/>
    <col collapsed="false" customWidth="true" hidden="false" outlineLevel="0" max="6" min="6" style="19" width="24.88"/>
    <col collapsed="false" customWidth="true" hidden="false" outlineLevel="0" max="10" min="10" style="19" width="18.38"/>
    <col collapsed="false" customWidth="true" hidden="false" outlineLevel="0" max="16" min="16" style="19" width="36.38"/>
  </cols>
  <sheetData>
    <row r="1" customFormat="false" ht="15" hidden="false" customHeight="false" outlineLevel="0" collapsed="false">
      <c r="A1" s="24" t="s">
        <v>691</v>
      </c>
      <c r="B1" s="24" t="s">
        <v>692</v>
      </c>
      <c r="C1" s="24" t="s">
        <v>693</v>
      </c>
      <c r="D1" s="24" t="s">
        <v>694</v>
      </c>
      <c r="E1" s="24" t="s">
        <v>695</v>
      </c>
      <c r="F1" s="24" t="s">
        <v>871</v>
      </c>
      <c r="G1" s="24" t="s">
        <v>1116</v>
      </c>
      <c r="H1" s="24" t="s">
        <v>1117</v>
      </c>
      <c r="I1" s="24" t="s">
        <v>696</v>
      </c>
      <c r="J1" s="24" t="s">
        <v>874</v>
      </c>
      <c r="K1" s="24" t="s">
        <v>873</v>
      </c>
      <c r="L1" s="24" t="s">
        <v>877</v>
      </c>
      <c r="M1" s="24" t="s">
        <v>4</v>
      </c>
      <c r="N1" s="52" t="s">
        <v>3</v>
      </c>
      <c r="O1" s="52" t="s">
        <v>878</v>
      </c>
      <c r="P1" s="52" t="s">
        <v>879</v>
      </c>
      <c r="Q1" s="52" t="s">
        <v>1076</v>
      </c>
      <c r="R1" s="52" t="s">
        <v>880</v>
      </c>
      <c r="S1" s="52" t="s">
        <v>1077</v>
      </c>
      <c r="T1" s="52" t="s">
        <v>881</v>
      </c>
      <c r="U1" s="52" t="s">
        <v>882</v>
      </c>
      <c r="V1" s="52" t="s">
        <v>884</v>
      </c>
      <c r="W1" s="52" t="s">
        <v>885</v>
      </c>
      <c r="X1" s="24" t="s">
        <v>0</v>
      </c>
      <c r="Y1" s="24" t="s">
        <v>886</v>
      </c>
      <c r="Z1" s="24" t="s">
        <v>887</v>
      </c>
      <c r="AA1" s="24" t="s">
        <v>888</v>
      </c>
      <c r="AB1" s="24"/>
    </row>
    <row r="2" customFormat="false" ht="15" hidden="false" customHeight="false" outlineLevel="0" collapsed="false">
      <c r="A2" s="24"/>
      <c r="C2" s="24"/>
      <c r="D2" s="24"/>
      <c r="E2" s="24"/>
      <c r="F2" s="24"/>
      <c r="G2" s="24"/>
      <c r="H2" s="24"/>
      <c r="I2" s="24"/>
      <c r="J2" s="24"/>
      <c r="K2" s="24"/>
      <c r="L2" s="24"/>
      <c r="M2" s="52"/>
      <c r="N2" s="52"/>
      <c r="O2" s="52"/>
      <c r="P2" s="52"/>
      <c r="Q2" s="52"/>
      <c r="R2" s="52"/>
      <c r="S2" s="52"/>
      <c r="T2" s="52"/>
      <c r="U2" s="52"/>
      <c r="V2" s="52"/>
      <c r="W2" s="24"/>
      <c r="X2" s="24"/>
      <c r="Y2" s="24"/>
    </row>
    <row r="3" customFormat="false" ht="15" hidden="false" customHeight="false" outlineLevel="0" collapsed="false">
      <c r="A3" s="24"/>
      <c r="C3" s="24"/>
      <c r="D3" s="24"/>
      <c r="E3" s="24"/>
      <c r="F3" s="24"/>
      <c r="G3" s="24"/>
      <c r="H3" s="24"/>
      <c r="I3" s="24"/>
      <c r="J3" s="24"/>
      <c r="K3" s="24"/>
      <c r="L3" s="24"/>
      <c r="M3" s="52"/>
      <c r="N3" s="52"/>
      <c r="O3" s="52"/>
      <c r="P3" s="52"/>
      <c r="Q3" s="52"/>
      <c r="R3" s="52"/>
      <c r="S3" s="52"/>
      <c r="T3" s="52"/>
      <c r="U3" s="52"/>
      <c r="V3" s="52"/>
      <c r="W3" s="24"/>
      <c r="X3" s="24"/>
      <c r="Y3" s="24"/>
    </row>
    <row r="4" s="19" customFormat="true" ht="15" hidden="false" customHeight="false" outlineLevel="0" collapsed="false">
      <c r="A4" s="48" t="s">
        <v>1118</v>
      </c>
      <c r="B4" s="48"/>
      <c r="C4" s="48" t="s">
        <v>1119</v>
      </c>
      <c r="D4" s="48"/>
      <c r="E4" s="48" t="s">
        <v>931</v>
      </c>
      <c r="F4" s="48"/>
      <c r="G4" s="53"/>
      <c r="H4" s="53"/>
      <c r="I4" s="53" t="s">
        <v>1120</v>
      </c>
      <c r="J4" s="53"/>
      <c r="K4" s="53"/>
      <c r="L4" s="53"/>
      <c r="N4" s="53" t="s">
        <v>1009</v>
      </c>
      <c r="O4" s="53"/>
      <c r="P4" s="53"/>
      <c r="Q4" s="53"/>
      <c r="R4" s="53"/>
      <c r="S4" s="53"/>
      <c r="T4" s="53"/>
      <c r="U4" s="53"/>
      <c r="V4" s="53"/>
      <c r="W4" s="53"/>
      <c r="X4" s="41" t="s">
        <v>7</v>
      </c>
      <c r="Y4" s="53"/>
      <c r="Z4" s="53"/>
      <c r="AA4" s="53"/>
      <c r="AB4" s="53"/>
    </row>
    <row r="5" customFormat="false" ht="15" hidden="false" customHeight="false" outlineLevel="0" collapsed="false">
      <c r="A5" s="48"/>
      <c r="B5" s="48"/>
      <c r="C5" s="48"/>
      <c r="D5" s="48"/>
      <c r="E5" s="48"/>
      <c r="G5" s="53"/>
      <c r="H5" s="53"/>
      <c r="I5" s="48"/>
      <c r="K5" s="53"/>
      <c r="L5" s="53"/>
      <c r="N5" s="53"/>
      <c r="O5" s="53"/>
      <c r="P5" s="49"/>
      <c r="Q5" s="53"/>
      <c r="R5" s="53"/>
      <c r="S5" s="53"/>
      <c r="T5" s="53"/>
      <c r="U5" s="53"/>
      <c r="V5" s="53"/>
      <c r="W5" s="53"/>
      <c r="X5" s="41"/>
      <c r="Y5" s="53"/>
      <c r="Z5" s="53"/>
      <c r="AA5" s="53"/>
    </row>
    <row r="6" customFormat="false" ht="15" hidden="false" customHeight="false" outlineLevel="0" collapsed="false">
      <c r="F6" s="53"/>
      <c r="H6" s="53"/>
      <c r="I6" s="53"/>
      <c r="L6" s="53"/>
      <c r="M6" s="53"/>
      <c r="N6" s="53"/>
      <c r="O6" s="53"/>
      <c r="P6" s="53"/>
      <c r="Q6" s="48"/>
      <c r="R6" s="48"/>
      <c r="S6" s="48"/>
      <c r="T6" s="48"/>
      <c r="U6" s="48"/>
      <c r="V6" s="48"/>
      <c r="W6" s="53"/>
      <c r="X6" s="53"/>
      <c r="Y6" s="53"/>
      <c r="Z6" s="48"/>
      <c r="AA6" s="53"/>
      <c r="AB6" s="53"/>
    </row>
    <row r="7" customFormat="false" ht="15" hidden="false" customHeight="false" outlineLevel="0" collapsed="false">
      <c r="A7" s="19" t="s">
        <v>707</v>
      </c>
      <c r="C7" s="19" t="s">
        <v>1121</v>
      </c>
      <c r="D7" s="19" t="s">
        <v>1122</v>
      </c>
      <c r="E7" s="19" t="s">
        <v>1123</v>
      </c>
      <c r="F7" s="53"/>
      <c r="H7" s="53"/>
      <c r="I7" s="53"/>
      <c r="L7" s="53" t="n">
        <v>1</v>
      </c>
      <c r="M7" s="53"/>
      <c r="N7" s="53"/>
      <c r="O7" s="53"/>
      <c r="P7" s="53" t="s">
        <v>1094</v>
      </c>
      <c r="Q7" s="48" t="s">
        <v>1085</v>
      </c>
      <c r="R7" s="48"/>
      <c r="S7" s="48"/>
      <c r="T7" s="48"/>
      <c r="U7" s="48" t="s">
        <v>1096</v>
      </c>
      <c r="V7" s="48"/>
      <c r="W7" s="53"/>
      <c r="X7" s="41" t="s">
        <v>7</v>
      </c>
      <c r="Y7" s="53"/>
      <c r="Z7" s="48"/>
      <c r="AA7" s="53"/>
      <c r="AB7" s="53"/>
    </row>
    <row r="8" customFormat="false" ht="15" hidden="false" customHeight="false" outlineLevel="0" collapsed="false">
      <c r="A8" s="35" t="s">
        <v>707</v>
      </c>
      <c r="C8" s="57" t="s">
        <v>1124</v>
      </c>
      <c r="D8" s="57" t="s">
        <v>1125</v>
      </c>
      <c r="E8" s="57" t="s">
        <v>1126</v>
      </c>
      <c r="F8" s="58" t="s">
        <v>1127</v>
      </c>
      <c r="G8" s="58"/>
      <c r="H8" s="58"/>
      <c r="I8" s="58"/>
      <c r="J8" s="57"/>
      <c r="K8" s="57"/>
      <c r="L8" s="58" t="n">
        <v>1</v>
      </c>
      <c r="M8" s="58"/>
      <c r="N8" s="58" t="s">
        <v>1128</v>
      </c>
      <c r="O8" s="58"/>
      <c r="P8" s="53" t="s">
        <v>1094</v>
      </c>
      <c r="Q8" s="48" t="s">
        <v>1085</v>
      </c>
      <c r="R8" s="48"/>
      <c r="S8" s="48"/>
      <c r="T8" s="48"/>
      <c r="U8" s="48" t="s">
        <v>1096</v>
      </c>
      <c r="V8" s="48"/>
      <c r="W8" s="53"/>
      <c r="X8" s="41" t="s">
        <v>7</v>
      </c>
      <c r="Y8" s="58"/>
      <c r="Z8" s="58"/>
      <c r="AA8" s="58"/>
      <c r="AB8" s="58"/>
    </row>
    <row r="9" s="19" customFormat="true" ht="15" hidden="false" customHeight="false" outlineLevel="0" collapsed="false">
      <c r="A9" s="53" t="s">
        <v>1129</v>
      </c>
      <c r="B9" s="53"/>
      <c r="C9" s="41" t="s">
        <v>1130</v>
      </c>
      <c r="D9" s="53" t="s">
        <v>428</v>
      </c>
      <c r="E9" s="53" t="s">
        <v>1131</v>
      </c>
      <c r="F9" s="53"/>
      <c r="G9" s="53"/>
      <c r="H9" s="53"/>
      <c r="I9" s="53"/>
      <c r="J9" s="53" t="s">
        <v>1132</v>
      </c>
      <c r="K9" s="53"/>
      <c r="L9" s="53" t="n">
        <v>1</v>
      </c>
      <c r="M9" s="53"/>
      <c r="N9" s="53" t="s">
        <v>1133</v>
      </c>
      <c r="O9" s="53"/>
      <c r="P9" s="53" t="s">
        <v>1134</v>
      </c>
      <c r="Q9" s="53"/>
      <c r="R9" s="53"/>
      <c r="S9" s="48"/>
      <c r="T9" s="53"/>
      <c r="U9" s="48" t="s">
        <v>1096</v>
      </c>
      <c r="V9" s="53"/>
      <c r="W9" s="53"/>
      <c r="X9" s="53" t="s">
        <v>7</v>
      </c>
      <c r="Y9" s="53"/>
      <c r="Z9" s="53"/>
      <c r="AA9" s="53"/>
      <c r="AB9" s="53"/>
    </row>
    <row r="11" s="19" customFormat="true" ht="15" hidden="false" customHeight="false" outlineLevel="0" collapsed="false">
      <c r="A11" s="35" t="s">
        <v>1031</v>
      </c>
      <c r="C11" s="19" t="s">
        <v>1135</v>
      </c>
      <c r="F11" s="59"/>
      <c r="G11" s="53"/>
      <c r="H11" s="53"/>
      <c r="I11" s="53"/>
      <c r="J11" s="30" t="s">
        <v>1136</v>
      </c>
      <c r="L11" s="53"/>
      <c r="M11" s="53"/>
      <c r="N11" s="53"/>
      <c r="O11" s="53"/>
      <c r="P11" s="53"/>
      <c r="Q11" s="48"/>
      <c r="R11" s="48"/>
      <c r="S11" s="48"/>
      <c r="T11" s="48"/>
      <c r="U11" s="48"/>
      <c r="V11" s="48"/>
      <c r="W11" s="53"/>
      <c r="X11" s="53"/>
      <c r="Y11" s="53"/>
      <c r="Z11" s="53"/>
      <c r="AA11" s="53"/>
      <c r="AB11" s="53"/>
    </row>
    <row r="12" s="19" customFormat="true" ht="15" hidden="false" customHeight="false" outlineLevel="0" collapsed="false">
      <c r="A12" s="35" t="s">
        <v>707</v>
      </c>
      <c r="B12" s="30" t="s">
        <v>1135</v>
      </c>
      <c r="C12" s="19" t="s">
        <v>1137</v>
      </c>
      <c r="D12" s="19" t="s">
        <v>1138</v>
      </c>
      <c r="E12" s="19" t="s">
        <v>1139</v>
      </c>
      <c r="F12" s="59" t="s">
        <v>1140</v>
      </c>
      <c r="G12" s="53"/>
      <c r="H12" s="53"/>
      <c r="I12" s="53"/>
      <c r="J12" s="30" t="s">
        <v>1141</v>
      </c>
      <c r="L12" s="53" t="n">
        <v>1</v>
      </c>
      <c r="M12" s="53"/>
      <c r="N12" s="53"/>
      <c r="O12" s="53"/>
      <c r="P12" s="53" t="s">
        <v>1094</v>
      </c>
      <c r="Q12" s="48" t="s">
        <v>1085</v>
      </c>
      <c r="R12" s="48"/>
      <c r="S12" s="48"/>
      <c r="T12" s="48"/>
      <c r="U12" s="48" t="s">
        <v>1096</v>
      </c>
      <c r="V12" s="48"/>
      <c r="W12" s="53"/>
      <c r="X12" s="53" t="s">
        <v>7</v>
      </c>
      <c r="Y12" s="53"/>
      <c r="Z12" s="53"/>
      <c r="AA12" s="53"/>
      <c r="AB12" s="53"/>
    </row>
    <row r="13" s="30" customFormat="true" ht="15" hidden="false" customHeight="false" outlineLevel="0" collapsed="false">
      <c r="A13" s="35" t="s">
        <v>707</v>
      </c>
      <c r="B13" s="30" t="s">
        <v>1135</v>
      </c>
      <c r="C13" s="30" t="s">
        <v>1142</v>
      </c>
      <c r="D13" s="30" t="s">
        <v>1143</v>
      </c>
      <c r="E13" s="30" t="s">
        <v>1144</v>
      </c>
      <c r="F13" s="60" t="s">
        <v>1145</v>
      </c>
      <c r="G13" s="53"/>
      <c r="H13" s="53"/>
      <c r="I13" s="53"/>
      <c r="L13" s="53" t="n">
        <v>1</v>
      </c>
      <c r="M13" s="53"/>
      <c r="N13" s="53"/>
      <c r="O13" s="53"/>
      <c r="P13" s="53" t="s">
        <v>1094</v>
      </c>
      <c r="Q13" s="48"/>
      <c r="R13" s="48"/>
      <c r="S13" s="48"/>
      <c r="T13" s="48"/>
      <c r="U13" s="48" t="s">
        <v>1096</v>
      </c>
      <c r="V13" s="48"/>
      <c r="W13" s="53"/>
      <c r="X13" s="53" t="s">
        <v>7</v>
      </c>
      <c r="Y13" s="53"/>
      <c r="Z13" s="53"/>
      <c r="AA13" s="53"/>
      <c r="AB13" s="53"/>
    </row>
    <row r="14" s="19" customFormat="true" ht="15" hidden="false" customHeight="false" outlineLevel="0" collapsed="false">
      <c r="A14" s="35"/>
      <c r="F14" s="53"/>
      <c r="G14" s="53"/>
      <c r="H14" s="53"/>
      <c r="I14" s="53"/>
      <c r="J14" s="30"/>
      <c r="L14" s="53"/>
      <c r="M14" s="53"/>
      <c r="N14" s="53"/>
      <c r="O14" s="53"/>
      <c r="P14" s="53"/>
      <c r="Q14" s="48"/>
      <c r="R14" s="48"/>
      <c r="S14" s="48"/>
      <c r="T14" s="48"/>
      <c r="U14" s="48"/>
      <c r="V14" s="48"/>
      <c r="W14" s="53"/>
      <c r="X14" s="53"/>
      <c r="Y14" s="53"/>
      <c r="Z14" s="53"/>
      <c r="AA14" s="53"/>
      <c r="AB14" s="53"/>
    </row>
    <row r="15" s="19" customFormat="true" ht="15" hidden="false" customHeight="false" outlineLevel="0" collapsed="false">
      <c r="A15" s="35" t="s">
        <v>707</v>
      </c>
      <c r="B15" s="30" t="s">
        <v>1135</v>
      </c>
      <c r="C15" s="19" t="s">
        <v>1146</v>
      </c>
      <c r="D15" s="19" t="s">
        <v>1147</v>
      </c>
      <c r="E15" s="19" t="s">
        <v>1148</v>
      </c>
      <c r="F15" s="59" t="s">
        <v>1149</v>
      </c>
      <c r="G15" s="53"/>
      <c r="H15" s="53"/>
      <c r="I15" s="53"/>
      <c r="J15" s="35" t="s">
        <v>1150</v>
      </c>
      <c r="L15" s="53" t="n">
        <v>1</v>
      </c>
      <c r="M15" s="53"/>
      <c r="N15" s="53"/>
      <c r="O15" s="53"/>
      <c r="P15" s="53" t="s">
        <v>1094</v>
      </c>
      <c r="Q15" s="48"/>
      <c r="R15" s="48"/>
      <c r="S15" s="48"/>
      <c r="T15" s="48"/>
      <c r="U15" s="48" t="s">
        <v>1096</v>
      </c>
      <c r="V15" s="48"/>
      <c r="W15" s="53"/>
      <c r="X15" s="53" t="s">
        <v>7</v>
      </c>
      <c r="Y15" s="53"/>
      <c r="Z15" s="53"/>
      <c r="AA15" s="53"/>
      <c r="AB15" s="53"/>
    </row>
    <row r="16" s="30" customFormat="true" ht="53.25" hidden="false" customHeight="true" outlineLevel="0" collapsed="false">
      <c r="A16" s="35" t="s">
        <v>707</v>
      </c>
      <c r="B16" s="30" t="s">
        <v>1135</v>
      </c>
      <c r="C16" s="30" t="s">
        <v>1151</v>
      </c>
      <c r="D16" s="30" t="s">
        <v>1152</v>
      </c>
      <c r="E16" s="30" t="s">
        <v>1153</v>
      </c>
      <c r="F16" s="60" t="s">
        <v>1154</v>
      </c>
      <c r="G16" s="53"/>
      <c r="H16" s="53"/>
      <c r="I16" s="53"/>
      <c r="J16" s="35" t="s">
        <v>1150</v>
      </c>
      <c r="L16" s="53" t="n">
        <v>1</v>
      </c>
      <c r="M16" s="53"/>
      <c r="N16" s="53"/>
      <c r="O16" s="53"/>
      <c r="P16" s="53" t="s">
        <v>1094</v>
      </c>
      <c r="Q16" s="48"/>
      <c r="R16" s="48"/>
      <c r="S16" s="48"/>
      <c r="T16" s="48"/>
      <c r="U16" s="48" t="s">
        <v>1096</v>
      </c>
      <c r="V16" s="48"/>
      <c r="W16" s="53"/>
      <c r="X16" s="53" t="s">
        <v>7</v>
      </c>
      <c r="Y16" s="53"/>
      <c r="Z16" s="53"/>
      <c r="AA16" s="53"/>
      <c r="AB16" s="53"/>
    </row>
    <row r="17" s="19" customFormat="true" ht="15" hidden="false" customHeight="false" outlineLevel="0" collapsed="false">
      <c r="A17" s="35" t="s">
        <v>707</v>
      </c>
      <c r="B17" s="30" t="s">
        <v>1135</v>
      </c>
      <c r="C17" s="19" t="s">
        <v>1155</v>
      </c>
      <c r="D17" s="19" t="s">
        <v>1156</v>
      </c>
      <c r="E17" s="19" t="s">
        <v>1157</v>
      </c>
      <c r="F17" s="60" t="s">
        <v>1158</v>
      </c>
      <c r="G17" s="53"/>
      <c r="H17" s="53"/>
      <c r="I17" s="53"/>
      <c r="J17" s="30"/>
      <c r="L17" s="53" t="n">
        <v>1</v>
      </c>
      <c r="M17" s="53"/>
      <c r="N17" s="53"/>
      <c r="O17" s="53"/>
      <c r="P17" s="53" t="s">
        <v>1094</v>
      </c>
      <c r="Q17" s="48" t="s">
        <v>1085</v>
      </c>
      <c r="R17" s="48"/>
      <c r="S17" s="48"/>
      <c r="T17" s="48"/>
      <c r="U17" s="48" t="s">
        <v>1096</v>
      </c>
      <c r="V17" s="48"/>
      <c r="W17" s="53"/>
      <c r="X17" s="53" t="s">
        <v>7</v>
      </c>
      <c r="Y17" s="53"/>
      <c r="Z17" s="53"/>
      <c r="AA17" s="53"/>
      <c r="AB17" s="53"/>
    </row>
    <row r="18" s="19" customFormat="true" ht="15" hidden="false" customHeight="false" outlineLevel="0" collapsed="false">
      <c r="A18" s="35" t="s">
        <v>1159</v>
      </c>
      <c r="B18" s="30" t="s">
        <v>1135</v>
      </c>
      <c r="C18" s="19" t="s">
        <v>1160</v>
      </c>
      <c r="D18" s="61" t="s">
        <v>439</v>
      </c>
      <c r="E18" s="19" t="s">
        <v>1161</v>
      </c>
      <c r="F18" s="53" t="s">
        <v>1162</v>
      </c>
      <c r="G18" s="53"/>
      <c r="H18" s="53"/>
      <c r="I18" s="53"/>
      <c r="J18" s="30"/>
      <c r="L18" s="53" t="n">
        <v>1</v>
      </c>
      <c r="M18" s="53"/>
      <c r="N18" s="53"/>
      <c r="O18" s="53"/>
      <c r="P18" s="53" t="s">
        <v>1134</v>
      </c>
      <c r="Q18" s="48"/>
      <c r="R18" s="48"/>
      <c r="S18" s="48"/>
      <c r="T18" s="48"/>
      <c r="U18" s="48" t="s">
        <v>1096</v>
      </c>
      <c r="V18" s="48"/>
      <c r="W18" s="53"/>
      <c r="X18" s="53" t="s">
        <v>7</v>
      </c>
      <c r="Y18" s="53"/>
      <c r="Z18" s="53"/>
      <c r="AA18" s="53"/>
      <c r="AB18" s="53"/>
    </row>
    <row r="19" customFormat="false" ht="15" hidden="false" customHeight="false" outlineLevel="0" collapsed="false">
      <c r="A19" s="57"/>
      <c r="B19" s="57"/>
      <c r="C19" s="62"/>
      <c r="D19" s="57"/>
      <c r="E19" s="57"/>
      <c r="F19" s="58"/>
      <c r="G19" s="58"/>
      <c r="H19" s="58"/>
      <c r="I19" s="58"/>
      <c r="L19" s="58"/>
      <c r="M19" s="58"/>
      <c r="N19" s="58"/>
      <c r="O19" s="58"/>
      <c r="P19" s="53"/>
      <c r="Q19" s="48"/>
      <c r="R19" s="48"/>
      <c r="S19" s="48"/>
      <c r="T19" s="48"/>
      <c r="U19" s="48"/>
      <c r="V19" s="48"/>
      <c r="W19" s="53"/>
      <c r="X19" s="53"/>
      <c r="Y19" s="58"/>
      <c r="Z19" s="58"/>
      <c r="AA19" s="58"/>
      <c r="AB19" s="58"/>
    </row>
    <row r="20" customFormat="false" ht="15" hidden="false" customHeight="false" outlineLevel="0" collapsed="false">
      <c r="A20" s="53"/>
      <c r="B20" s="53"/>
      <c r="D20" s="53"/>
      <c r="E20" s="53"/>
      <c r="F20" s="53"/>
      <c r="G20" s="53"/>
      <c r="H20" s="53"/>
      <c r="I20" s="53"/>
      <c r="L20" s="53"/>
      <c r="M20" s="53"/>
      <c r="N20" s="53"/>
      <c r="O20" s="53"/>
      <c r="P20" s="53"/>
      <c r="Q20" s="48"/>
      <c r="R20" s="48"/>
      <c r="S20" s="48"/>
      <c r="T20" s="48"/>
      <c r="U20" s="48"/>
      <c r="V20" s="48"/>
      <c r="W20" s="53"/>
      <c r="X20" s="53"/>
      <c r="Y20" s="53"/>
      <c r="Z20" s="53"/>
      <c r="AA20" s="53"/>
      <c r="AB20" s="53"/>
    </row>
    <row r="24" customFormat="false" ht="14.25" hidden="false" customHeight="false" outlineLevel="0" collapsed="false">
      <c r="C24" s="63"/>
      <c r="D24" s="63"/>
      <c r="E24" s="63"/>
    </row>
    <row r="25" customFormat="false" ht="14.25" hidden="false" customHeight="false" outlineLevel="0" collapsed="false">
      <c r="B25" s="63"/>
      <c r="C25" s="63"/>
      <c r="D25" s="63"/>
      <c r="E25" s="63"/>
    </row>
    <row r="26" customFormat="false" ht="14.25" hidden="false" customHeight="false" outlineLevel="0" collapsed="false">
      <c r="B26" s="63"/>
      <c r="I26" s="61"/>
    </row>
    <row r="27" customFormat="false" ht="14.25" hidden="false" customHeight="false" outlineLevel="0" collapsed="false">
      <c r="B27" s="63"/>
      <c r="I27" s="61"/>
    </row>
    <row r="28" customFormat="false" ht="14.25" hidden="false" customHeight="false" outlineLevel="0" collapsed="false">
      <c r="B28" s="63"/>
      <c r="I28" s="61"/>
    </row>
    <row r="29" customFormat="false" ht="14.25" hidden="false" customHeight="false" outlineLevel="0" collapsed="false">
      <c r="B29" s="63"/>
      <c r="I29" s="61"/>
    </row>
    <row r="30" customFormat="false" ht="14.25" hidden="false" customHeight="false" outlineLevel="0" collapsed="false">
      <c r="B30" s="63"/>
      <c r="I30" s="61"/>
    </row>
    <row r="33" customFormat="false" ht="14.25" hidden="false" customHeight="false" outlineLevel="0" collapsed="false">
      <c r="D33" s="64"/>
      <c r="E33" s="64"/>
    </row>
    <row r="34" customFormat="false" ht="14.25" hidden="false" customHeight="false" outlineLevel="0" collapsed="false">
      <c r="D34" s="64"/>
      <c r="E34" s="64"/>
    </row>
    <row r="35" customFormat="false" ht="14.25" hidden="false" customHeight="false" outlineLevel="0" collapsed="false">
      <c r="C35" s="5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41"/>
  <sheetViews>
    <sheetView showFormulas="false" showGridLines="true" showRowColHeaders="true" showZeros="true" rightToLeft="false" tabSelected="false" showOutlineSymbols="true" defaultGridColor="true" view="normal" topLeftCell="D1" colorId="64" zoomScale="90" zoomScaleNormal="90" zoomScalePageLayoutView="100" workbookViewId="0">
      <pane xSplit="0" ySplit="1" topLeftCell="A2" activePane="bottomLeft" state="frozen"/>
      <selection pane="topLeft" activeCell="D1" activeCellId="0" sqref="D1"/>
      <selection pane="bottomLeft" activeCell="D18" activeCellId="0" sqref="D18"/>
    </sheetView>
  </sheetViews>
  <sheetFormatPr defaultColWidth="8.50390625" defaultRowHeight="14.25" zeroHeight="false" outlineLevelRow="0" outlineLevelCol="0"/>
  <cols>
    <col collapsed="false" customWidth="true" hidden="false" outlineLevel="0" max="1" min="1" style="19" width="18.88"/>
    <col collapsed="false" customWidth="false" hidden="false" outlineLevel="0" max="2" min="2" style="19" width="8.5"/>
    <col collapsed="false" customWidth="true" hidden="false" outlineLevel="0" max="3" min="3" style="19" width="9.87"/>
    <col collapsed="false" customWidth="true" hidden="false" outlineLevel="0" max="4" min="4" style="19" width="34.62"/>
    <col collapsed="false" customWidth="true" hidden="false" outlineLevel="0" max="5" min="5" style="19" width="44"/>
    <col collapsed="false" customWidth="true" hidden="false" outlineLevel="0" max="6" min="6" style="19" width="30"/>
    <col collapsed="false" customWidth="false" hidden="false" outlineLevel="0" max="10" min="7" style="19" width="8.5"/>
    <col collapsed="false" customWidth="true" hidden="false" outlineLevel="0" max="11" min="11" style="19" width="28.63"/>
    <col collapsed="false" customWidth="false" hidden="false" outlineLevel="0" max="16" min="12" style="19" width="8.5"/>
    <col collapsed="false" customWidth="true" hidden="false" outlineLevel="0" max="17" min="17" style="19" width="19.38"/>
    <col collapsed="false" customWidth="false" hidden="false" outlineLevel="0" max="16384" min="18" style="19" width="8.5"/>
  </cols>
  <sheetData>
    <row r="1" customFormat="false" ht="15" hidden="false" customHeight="false" outlineLevel="0" collapsed="false">
      <c r="A1" s="24" t="s">
        <v>691</v>
      </c>
      <c r="B1" s="24" t="s">
        <v>1163</v>
      </c>
      <c r="C1" s="24" t="s">
        <v>692</v>
      </c>
      <c r="D1" s="24" t="s">
        <v>693</v>
      </c>
      <c r="E1" s="24" t="s">
        <v>694</v>
      </c>
      <c r="F1" s="24" t="s">
        <v>695</v>
      </c>
      <c r="G1" s="24" t="s">
        <v>871</v>
      </c>
      <c r="H1" s="24" t="s">
        <v>873</v>
      </c>
      <c r="I1" s="24" t="s">
        <v>1117</v>
      </c>
      <c r="J1" s="24" t="s">
        <v>696</v>
      </c>
      <c r="K1" s="24" t="s">
        <v>874</v>
      </c>
      <c r="L1" s="65" t="s">
        <v>1164</v>
      </c>
      <c r="M1" s="24" t="s">
        <v>876</v>
      </c>
      <c r="N1" s="24" t="s">
        <v>877</v>
      </c>
      <c r="O1" s="24" t="s">
        <v>4</v>
      </c>
      <c r="P1" s="52" t="s">
        <v>3</v>
      </c>
      <c r="Q1" s="52" t="s">
        <v>878</v>
      </c>
      <c r="R1" s="52" t="s">
        <v>879</v>
      </c>
      <c r="S1" s="52" t="s">
        <v>1076</v>
      </c>
      <c r="T1" s="52" t="s">
        <v>880</v>
      </c>
      <c r="U1" s="52" t="s">
        <v>880</v>
      </c>
      <c r="V1" s="52" t="s">
        <v>881</v>
      </c>
      <c r="W1" s="52" t="s">
        <v>882</v>
      </c>
      <c r="X1" s="52" t="s">
        <v>884</v>
      </c>
      <c r="Y1" s="52" t="s">
        <v>885</v>
      </c>
      <c r="Z1" s="24" t="s">
        <v>0</v>
      </c>
      <c r="AA1" s="24" t="s">
        <v>886</v>
      </c>
      <c r="AB1" s="24" t="s">
        <v>887</v>
      </c>
      <c r="AC1" s="24" t="s">
        <v>888</v>
      </c>
      <c r="AE1" s="24" t="s">
        <v>1165</v>
      </c>
    </row>
    <row r="2" s="30" customFormat="true" ht="15" hidden="false" customHeight="false" outlineLevel="0" collapsed="false">
      <c r="A2" s="24" t="s">
        <v>697</v>
      </c>
      <c r="B2" s="24"/>
      <c r="C2" s="24"/>
      <c r="D2" s="24" t="s">
        <v>698</v>
      </c>
      <c r="E2" s="24"/>
      <c r="F2" s="24" t="s">
        <v>699</v>
      </c>
      <c r="G2" s="24"/>
      <c r="H2" s="24"/>
      <c r="I2" s="24"/>
      <c r="J2" s="24"/>
      <c r="K2" s="24"/>
      <c r="L2" s="24"/>
      <c r="M2" s="24"/>
      <c r="N2" s="24"/>
      <c r="O2" s="24"/>
      <c r="P2" s="52"/>
      <c r="Q2" s="52"/>
      <c r="R2" s="52"/>
      <c r="S2" s="52"/>
      <c r="T2" s="52"/>
      <c r="U2" s="52"/>
      <c r="V2" s="52"/>
      <c r="W2" s="52"/>
      <c r="X2" s="52"/>
      <c r="Y2" s="52"/>
      <c r="Z2" s="24"/>
      <c r="AA2" s="24"/>
      <c r="AB2" s="24"/>
    </row>
    <row r="3" s="30" customFormat="true" ht="14.25" hidden="false" customHeight="false" outlineLevel="0" collapsed="false">
      <c r="G3" s="53"/>
      <c r="H3" s="53"/>
      <c r="I3" s="53"/>
      <c r="J3" s="53"/>
      <c r="K3" s="53"/>
      <c r="L3" s="53"/>
      <c r="M3" s="53"/>
      <c r="N3" s="53"/>
      <c r="P3" s="53"/>
      <c r="R3" s="53"/>
      <c r="S3" s="53"/>
      <c r="T3" s="53"/>
      <c r="U3" s="53"/>
      <c r="V3" s="53"/>
      <c r="W3" s="54"/>
      <c r="X3" s="53"/>
      <c r="Y3" s="53"/>
      <c r="Z3" s="53"/>
      <c r="AA3" s="53"/>
      <c r="AB3" s="53"/>
      <c r="AC3" s="53"/>
    </row>
    <row r="4" s="30" customFormat="true" ht="15" hidden="false" customHeight="false" outlineLevel="0" collapsed="false">
      <c r="A4" s="30" t="s">
        <v>953</v>
      </c>
      <c r="B4" s="30" t="s">
        <v>1166</v>
      </c>
      <c r="D4" s="30" t="s">
        <v>1167</v>
      </c>
      <c r="E4" s="35" t="s">
        <v>1168</v>
      </c>
      <c r="F4" s="30" t="s">
        <v>1169</v>
      </c>
      <c r="G4" s="66" t="s">
        <v>1170</v>
      </c>
      <c r="H4" s="53"/>
      <c r="I4" s="53"/>
      <c r="J4" s="53"/>
      <c r="K4" s="53" t="s">
        <v>1171</v>
      </c>
      <c r="L4" s="53"/>
      <c r="M4" s="53"/>
      <c r="N4" s="53" t="n">
        <v>1</v>
      </c>
      <c r="P4" s="53" t="s">
        <v>1172</v>
      </c>
      <c r="Q4" s="53" t="s">
        <v>1173</v>
      </c>
      <c r="R4" s="53" t="s">
        <v>1174</v>
      </c>
      <c r="S4" s="48"/>
      <c r="T4" s="48"/>
      <c r="U4" s="48"/>
      <c r="V4" s="48"/>
      <c r="W4" s="48" t="s">
        <v>1096</v>
      </c>
      <c r="X4" s="54"/>
      <c r="Y4" s="48"/>
      <c r="Z4" s="53" t="s">
        <v>7</v>
      </c>
      <c r="AA4" s="53"/>
      <c r="AB4" s="48"/>
      <c r="AC4" s="53"/>
    </row>
    <row r="5" s="30" customFormat="true" ht="15" hidden="false" customHeight="false" outlineLevel="0" collapsed="false">
      <c r="A5" s="30" t="s">
        <v>896</v>
      </c>
      <c r="B5" s="30" t="s">
        <v>1166</v>
      </c>
      <c r="D5" s="30" t="s">
        <v>1175</v>
      </c>
      <c r="E5" s="30" t="s">
        <v>1176</v>
      </c>
      <c r="F5" s="30" t="s">
        <v>1177</v>
      </c>
      <c r="G5" s="59"/>
      <c r="H5" s="53"/>
      <c r="I5" s="53"/>
      <c r="J5" s="53"/>
      <c r="K5" s="53" t="s">
        <v>1178</v>
      </c>
      <c r="L5" s="53"/>
      <c r="M5" s="53"/>
      <c r="N5" s="53"/>
      <c r="P5" s="30" t="s">
        <v>900</v>
      </c>
      <c r="Q5" s="53"/>
      <c r="R5" s="53" t="s">
        <v>1179</v>
      </c>
      <c r="S5" s="48"/>
      <c r="T5" s="48"/>
      <c r="U5" s="48"/>
      <c r="V5" s="48"/>
      <c r="W5" s="48" t="s">
        <v>1096</v>
      </c>
      <c r="X5" s="54" t="s">
        <v>1073</v>
      </c>
      <c r="Y5" s="48"/>
      <c r="Z5" s="53" t="s">
        <v>7</v>
      </c>
      <c r="AA5" s="53"/>
      <c r="AB5" s="48"/>
      <c r="AC5" s="53"/>
    </row>
    <row r="6" s="30" customFormat="true" ht="15" hidden="false" customHeight="false" outlineLevel="0" collapsed="false">
      <c r="A6" s="30" t="s">
        <v>953</v>
      </c>
      <c r="B6" s="30" t="s">
        <v>1166</v>
      </c>
      <c r="D6" s="30" t="s">
        <v>1180</v>
      </c>
      <c r="E6" s="35" t="s">
        <v>1181</v>
      </c>
      <c r="F6" s="30" t="s">
        <v>1182</v>
      </c>
      <c r="G6" s="59"/>
      <c r="H6" s="53"/>
      <c r="I6" s="53"/>
      <c r="J6" s="53"/>
      <c r="K6" s="53" t="s">
        <v>1183</v>
      </c>
      <c r="L6" s="53"/>
      <c r="M6" s="53"/>
      <c r="N6" s="53"/>
      <c r="P6" s="53" t="s">
        <v>1172</v>
      </c>
      <c r="Q6" s="53" t="s">
        <v>1184</v>
      </c>
      <c r="R6" s="53" t="s">
        <v>1174</v>
      </c>
      <c r="S6" s="48"/>
      <c r="T6" s="48"/>
      <c r="U6" s="48"/>
      <c r="V6" s="48"/>
      <c r="W6" s="48" t="s">
        <v>1096</v>
      </c>
      <c r="X6" s="54"/>
      <c r="Y6" s="48"/>
      <c r="Z6" s="53" t="s">
        <v>7</v>
      </c>
      <c r="AA6" s="53"/>
      <c r="AB6" s="48"/>
      <c r="AC6" s="53"/>
    </row>
    <row r="7" s="30" customFormat="true" ht="15" hidden="false" customHeight="false" outlineLevel="0" collapsed="false">
      <c r="A7" s="30" t="s">
        <v>896</v>
      </c>
      <c r="B7" s="30" t="s">
        <v>1166</v>
      </c>
      <c r="D7" s="30" t="s">
        <v>1185</v>
      </c>
      <c r="E7" s="30" t="s">
        <v>1186</v>
      </c>
      <c r="F7" s="30" t="s">
        <v>1187</v>
      </c>
      <c r="G7" s="53"/>
      <c r="H7" s="53"/>
      <c r="I7" s="53"/>
      <c r="J7" s="53"/>
      <c r="K7" s="53" t="s">
        <v>1188</v>
      </c>
      <c r="L7" s="53"/>
      <c r="M7" s="53"/>
      <c r="N7" s="53" t="n">
        <v>1</v>
      </c>
      <c r="P7" s="30" t="s">
        <v>900</v>
      </c>
      <c r="Q7" s="49"/>
      <c r="R7" s="53" t="s">
        <v>1179</v>
      </c>
      <c r="S7" s="48"/>
      <c r="T7" s="48"/>
      <c r="U7" s="48"/>
      <c r="V7" s="48"/>
      <c r="W7" s="48" t="s">
        <v>1096</v>
      </c>
      <c r="X7" s="54"/>
      <c r="Y7" s="53"/>
      <c r="Z7" s="53" t="s">
        <v>7</v>
      </c>
      <c r="AA7" s="48"/>
      <c r="AB7" s="53"/>
      <c r="AC7" s="53"/>
    </row>
    <row r="8" s="30" customFormat="true" ht="15" hidden="false" customHeight="false" outlineLevel="0" collapsed="false">
      <c r="A8" s="30" t="s">
        <v>707</v>
      </c>
      <c r="B8" s="30" t="s">
        <v>1166</v>
      </c>
      <c r="D8" s="30" t="s">
        <v>1189</v>
      </c>
      <c r="E8" s="30" t="s">
        <v>1190</v>
      </c>
      <c r="F8" s="30" t="s">
        <v>1191</v>
      </c>
      <c r="G8" s="53"/>
      <c r="H8" s="53"/>
      <c r="I8" s="53"/>
      <c r="J8" s="53"/>
      <c r="K8" s="53" t="s">
        <v>1192</v>
      </c>
      <c r="L8" s="53"/>
      <c r="M8" s="53"/>
      <c r="N8" s="53" t="n">
        <v>1</v>
      </c>
      <c r="P8" s="30" t="s">
        <v>900</v>
      </c>
      <c r="Q8" s="49"/>
      <c r="R8" s="53" t="s">
        <v>1094</v>
      </c>
      <c r="S8" s="48"/>
      <c r="T8" s="48"/>
      <c r="U8" s="48"/>
      <c r="V8" s="48"/>
      <c r="W8" s="54" t="s">
        <v>1096</v>
      </c>
      <c r="X8" s="48"/>
      <c r="Y8" s="53"/>
      <c r="Z8" s="53" t="s">
        <v>7</v>
      </c>
      <c r="AA8" s="48"/>
      <c r="AB8" s="53"/>
      <c r="AC8" s="53"/>
    </row>
    <row r="9" s="30" customFormat="true" ht="15" hidden="false" customHeight="false" outlineLevel="0" collapsed="false">
      <c r="A9" s="30" t="s">
        <v>1193</v>
      </c>
      <c r="B9" s="30" t="s">
        <v>1194</v>
      </c>
      <c r="D9" s="30" t="s">
        <v>1195</v>
      </c>
      <c r="E9" s="30" t="s">
        <v>450</v>
      </c>
      <c r="F9" s="30" t="s">
        <v>1196</v>
      </c>
      <c r="G9" s="53"/>
      <c r="H9" s="53"/>
      <c r="I9" s="53"/>
      <c r="J9" s="53"/>
      <c r="K9" s="53" t="s">
        <v>1197</v>
      </c>
      <c r="L9" s="53"/>
      <c r="M9" s="53"/>
      <c r="N9" s="53"/>
      <c r="Q9" s="49"/>
      <c r="R9" s="53" t="s">
        <v>1134</v>
      </c>
      <c r="S9" s="48"/>
      <c r="T9" s="48"/>
      <c r="U9" s="48"/>
      <c r="V9" s="48"/>
      <c r="W9" s="54" t="s">
        <v>1096</v>
      </c>
      <c r="X9" s="48"/>
      <c r="Y9" s="53"/>
      <c r="Z9" s="53" t="s">
        <v>7</v>
      </c>
      <c r="AA9" s="48"/>
      <c r="AB9" s="53"/>
      <c r="AC9" s="53"/>
    </row>
    <row r="10" s="30" customFormat="true" ht="14.25" hidden="false" customHeight="false" outlineLevel="0" collapsed="false">
      <c r="A10" s="30" t="s">
        <v>889</v>
      </c>
      <c r="B10" s="30" t="s">
        <v>1166</v>
      </c>
      <c r="D10" s="30" t="s">
        <v>1198</v>
      </c>
      <c r="E10" s="30" t="s">
        <v>1199</v>
      </c>
      <c r="F10" s="30" t="s">
        <v>1200</v>
      </c>
      <c r="G10" s="30" t="s">
        <v>1201</v>
      </c>
      <c r="H10" s="67" t="s">
        <v>1202</v>
      </c>
      <c r="K10" s="30" t="s">
        <v>1203</v>
      </c>
      <c r="L10" s="30" t="s">
        <v>1204</v>
      </c>
      <c r="P10" s="30" t="s">
        <v>1205</v>
      </c>
      <c r="R10" s="53" t="s">
        <v>1206</v>
      </c>
      <c r="W10" s="30" t="s">
        <v>1096</v>
      </c>
      <c r="Z10" s="30" t="s">
        <v>7</v>
      </c>
    </row>
    <row r="11" s="30" customFormat="true" ht="14.25" hidden="false" customHeight="false" outlineLevel="0" collapsed="false">
      <c r="A11" s="30" t="s">
        <v>953</v>
      </c>
      <c r="B11" s="30" t="s">
        <v>1166</v>
      </c>
      <c r="D11" s="30" t="s">
        <v>1207</v>
      </c>
      <c r="E11" s="30" t="s">
        <v>1208</v>
      </c>
      <c r="F11" s="30" t="s">
        <v>1209</v>
      </c>
      <c r="G11" s="53"/>
      <c r="H11" s="53"/>
      <c r="I11" s="53"/>
      <c r="J11" s="53"/>
      <c r="K11" s="53" t="s">
        <v>1210</v>
      </c>
      <c r="L11" s="53"/>
      <c r="M11" s="53"/>
      <c r="N11" s="53" t="n">
        <v>1</v>
      </c>
      <c r="P11" s="53" t="s">
        <v>1211</v>
      </c>
      <c r="Q11" s="53" t="s">
        <v>1212</v>
      </c>
      <c r="R11" s="53" t="s">
        <v>1174</v>
      </c>
      <c r="S11" s="53"/>
      <c r="T11" s="53"/>
      <c r="U11" s="53"/>
      <c r="V11" s="53"/>
      <c r="W11" s="54" t="s">
        <v>1096</v>
      </c>
      <c r="X11" s="53"/>
      <c r="Y11" s="53"/>
      <c r="Z11" s="53" t="s">
        <v>7</v>
      </c>
      <c r="AA11" s="53"/>
      <c r="AB11" s="53"/>
      <c r="AC11" s="53"/>
    </row>
    <row r="12" s="30" customFormat="true" ht="15" hidden="false" customHeight="false" outlineLevel="0" collapsed="false">
      <c r="A12" s="30" t="s">
        <v>896</v>
      </c>
      <c r="B12" s="30" t="s">
        <v>1166</v>
      </c>
      <c r="D12" s="30" t="s">
        <v>1213</v>
      </c>
      <c r="E12" s="30" t="s">
        <v>1214</v>
      </c>
      <c r="F12" s="30" t="s">
        <v>1215</v>
      </c>
      <c r="G12" s="53"/>
      <c r="H12" s="53"/>
      <c r="I12" s="53"/>
      <c r="J12" s="53"/>
      <c r="K12" s="53" t="s">
        <v>1216</v>
      </c>
      <c r="L12" s="53"/>
      <c r="M12" s="53"/>
      <c r="N12" s="53" t="n">
        <v>1</v>
      </c>
      <c r="P12" s="30" t="s">
        <v>900</v>
      </c>
      <c r="Q12" s="49"/>
      <c r="R12" s="53"/>
      <c r="S12" s="53"/>
      <c r="T12" s="53"/>
      <c r="U12" s="53"/>
      <c r="V12" s="53"/>
      <c r="W12" s="53"/>
      <c r="X12" s="53"/>
      <c r="Y12" s="53"/>
      <c r="Z12" s="53" t="s">
        <v>7</v>
      </c>
      <c r="AA12" s="53"/>
      <c r="AB12" s="53"/>
      <c r="AC12" s="53"/>
    </row>
    <row r="13" s="30" customFormat="true" ht="14.25" hidden="false" customHeight="false" outlineLevel="0" collapsed="false">
      <c r="A13" s="30" t="s">
        <v>953</v>
      </c>
      <c r="B13" s="30" t="s">
        <v>1166</v>
      </c>
      <c r="D13" s="30" t="s">
        <v>1217</v>
      </c>
      <c r="E13" s="30" t="s">
        <v>1218</v>
      </c>
      <c r="F13" s="30" t="s">
        <v>1219</v>
      </c>
      <c r="G13" s="53"/>
      <c r="H13" s="53" t="s">
        <v>1220</v>
      </c>
      <c r="I13" s="53"/>
      <c r="J13" s="53"/>
      <c r="K13" s="53"/>
      <c r="L13" s="53"/>
      <c r="M13" s="53"/>
      <c r="N13" s="53"/>
      <c r="P13" s="53" t="s">
        <v>1009</v>
      </c>
      <c r="Q13" s="30" t="s">
        <v>1221</v>
      </c>
      <c r="R13" s="53" t="s">
        <v>1174</v>
      </c>
      <c r="S13" s="53"/>
      <c r="T13" s="53"/>
      <c r="U13" s="53"/>
      <c r="V13" s="53"/>
      <c r="W13" s="54" t="s">
        <v>1096</v>
      </c>
      <c r="X13" s="53"/>
      <c r="Y13" s="53"/>
      <c r="Z13" s="53" t="s">
        <v>7</v>
      </c>
      <c r="AA13" s="53"/>
      <c r="AB13" s="53"/>
      <c r="AC13" s="53"/>
    </row>
    <row r="14" s="30" customFormat="true" ht="15" hidden="false" customHeight="false" outlineLevel="0" collapsed="false">
      <c r="A14" s="48" t="s">
        <v>1118</v>
      </c>
      <c r="B14" s="48" t="s">
        <v>1166</v>
      </c>
      <c r="C14" s="48"/>
      <c r="D14" s="48" t="s">
        <v>924</v>
      </c>
      <c r="E14" s="48" t="s">
        <v>1222</v>
      </c>
      <c r="F14" s="48" t="s">
        <v>931</v>
      </c>
      <c r="G14" s="53"/>
      <c r="H14" s="53"/>
      <c r="I14" s="53"/>
      <c r="J14" s="48" t="s">
        <v>1223</v>
      </c>
      <c r="K14" s="53"/>
      <c r="L14" s="53"/>
      <c r="M14" s="53"/>
      <c r="N14" s="53"/>
      <c r="P14" s="53" t="s">
        <v>1009</v>
      </c>
      <c r="Q14" s="53"/>
      <c r="R14" s="53"/>
      <c r="S14" s="53"/>
      <c r="T14" s="53"/>
      <c r="U14" s="53"/>
      <c r="V14" s="53"/>
      <c r="W14" s="54"/>
      <c r="X14" s="53"/>
      <c r="Y14" s="53"/>
      <c r="Z14" s="53"/>
      <c r="AA14" s="53"/>
      <c r="AB14" s="53"/>
      <c r="AC14" s="53"/>
    </row>
    <row r="15" s="30" customFormat="true" ht="15" hidden="false" customHeight="false" outlineLevel="0" collapsed="false">
      <c r="A15" s="48"/>
      <c r="B15" s="48"/>
      <c r="C15" s="48"/>
      <c r="D15" s="48"/>
      <c r="E15" s="48"/>
      <c r="F15" s="48"/>
      <c r="G15" s="53"/>
      <c r="H15" s="53"/>
      <c r="I15" s="53"/>
      <c r="J15" s="48"/>
      <c r="K15" s="53"/>
      <c r="L15" s="53"/>
      <c r="M15" s="53"/>
      <c r="N15" s="53"/>
      <c r="P15" s="53"/>
      <c r="Q15" s="53"/>
      <c r="R15" s="53"/>
      <c r="S15" s="53"/>
      <c r="T15" s="53"/>
      <c r="U15" s="53"/>
      <c r="V15" s="53"/>
      <c r="W15" s="54"/>
      <c r="X15" s="53"/>
      <c r="Y15" s="53"/>
      <c r="Z15" s="53"/>
      <c r="AA15" s="53"/>
      <c r="AB15" s="53"/>
      <c r="AC15" s="53"/>
    </row>
    <row r="16" s="30" customFormat="true" ht="15" hidden="false" customHeight="false" outlineLevel="0" collapsed="false">
      <c r="A16" s="48" t="s">
        <v>953</v>
      </c>
      <c r="B16" s="48"/>
      <c r="C16" s="48"/>
      <c r="D16" s="54" t="s">
        <v>1224</v>
      </c>
      <c r="E16" s="48" t="s">
        <v>1225</v>
      </c>
      <c r="F16" s="48"/>
      <c r="G16" s="53"/>
      <c r="H16" s="53"/>
      <c r="I16" s="53"/>
      <c r="J16" s="48" t="s">
        <v>1226</v>
      </c>
      <c r="K16" s="53" t="s">
        <v>1227</v>
      </c>
      <c r="L16" s="53"/>
      <c r="M16" s="53"/>
      <c r="N16" s="53"/>
      <c r="P16" s="53" t="s">
        <v>995</v>
      </c>
      <c r="Q16" s="53"/>
      <c r="R16" s="53"/>
      <c r="S16" s="53"/>
      <c r="T16" s="53"/>
      <c r="U16" s="53"/>
      <c r="V16" s="53"/>
      <c r="W16" s="53"/>
      <c r="X16" s="53"/>
      <c r="Y16" s="53"/>
      <c r="Z16" s="53"/>
      <c r="AA16" s="53"/>
      <c r="AB16" s="53"/>
      <c r="AC16" s="53"/>
    </row>
    <row r="17" s="30" customFormat="true" ht="15" hidden="false" customHeight="false" outlineLevel="0" collapsed="false">
      <c r="A17" s="48" t="s">
        <v>1118</v>
      </c>
      <c r="B17" s="48" t="s">
        <v>1166</v>
      </c>
      <c r="C17" s="48"/>
      <c r="D17" s="48" t="s">
        <v>929</v>
      </c>
      <c r="E17" s="48" t="s">
        <v>930</v>
      </c>
      <c r="F17" s="48" t="s">
        <v>931</v>
      </c>
      <c r="G17" s="53"/>
      <c r="H17" s="53"/>
      <c r="I17" s="53"/>
      <c r="J17" s="48" t="s">
        <v>1120</v>
      </c>
      <c r="K17" s="53"/>
      <c r="L17" s="53"/>
      <c r="M17" s="53"/>
      <c r="N17" s="53"/>
      <c r="P17" s="53" t="s">
        <v>1009</v>
      </c>
      <c r="Q17" s="53"/>
      <c r="R17" s="53"/>
      <c r="S17" s="53"/>
      <c r="T17" s="53"/>
      <c r="U17" s="53"/>
      <c r="V17" s="53"/>
      <c r="W17" s="53"/>
      <c r="X17" s="53"/>
      <c r="Y17" s="53"/>
      <c r="Z17" s="53"/>
      <c r="AA17" s="53"/>
      <c r="AB17" s="53"/>
      <c r="AC17" s="53"/>
    </row>
    <row r="18" s="30" customFormat="true" ht="15" hidden="false" customHeight="false" outlineLevel="0" collapsed="false">
      <c r="A18" s="48" t="s">
        <v>1118</v>
      </c>
      <c r="B18" s="48" t="s">
        <v>1166</v>
      </c>
      <c r="C18" s="48"/>
      <c r="D18" s="48" t="s">
        <v>934</v>
      </c>
      <c r="E18" s="48" t="s">
        <v>969</v>
      </c>
      <c r="F18" s="48" t="s">
        <v>931</v>
      </c>
      <c r="G18" s="53"/>
      <c r="H18" s="53"/>
      <c r="I18" s="53"/>
      <c r="J18" s="48" t="s">
        <v>1228</v>
      </c>
      <c r="K18" s="53"/>
      <c r="L18" s="53"/>
      <c r="M18" s="53"/>
      <c r="N18" s="53"/>
      <c r="P18" s="53" t="s">
        <v>1009</v>
      </c>
      <c r="Q18" s="53"/>
      <c r="R18" s="49"/>
      <c r="S18" s="53"/>
      <c r="T18" s="53"/>
      <c r="U18" s="53"/>
      <c r="V18" s="53"/>
      <c r="W18" s="53"/>
      <c r="X18" s="53"/>
      <c r="Y18" s="53"/>
      <c r="Z18" s="53"/>
      <c r="AA18" s="53"/>
      <c r="AB18" s="53"/>
      <c r="AC18" s="53"/>
    </row>
    <row r="19" s="30" customFormat="true" ht="15" hidden="false" customHeight="false" outlineLevel="0" collapsed="false">
      <c r="A19" s="48" t="s">
        <v>1229</v>
      </c>
      <c r="B19" s="48"/>
      <c r="C19" s="48"/>
      <c r="D19" s="48" t="s">
        <v>1230</v>
      </c>
      <c r="E19" s="48" t="s">
        <v>1231</v>
      </c>
      <c r="F19" s="48"/>
      <c r="G19" s="53"/>
      <c r="H19" s="53"/>
      <c r="I19" s="53"/>
      <c r="J19" s="48"/>
      <c r="K19" s="53" t="s">
        <v>1232</v>
      </c>
      <c r="L19" s="53"/>
      <c r="M19" s="53"/>
      <c r="N19" s="53"/>
      <c r="P19" s="53"/>
      <c r="Q19" s="53"/>
      <c r="R19" s="49"/>
      <c r="S19" s="53"/>
      <c r="T19" s="53"/>
      <c r="U19" s="53"/>
      <c r="V19" s="53"/>
      <c r="W19" s="53"/>
      <c r="X19" s="53"/>
      <c r="Y19" s="53"/>
      <c r="Z19" s="53"/>
      <c r="AA19" s="53"/>
      <c r="AB19" s="53"/>
      <c r="AC19" s="53"/>
    </row>
    <row r="20" s="30" customFormat="true" ht="15" hidden="false" customHeight="false" outlineLevel="0" collapsed="false">
      <c r="A20" s="48"/>
      <c r="B20" s="48"/>
      <c r="C20" s="48"/>
      <c r="D20" s="48"/>
      <c r="E20" s="48"/>
      <c r="F20" s="48"/>
      <c r="G20" s="53"/>
      <c r="H20" s="53"/>
      <c r="I20" s="53"/>
      <c r="J20" s="48"/>
      <c r="K20" s="53"/>
      <c r="L20" s="53"/>
      <c r="M20" s="53"/>
      <c r="N20" s="53"/>
      <c r="P20" s="53"/>
      <c r="Q20" s="53"/>
      <c r="R20" s="49"/>
      <c r="S20" s="53"/>
      <c r="T20" s="53"/>
      <c r="U20" s="53"/>
      <c r="V20" s="53"/>
      <c r="W20" s="53"/>
      <c r="X20" s="53"/>
      <c r="Y20" s="53"/>
      <c r="Z20" s="53"/>
      <c r="AA20" s="53"/>
      <c r="AB20" s="53"/>
      <c r="AC20" s="53"/>
    </row>
    <row r="21" s="30" customFormat="true" ht="15" hidden="false" customHeight="false" outlineLevel="0" collapsed="false">
      <c r="A21" s="48" t="s">
        <v>1031</v>
      </c>
      <c r="B21" s="48"/>
      <c r="C21" s="48"/>
      <c r="D21" s="48" t="s">
        <v>1233</v>
      </c>
      <c r="E21" s="48"/>
      <c r="F21" s="48"/>
      <c r="G21" s="53"/>
      <c r="H21" s="53"/>
      <c r="I21" s="53"/>
      <c r="J21" s="48"/>
      <c r="K21" s="53" t="s">
        <v>1234</v>
      </c>
      <c r="L21" s="53"/>
      <c r="M21" s="53"/>
      <c r="N21" s="53"/>
      <c r="P21" s="53"/>
      <c r="Q21" s="53"/>
      <c r="R21" s="49"/>
      <c r="S21" s="53"/>
      <c r="T21" s="53"/>
      <c r="U21" s="53"/>
      <c r="V21" s="53"/>
      <c r="W21" s="53"/>
      <c r="X21" s="53"/>
      <c r="Y21" s="53"/>
      <c r="Z21" s="53"/>
      <c r="AA21" s="53"/>
      <c r="AB21" s="53"/>
      <c r="AC21" s="53"/>
    </row>
    <row r="22" s="30" customFormat="true" ht="15" hidden="false" customHeight="false" outlineLevel="0" collapsed="false">
      <c r="A22" s="48" t="s">
        <v>1229</v>
      </c>
      <c r="B22" s="48"/>
      <c r="C22" s="48" t="s">
        <v>1233</v>
      </c>
      <c r="D22" s="48" t="s">
        <v>1235</v>
      </c>
      <c r="E22" s="48" t="s">
        <v>1236</v>
      </c>
      <c r="F22" s="48"/>
      <c r="G22" s="53"/>
      <c r="H22" s="53"/>
      <c r="I22" s="53"/>
      <c r="J22" s="48"/>
      <c r="K22" s="53"/>
      <c r="L22" s="53"/>
      <c r="M22" s="53"/>
      <c r="N22" s="53"/>
      <c r="P22" s="53"/>
      <c r="Q22" s="53"/>
      <c r="R22" s="49"/>
      <c r="S22" s="53"/>
      <c r="T22" s="53"/>
      <c r="U22" s="53"/>
      <c r="V22" s="53"/>
      <c r="W22" s="53"/>
      <c r="X22" s="53"/>
      <c r="Y22" s="53"/>
      <c r="Z22" s="53"/>
      <c r="AA22" s="53"/>
      <c r="AB22" s="53"/>
      <c r="AC22" s="53"/>
    </row>
    <row r="23" s="30" customFormat="true" ht="15" hidden="false" customHeight="false" outlineLevel="0" collapsed="false">
      <c r="A23" s="53" t="s">
        <v>953</v>
      </c>
      <c r="B23" s="30" t="s">
        <v>1237</v>
      </c>
      <c r="C23" s="48" t="s">
        <v>1233</v>
      </c>
      <c r="D23" s="30" t="s">
        <v>1238</v>
      </c>
      <c r="E23" s="30" t="s">
        <v>1239</v>
      </c>
      <c r="F23" s="30" t="s">
        <v>1240</v>
      </c>
      <c r="G23" s="53"/>
      <c r="H23" s="53"/>
      <c r="I23" s="53"/>
      <c r="J23" s="53"/>
      <c r="K23" s="53" t="s">
        <v>1241</v>
      </c>
      <c r="L23" s="53"/>
      <c r="M23" s="53"/>
      <c r="N23" s="53" t="n">
        <v>1</v>
      </c>
      <c r="P23" s="53" t="s">
        <v>1242</v>
      </c>
      <c r="Q23" s="53" t="s">
        <v>1243</v>
      </c>
      <c r="R23" s="53"/>
      <c r="S23" s="53"/>
      <c r="T23" s="53"/>
      <c r="U23" s="53"/>
      <c r="V23" s="53"/>
      <c r="W23" s="53"/>
      <c r="X23" s="53"/>
      <c r="Y23" s="53"/>
      <c r="Z23" s="53"/>
      <c r="AA23" s="53"/>
      <c r="AB23" s="53"/>
      <c r="AC23" s="53"/>
    </row>
    <row r="24" s="30" customFormat="true" ht="15" hidden="false" customHeight="false" outlineLevel="0" collapsed="false">
      <c r="A24" s="30" t="s">
        <v>896</v>
      </c>
      <c r="B24" s="30" t="s">
        <v>1237</v>
      </c>
      <c r="C24" s="48" t="s">
        <v>1233</v>
      </c>
      <c r="D24" s="30" t="s">
        <v>1244</v>
      </c>
      <c r="E24" s="30" t="s">
        <v>1245</v>
      </c>
      <c r="F24" s="30" t="s">
        <v>1246</v>
      </c>
      <c r="G24" s="53"/>
      <c r="I24" s="53"/>
      <c r="J24" s="53"/>
      <c r="K24" s="53" t="s">
        <v>1247</v>
      </c>
      <c r="L24" s="53"/>
      <c r="M24" s="53"/>
      <c r="N24" s="53" t="n">
        <v>1</v>
      </c>
      <c r="P24" s="30" t="s">
        <v>900</v>
      </c>
      <c r="R24" s="53" t="s">
        <v>1179</v>
      </c>
      <c r="S24" s="53"/>
      <c r="T24" s="53"/>
      <c r="U24" s="53"/>
      <c r="V24" s="53"/>
      <c r="W24" s="53"/>
      <c r="X24" s="53"/>
      <c r="Y24" s="53"/>
      <c r="Z24" s="53" t="s">
        <v>7</v>
      </c>
      <c r="AA24" s="53"/>
      <c r="AB24" s="53"/>
      <c r="AC24" s="53"/>
    </row>
    <row r="25" s="30" customFormat="true" ht="15" hidden="false" customHeight="false" outlineLevel="0" collapsed="false">
      <c r="A25" s="53" t="s">
        <v>953</v>
      </c>
      <c r="B25" s="30" t="s">
        <v>1237</v>
      </c>
      <c r="C25" s="48" t="s">
        <v>1233</v>
      </c>
      <c r="D25" s="30" t="s">
        <v>1248</v>
      </c>
      <c r="E25" s="30" t="s">
        <v>1239</v>
      </c>
      <c r="F25" s="30" t="s">
        <v>1240</v>
      </c>
      <c r="G25" s="53"/>
      <c r="H25" s="53" t="s">
        <v>1249</v>
      </c>
      <c r="I25" s="53"/>
      <c r="J25" s="53"/>
      <c r="K25" s="53" t="s">
        <v>1250</v>
      </c>
      <c r="L25" s="53"/>
      <c r="M25" s="53"/>
      <c r="N25" s="53"/>
      <c r="P25" s="53" t="s">
        <v>1251</v>
      </c>
      <c r="Q25" s="53" t="s">
        <v>1243</v>
      </c>
      <c r="R25" s="53" t="s">
        <v>1174</v>
      </c>
      <c r="S25" s="53"/>
      <c r="T25" s="53"/>
      <c r="U25" s="53"/>
      <c r="V25" s="53"/>
      <c r="W25" s="53" t="s">
        <v>1096</v>
      </c>
      <c r="X25" s="53"/>
      <c r="Y25" s="53"/>
      <c r="Z25" s="53" t="s">
        <v>7</v>
      </c>
      <c r="AA25" s="53"/>
      <c r="AB25" s="53"/>
      <c r="AC25" s="53"/>
    </row>
    <row r="26" s="30" customFormat="true" ht="15" hidden="false" customHeight="false" outlineLevel="0" collapsed="false">
      <c r="A26" s="30" t="s">
        <v>896</v>
      </c>
      <c r="B26" s="30" t="s">
        <v>1237</v>
      </c>
      <c r="C26" s="48" t="s">
        <v>1233</v>
      </c>
      <c r="D26" s="30" t="s">
        <v>1252</v>
      </c>
      <c r="E26" s="30" t="s">
        <v>1253</v>
      </c>
      <c r="F26" s="30" t="s">
        <v>1254</v>
      </c>
      <c r="G26" s="53"/>
      <c r="H26" s="53"/>
      <c r="I26" s="53"/>
      <c r="J26" s="53"/>
      <c r="K26" s="53" t="s">
        <v>1255</v>
      </c>
      <c r="L26" s="53"/>
      <c r="M26" s="53"/>
      <c r="N26" s="53"/>
      <c r="P26" s="30" t="s">
        <v>900</v>
      </c>
      <c r="R26" s="53" t="s">
        <v>1179</v>
      </c>
      <c r="S26" s="53"/>
      <c r="T26" s="53"/>
      <c r="U26" s="53"/>
      <c r="V26" s="53"/>
      <c r="W26" s="53" t="s">
        <v>1096</v>
      </c>
      <c r="X26" s="53"/>
      <c r="Y26" s="53"/>
      <c r="Z26" s="53" t="s">
        <v>7</v>
      </c>
      <c r="AA26" s="53"/>
      <c r="AB26" s="53"/>
      <c r="AC26" s="53"/>
    </row>
    <row r="27" s="30" customFormat="true" ht="15" hidden="false" customHeight="false" outlineLevel="0" collapsed="false">
      <c r="A27" s="30" t="s">
        <v>953</v>
      </c>
      <c r="B27" s="30" t="s">
        <v>1166</v>
      </c>
      <c r="C27" s="48" t="s">
        <v>1233</v>
      </c>
      <c r="D27" s="30" t="s">
        <v>1256</v>
      </c>
      <c r="E27" s="30" t="s">
        <v>1257</v>
      </c>
      <c r="F27" s="30" t="s">
        <v>1258</v>
      </c>
      <c r="G27" s="53"/>
      <c r="H27" s="53"/>
      <c r="I27" s="53"/>
      <c r="J27" s="53"/>
      <c r="K27" s="53" t="s">
        <v>1259</v>
      </c>
      <c r="L27" s="53"/>
      <c r="M27" s="53"/>
      <c r="N27" s="53" t="n">
        <v>1</v>
      </c>
      <c r="P27" s="53" t="s">
        <v>1242</v>
      </c>
      <c r="Q27" s="53" t="s">
        <v>1243</v>
      </c>
      <c r="R27" s="53"/>
      <c r="S27" s="53"/>
      <c r="T27" s="53"/>
      <c r="U27" s="53"/>
      <c r="V27" s="53"/>
      <c r="W27" s="53"/>
      <c r="X27" s="53"/>
      <c r="Y27" s="53"/>
      <c r="Z27" s="53"/>
      <c r="AA27" s="53"/>
      <c r="AB27" s="53"/>
      <c r="AC27" s="53"/>
    </row>
    <row r="28" s="30" customFormat="true" ht="15" hidden="false" customHeight="false" outlineLevel="0" collapsed="false">
      <c r="A28" s="30" t="s">
        <v>953</v>
      </c>
      <c r="B28" s="30" t="s">
        <v>1166</v>
      </c>
      <c r="C28" s="48" t="s">
        <v>1233</v>
      </c>
      <c r="D28" s="30" t="s">
        <v>1260</v>
      </c>
      <c r="E28" s="30" t="s">
        <v>1257</v>
      </c>
      <c r="F28" s="30" t="s">
        <v>1258</v>
      </c>
      <c r="G28" s="53"/>
      <c r="H28" s="53" t="s">
        <v>1261</v>
      </c>
      <c r="I28" s="53"/>
      <c r="J28" s="53"/>
      <c r="K28" s="53" t="s">
        <v>1259</v>
      </c>
      <c r="L28" s="53"/>
      <c r="M28" s="53"/>
      <c r="N28" s="53"/>
      <c r="P28" s="53" t="s">
        <v>1251</v>
      </c>
      <c r="Q28" s="53" t="s">
        <v>1243</v>
      </c>
      <c r="R28" s="53" t="s">
        <v>1174</v>
      </c>
      <c r="S28" s="53"/>
      <c r="T28" s="53"/>
      <c r="U28" s="53"/>
      <c r="V28" s="53"/>
      <c r="W28" s="53" t="s">
        <v>1096</v>
      </c>
      <c r="X28" s="53"/>
      <c r="Y28" s="53"/>
      <c r="Z28" s="53" t="s">
        <v>7</v>
      </c>
      <c r="AA28" s="53"/>
      <c r="AB28" s="53"/>
      <c r="AC28" s="53"/>
    </row>
    <row r="29" s="30" customFormat="true" ht="15" hidden="false" customHeight="false" outlineLevel="0" collapsed="false">
      <c r="A29" s="30" t="s">
        <v>896</v>
      </c>
      <c r="B29" s="30" t="s">
        <v>1166</v>
      </c>
      <c r="C29" s="48" t="s">
        <v>1233</v>
      </c>
      <c r="D29" s="30" t="s">
        <v>1262</v>
      </c>
      <c r="E29" s="30" t="s">
        <v>1263</v>
      </c>
      <c r="F29" s="30" t="s">
        <v>1264</v>
      </c>
      <c r="G29" s="53"/>
      <c r="H29" s="53"/>
      <c r="I29" s="53"/>
      <c r="J29" s="53"/>
      <c r="K29" s="30" t="s">
        <v>1265</v>
      </c>
      <c r="N29" s="53" t="n">
        <v>1</v>
      </c>
      <c r="P29" s="30" t="s">
        <v>900</v>
      </c>
      <c r="R29" s="53" t="s">
        <v>1179</v>
      </c>
      <c r="S29" s="53"/>
      <c r="T29" s="53"/>
      <c r="U29" s="53"/>
      <c r="V29" s="53"/>
      <c r="W29" s="53"/>
      <c r="X29" s="53"/>
      <c r="Y29" s="53"/>
      <c r="Z29" s="53" t="s">
        <v>7</v>
      </c>
      <c r="AA29" s="53"/>
      <c r="AB29" s="53"/>
      <c r="AC29" s="53"/>
    </row>
    <row r="30" s="30" customFormat="true" ht="15" hidden="false" customHeight="false" outlineLevel="0" collapsed="false">
      <c r="A30" s="30" t="s">
        <v>896</v>
      </c>
      <c r="C30" s="48" t="s">
        <v>1233</v>
      </c>
      <c r="D30" s="30" t="s">
        <v>1266</v>
      </c>
      <c r="E30" s="61" t="s">
        <v>1267</v>
      </c>
      <c r="F30" s="61" t="s">
        <v>1268</v>
      </c>
      <c r="G30" s="53"/>
      <c r="H30" s="53"/>
      <c r="I30" s="53"/>
      <c r="J30" s="53"/>
      <c r="K30" s="30" t="s">
        <v>1265</v>
      </c>
      <c r="N30" s="53"/>
      <c r="R30" s="53" t="s">
        <v>1179</v>
      </c>
      <c r="S30" s="53"/>
      <c r="T30" s="53"/>
      <c r="U30" s="53"/>
      <c r="V30" s="53"/>
      <c r="W30" s="53"/>
      <c r="X30" s="53"/>
      <c r="Y30" s="53"/>
      <c r="Z30" s="53"/>
      <c r="AA30" s="53"/>
      <c r="AB30" s="53"/>
      <c r="AC30" s="53"/>
    </row>
    <row r="31" s="30" customFormat="true" ht="15" hidden="false" customHeight="false" outlineLevel="0" collapsed="false">
      <c r="C31" s="48"/>
      <c r="G31" s="53"/>
      <c r="H31" s="53"/>
      <c r="I31" s="53"/>
      <c r="J31" s="53"/>
      <c r="K31" s="53"/>
      <c r="L31" s="53"/>
      <c r="M31" s="53"/>
      <c r="N31" s="53"/>
      <c r="P31" s="53"/>
      <c r="Q31" s="53"/>
      <c r="R31" s="53"/>
      <c r="S31" s="53"/>
      <c r="T31" s="53"/>
      <c r="U31" s="53"/>
      <c r="V31" s="53"/>
      <c r="W31" s="53"/>
      <c r="X31" s="53"/>
      <c r="Y31" s="53"/>
      <c r="Z31" s="53"/>
      <c r="AA31" s="53"/>
      <c r="AB31" s="53"/>
      <c r="AC31" s="53"/>
    </row>
    <row r="32" s="30" customFormat="true" ht="15" hidden="false" customHeight="false" outlineLevel="0" collapsed="false">
      <c r="C32" s="48"/>
      <c r="G32" s="53"/>
      <c r="H32" s="53"/>
      <c r="I32" s="53"/>
      <c r="J32" s="53"/>
      <c r="K32" s="53"/>
      <c r="L32" s="53"/>
      <c r="M32" s="53"/>
      <c r="N32" s="53"/>
      <c r="P32" s="53"/>
      <c r="Q32" s="53"/>
      <c r="R32" s="53"/>
      <c r="S32" s="53"/>
      <c r="T32" s="53"/>
      <c r="U32" s="53"/>
      <c r="V32" s="53"/>
      <c r="W32" s="53"/>
      <c r="X32" s="53"/>
      <c r="Y32" s="53"/>
      <c r="Z32" s="53"/>
      <c r="AA32" s="53"/>
      <c r="AB32" s="53"/>
      <c r="AC32" s="53"/>
    </row>
    <row r="33" s="30" customFormat="true" ht="15" hidden="false" customHeight="false" outlineLevel="0" collapsed="false">
      <c r="A33" s="30" t="s">
        <v>1118</v>
      </c>
      <c r="B33" s="30" t="s">
        <v>1237</v>
      </c>
      <c r="C33" s="48" t="s">
        <v>1233</v>
      </c>
      <c r="D33" s="30" t="s">
        <v>1269</v>
      </c>
      <c r="E33" s="30" t="s">
        <v>1270</v>
      </c>
      <c r="F33" s="30" t="s">
        <v>1271</v>
      </c>
      <c r="G33" s="53"/>
      <c r="H33" s="53"/>
      <c r="I33" s="53"/>
      <c r="J33" s="53"/>
      <c r="K33" s="53" t="s">
        <v>1272</v>
      </c>
      <c r="L33" s="53"/>
      <c r="M33" s="53"/>
      <c r="N33" s="53" t="n">
        <v>1</v>
      </c>
      <c r="P33" s="53"/>
      <c r="Q33" s="53"/>
      <c r="R33" s="53" t="s">
        <v>1094</v>
      </c>
      <c r="S33" s="53"/>
      <c r="T33" s="53"/>
      <c r="U33" s="53"/>
      <c r="V33" s="53"/>
      <c r="W33" s="53" t="s">
        <v>1096</v>
      </c>
      <c r="X33" s="53"/>
      <c r="Y33" s="53"/>
      <c r="Z33" s="53" t="s">
        <v>7</v>
      </c>
      <c r="AA33" s="53"/>
      <c r="AB33" s="53"/>
      <c r="AC33" s="53"/>
    </row>
    <row r="34" s="30" customFormat="true" ht="15" hidden="false" customHeight="false" outlineLevel="0" collapsed="false">
      <c r="A34" s="30" t="s">
        <v>1118</v>
      </c>
      <c r="B34" s="30" t="s">
        <v>1166</v>
      </c>
      <c r="C34" s="48" t="s">
        <v>1233</v>
      </c>
      <c r="D34" s="30" t="s">
        <v>1273</v>
      </c>
      <c r="E34" s="30" t="s">
        <v>1274</v>
      </c>
      <c r="F34" s="30" t="s">
        <v>1275</v>
      </c>
      <c r="G34" s="53"/>
      <c r="H34" s="53"/>
      <c r="I34" s="53"/>
      <c r="J34" s="53"/>
      <c r="K34" s="53" t="s">
        <v>1276</v>
      </c>
      <c r="L34" s="53"/>
      <c r="M34" s="53"/>
      <c r="N34" s="53"/>
      <c r="P34" s="53" t="s">
        <v>1009</v>
      </c>
      <c r="Q34" s="53" t="s">
        <v>1277</v>
      </c>
      <c r="R34" s="53" t="s">
        <v>1094</v>
      </c>
      <c r="S34" s="53"/>
      <c r="T34" s="53"/>
      <c r="U34" s="53"/>
      <c r="V34" s="53"/>
      <c r="W34" s="53" t="s">
        <v>1096</v>
      </c>
      <c r="X34" s="53"/>
      <c r="Y34" s="53"/>
      <c r="Z34" s="53" t="s">
        <v>7</v>
      </c>
      <c r="AA34" s="53"/>
      <c r="AB34" s="53"/>
      <c r="AC34" s="53"/>
    </row>
    <row r="35" customFormat="false" ht="14.25" hidden="false" customHeight="false" outlineLevel="0" collapsed="false">
      <c r="A35" s="19" t="s">
        <v>1278</v>
      </c>
      <c r="B35" s="30" t="s">
        <v>1279</v>
      </c>
      <c r="D35" s="30" t="s">
        <v>1280</v>
      </c>
      <c r="E35" s="30" t="s">
        <v>461</v>
      </c>
      <c r="F35" s="30" t="s">
        <v>1281</v>
      </c>
      <c r="K35" s="53" t="s">
        <v>1216</v>
      </c>
      <c r="N35" s="19" t="n">
        <v>1</v>
      </c>
      <c r="R35" s="53" t="s">
        <v>1134</v>
      </c>
      <c r="W35" s="53" t="s">
        <v>1096</v>
      </c>
      <c r="Z35" s="53" t="s">
        <v>7</v>
      </c>
    </row>
    <row r="36" s="30" customFormat="true" ht="15" hidden="false" customHeight="false" outlineLevel="0" collapsed="false">
      <c r="C36" s="48"/>
      <c r="G36" s="53"/>
      <c r="H36" s="53"/>
      <c r="I36" s="53"/>
      <c r="J36" s="53"/>
      <c r="K36" s="53"/>
      <c r="L36" s="53"/>
      <c r="M36" s="53"/>
      <c r="N36" s="53"/>
      <c r="P36" s="53"/>
      <c r="Q36" s="53"/>
      <c r="R36" s="53"/>
      <c r="S36" s="53"/>
      <c r="T36" s="53"/>
      <c r="U36" s="53"/>
      <c r="V36" s="53"/>
      <c r="W36" s="53"/>
      <c r="X36" s="53"/>
      <c r="Y36" s="53"/>
      <c r="Z36" s="53"/>
      <c r="AA36" s="53"/>
      <c r="AB36" s="53"/>
      <c r="AC36" s="53"/>
    </row>
    <row r="37" s="30" customFormat="true" ht="15" hidden="false" customHeight="false" outlineLevel="0" collapsed="false">
      <c r="A37" s="30" t="s">
        <v>953</v>
      </c>
      <c r="B37" s="30" t="s">
        <v>1282</v>
      </c>
      <c r="C37" s="48" t="s">
        <v>1233</v>
      </c>
      <c r="D37" s="30" t="s">
        <v>1283</v>
      </c>
      <c r="E37" s="30" t="s">
        <v>1284</v>
      </c>
      <c r="F37" s="30" t="s">
        <v>1285</v>
      </c>
      <c r="G37" s="53"/>
      <c r="H37" s="53"/>
      <c r="I37" s="53"/>
      <c r="J37" s="53"/>
      <c r="K37" s="30" t="s">
        <v>1286</v>
      </c>
      <c r="N37" s="53" t="n">
        <v>1</v>
      </c>
      <c r="P37" s="53" t="s">
        <v>1287</v>
      </c>
      <c r="Q37" s="53" t="s">
        <v>1288</v>
      </c>
      <c r="R37" s="53" t="s">
        <v>1174</v>
      </c>
      <c r="S37" s="53"/>
      <c r="T37" s="53"/>
      <c r="U37" s="53"/>
      <c r="V37" s="53"/>
      <c r="W37" s="53" t="s">
        <v>1096</v>
      </c>
      <c r="X37" s="53"/>
      <c r="Y37" s="53"/>
      <c r="Z37" s="53" t="s">
        <v>7</v>
      </c>
      <c r="AA37" s="53"/>
      <c r="AB37" s="53"/>
      <c r="AC37" s="53"/>
    </row>
    <row r="38" s="30" customFormat="true" ht="15" hidden="false" customHeight="false" outlineLevel="0" collapsed="false">
      <c r="A38" s="30" t="s">
        <v>896</v>
      </c>
      <c r="C38" s="48" t="s">
        <v>1233</v>
      </c>
      <c r="D38" s="30" t="s">
        <v>1289</v>
      </c>
      <c r="E38" s="30" t="s">
        <v>1290</v>
      </c>
      <c r="F38" s="30" t="s">
        <v>1291</v>
      </c>
      <c r="G38" s="53"/>
      <c r="H38" s="53"/>
      <c r="I38" s="53"/>
      <c r="J38" s="53"/>
      <c r="K38" s="53" t="s">
        <v>1292</v>
      </c>
      <c r="L38" s="53"/>
      <c r="M38" s="53"/>
      <c r="N38" s="53" t="n">
        <v>1</v>
      </c>
      <c r="P38" s="53"/>
      <c r="Q38" s="53"/>
      <c r="R38" s="53" t="s">
        <v>1179</v>
      </c>
      <c r="S38" s="53"/>
      <c r="T38" s="53"/>
      <c r="U38" s="53"/>
      <c r="V38" s="53"/>
      <c r="W38" s="53" t="s">
        <v>1096</v>
      </c>
      <c r="X38" s="53"/>
      <c r="Y38" s="53"/>
      <c r="Z38" s="53" t="s">
        <v>7</v>
      </c>
      <c r="AA38" s="53"/>
      <c r="AB38" s="53"/>
      <c r="AC38" s="53"/>
    </row>
    <row r="39" s="30" customFormat="true" ht="15" hidden="false" customHeight="false" outlineLevel="0" collapsed="false">
      <c r="A39" s="30" t="s">
        <v>1293</v>
      </c>
      <c r="C39" s="48" t="s">
        <v>1233</v>
      </c>
      <c r="D39" s="30" t="s">
        <v>1294</v>
      </c>
      <c r="E39" s="30" t="s">
        <v>474</v>
      </c>
      <c r="F39" s="30" t="s">
        <v>1295</v>
      </c>
      <c r="G39" s="53"/>
      <c r="H39" s="53"/>
      <c r="I39" s="53"/>
      <c r="J39" s="53"/>
      <c r="K39" s="53" t="s">
        <v>1296</v>
      </c>
      <c r="L39" s="53"/>
      <c r="M39" s="53"/>
      <c r="N39" s="53"/>
      <c r="P39" s="53"/>
      <c r="Q39" s="53"/>
      <c r="R39" s="53" t="s">
        <v>1134</v>
      </c>
      <c r="S39" s="53"/>
      <c r="T39" s="53"/>
      <c r="U39" s="53"/>
      <c r="V39" s="53"/>
      <c r="W39" s="53" t="s">
        <v>1096</v>
      </c>
      <c r="X39" s="53"/>
      <c r="Y39" s="53"/>
      <c r="Z39" s="53" t="s">
        <v>7</v>
      </c>
      <c r="AA39" s="53"/>
      <c r="AB39" s="53"/>
      <c r="AC39" s="53"/>
    </row>
    <row r="40" s="30" customFormat="true" ht="15" hidden="false" customHeight="false" outlineLevel="0" collapsed="false">
      <c r="A40" s="30" t="s">
        <v>1297</v>
      </c>
      <c r="B40" s="30" t="s">
        <v>1166</v>
      </c>
      <c r="C40" s="48" t="s">
        <v>1233</v>
      </c>
      <c r="D40" s="30" t="s">
        <v>1298</v>
      </c>
      <c r="E40" s="30" t="s">
        <v>1299</v>
      </c>
      <c r="F40" s="30" t="s">
        <v>1300</v>
      </c>
      <c r="G40" s="53"/>
      <c r="H40" s="53"/>
      <c r="I40" s="53"/>
      <c r="J40" s="53"/>
      <c r="K40" s="53" t="s">
        <v>1301</v>
      </c>
      <c r="L40" s="53"/>
      <c r="M40" s="53"/>
      <c r="N40" s="53"/>
      <c r="P40" s="30" t="s">
        <v>945</v>
      </c>
      <c r="Q40" s="53"/>
      <c r="R40" s="53" t="s">
        <v>1134</v>
      </c>
      <c r="S40" s="53"/>
      <c r="T40" s="53"/>
      <c r="U40" s="53"/>
      <c r="V40" s="53"/>
      <c r="W40" s="53" t="s">
        <v>1096</v>
      </c>
      <c r="X40" s="53"/>
      <c r="Y40" s="53"/>
      <c r="Z40" s="53" t="s">
        <v>7</v>
      </c>
      <c r="AA40" s="53"/>
      <c r="AB40" s="53"/>
      <c r="AC40" s="53"/>
    </row>
    <row r="41" customFormat="false" ht="14.25" hidden="false" customHeight="false" outlineLevel="0" collapsed="false">
      <c r="A41" s="30" t="s">
        <v>1302</v>
      </c>
      <c r="B41" s="19" t="s">
        <v>1279</v>
      </c>
      <c r="D41" s="30" t="s">
        <v>462</v>
      </c>
      <c r="E41" s="30" t="s">
        <v>1303</v>
      </c>
      <c r="F41" s="30" t="s">
        <v>1304</v>
      </c>
      <c r="G41" s="53" t="s">
        <v>1305</v>
      </c>
      <c r="H41" s="53"/>
      <c r="I41" s="53"/>
      <c r="J41" s="53"/>
      <c r="K41" s="53"/>
      <c r="L41" s="53"/>
      <c r="M41" s="53"/>
      <c r="N41" s="53" t="n">
        <v>1</v>
      </c>
      <c r="P41" s="53"/>
      <c r="Q41" s="53"/>
      <c r="R41" s="53"/>
      <c r="S41" s="53"/>
      <c r="T41" s="53"/>
      <c r="U41" s="53"/>
      <c r="V41" s="53"/>
      <c r="W41" s="53"/>
      <c r="X41" s="53"/>
      <c r="Y41" s="53"/>
      <c r="Z41" s="53"/>
      <c r="AA41" s="53"/>
      <c r="AB41" s="53"/>
      <c r="AC41" s="5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C2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H4" activeCellId="0" sqref="H4"/>
    </sheetView>
  </sheetViews>
  <sheetFormatPr defaultColWidth="8.50390625" defaultRowHeight="14.25" zeroHeight="false" outlineLevelRow="0" outlineLevelCol="0"/>
  <cols>
    <col collapsed="false" customWidth="true" hidden="false" outlineLevel="0" max="1" min="1" style="19" width="20.75"/>
    <col collapsed="false" customWidth="true" hidden="false" outlineLevel="0" max="2" min="2" style="19" width="23.12"/>
    <col collapsed="false" customWidth="true" hidden="false" outlineLevel="0" max="3" min="3" style="19" width="69.03"/>
    <col collapsed="false" customWidth="false" hidden="false" outlineLevel="0" max="8" min="4" style="19" width="8.5"/>
    <col collapsed="false" customWidth="true" hidden="false" outlineLevel="0" max="9" min="9" style="19" width="48.76"/>
    <col collapsed="false" customWidth="false" hidden="false" outlineLevel="0" max="13" min="10" style="19" width="8.5"/>
    <col collapsed="false" customWidth="true" hidden="false" outlineLevel="0" max="14" min="14" style="19" width="39.12"/>
    <col collapsed="false" customWidth="false" hidden="false" outlineLevel="0" max="16384" min="15" style="19" width="8.5"/>
  </cols>
  <sheetData>
    <row r="1" customFormat="false" ht="15" hidden="false" customHeight="false" outlineLevel="0" collapsed="false">
      <c r="A1" s="24" t="s">
        <v>691</v>
      </c>
      <c r="B1" s="24" t="s">
        <v>693</v>
      </c>
      <c r="C1" s="24" t="s">
        <v>694</v>
      </c>
      <c r="D1" s="24" t="s">
        <v>695</v>
      </c>
      <c r="E1" s="24" t="s">
        <v>871</v>
      </c>
      <c r="F1" s="24" t="s">
        <v>1117</v>
      </c>
      <c r="G1" s="24" t="s">
        <v>1306</v>
      </c>
      <c r="H1" s="24" t="s">
        <v>696</v>
      </c>
      <c r="I1" s="24" t="s">
        <v>874</v>
      </c>
      <c r="J1" s="24" t="s">
        <v>877</v>
      </c>
      <c r="K1" s="24" t="s">
        <v>4</v>
      </c>
      <c r="L1" s="24" t="s">
        <v>3</v>
      </c>
      <c r="M1" s="52" t="s">
        <v>879</v>
      </c>
      <c r="N1" s="52" t="s">
        <v>1076</v>
      </c>
      <c r="O1" s="52" t="s">
        <v>880</v>
      </c>
      <c r="P1" s="52" t="s">
        <v>881</v>
      </c>
      <c r="Q1" s="52" t="s">
        <v>882</v>
      </c>
      <c r="R1" s="52" t="s">
        <v>884</v>
      </c>
      <c r="S1" s="52" t="s">
        <v>885</v>
      </c>
      <c r="T1" s="52" t="s">
        <v>0</v>
      </c>
      <c r="U1" s="24" t="s">
        <v>886</v>
      </c>
      <c r="V1" s="24" t="s">
        <v>887</v>
      </c>
      <c r="W1" s="24" t="s">
        <v>888</v>
      </c>
      <c r="X1" s="24"/>
    </row>
    <row r="2" customFormat="false" ht="15" hidden="false" customHeight="false" outlineLevel="0" collapsed="false">
      <c r="A2" s="24"/>
      <c r="B2" s="24"/>
      <c r="C2" s="24"/>
      <c r="D2" s="24"/>
      <c r="E2" s="24"/>
      <c r="F2" s="24"/>
      <c r="G2" s="24"/>
      <c r="H2" s="24"/>
      <c r="I2" s="24"/>
      <c r="J2" s="24"/>
      <c r="K2" s="24"/>
      <c r="L2" s="24"/>
      <c r="M2" s="52"/>
      <c r="N2" s="52"/>
      <c r="O2" s="52"/>
      <c r="P2" s="52"/>
      <c r="Q2" s="52"/>
      <c r="R2" s="52"/>
      <c r="S2" s="52"/>
      <c r="T2" s="52"/>
      <c r="U2" s="52"/>
      <c r="V2" s="52"/>
      <c r="W2" s="24"/>
      <c r="X2" s="24"/>
      <c r="Y2" s="24"/>
    </row>
    <row r="3" s="30" customFormat="true" ht="15" hidden="false" customHeight="false" outlineLevel="0" collapsed="false">
      <c r="A3" s="24" t="s">
        <v>1118</v>
      </c>
      <c r="B3" s="24" t="s">
        <v>924</v>
      </c>
      <c r="C3" s="24"/>
      <c r="D3" s="24"/>
      <c r="E3" s="24"/>
      <c r="F3" s="24"/>
      <c r="G3" s="24"/>
      <c r="H3" s="24" t="s">
        <v>1223</v>
      </c>
      <c r="I3" s="24"/>
      <c r="J3" s="24"/>
      <c r="K3" s="24"/>
      <c r="L3" s="24" t="s">
        <v>1009</v>
      </c>
      <c r="M3" s="52"/>
      <c r="N3" s="52"/>
      <c r="O3" s="52"/>
      <c r="P3" s="52"/>
      <c r="Q3" s="52"/>
      <c r="R3" s="52"/>
      <c r="S3" s="52"/>
      <c r="T3" s="52"/>
      <c r="U3" s="24"/>
      <c r="V3" s="24"/>
      <c r="W3" s="24"/>
      <c r="X3" s="24"/>
      <c r="Y3" s="24"/>
    </row>
    <row r="4" s="30" customFormat="true" ht="15" hidden="false" customHeight="false" outlineLevel="0" collapsed="false">
      <c r="A4" s="30" t="s">
        <v>896</v>
      </c>
      <c r="B4" s="30" t="s">
        <v>1185</v>
      </c>
      <c r="C4" s="30" t="s">
        <v>1186</v>
      </c>
      <c r="D4" s="30" t="s">
        <v>1187</v>
      </c>
      <c r="G4" s="53"/>
      <c r="H4" s="53" t="s">
        <v>1307</v>
      </c>
      <c r="I4" s="53"/>
      <c r="J4" s="53"/>
      <c r="K4" s="53"/>
      <c r="L4" s="53" t="s">
        <v>1009</v>
      </c>
      <c r="M4" s="53"/>
      <c r="N4" s="53"/>
      <c r="Q4" s="49"/>
      <c r="R4" s="53"/>
      <c r="S4" s="48"/>
      <c r="T4" s="48"/>
      <c r="U4" s="48"/>
      <c r="V4" s="48"/>
      <c r="W4" s="48"/>
      <c r="X4" s="54"/>
      <c r="Y4" s="53"/>
      <c r="Z4" s="53"/>
      <c r="AA4" s="48"/>
      <c r="AB4" s="53"/>
      <c r="AC4" s="53"/>
    </row>
    <row r="5" customFormat="false" ht="15" hidden="false" customHeight="false" outlineLevel="0" collapsed="false">
      <c r="A5" s="48"/>
      <c r="B5" s="48"/>
      <c r="C5" s="48"/>
      <c r="D5" s="48"/>
      <c r="E5" s="48"/>
      <c r="F5" s="53"/>
      <c r="G5" s="53"/>
      <c r="H5" s="53"/>
      <c r="I5" s="53"/>
      <c r="J5" s="53"/>
      <c r="K5" s="53"/>
      <c r="M5" s="53"/>
      <c r="N5" s="53"/>
      <c r="O5" s="53"/>
      <c r="P5" s="53"/>
      <c r="Q5" s="53"/>
      <c r="R5" s="53"/>
      <c r="S5" s="53"/>
      <c r="T5" s="53"/>
      <c r="U5" s="53"/>
      <c r="W5" s="53"/>
      <c r="X5" s="53"/>
    </row>
    <row r="6" customFormat="false" ht="14.25" hidden="false" customHeight="false" outlineLevel="0" collapsed="false">
      <c r="A6" s="35" t="s">
        <v>707</v>
      </c>
      <c r="B6" s="57" t="s">
        <v>1125</v>
      </c>
      <c r="C6" s="57"/>
      <c r="D6" s="57"/>
      <c r="E6" s="58"/>
      <c r="F6" s="58"/>
      <c r="G6" s="58"/>
      <c r="H6" s="58" t="s">
        <v>1308</v>
      </c>
      <c r="I6" s="58"/>
      <c r="J6" s="58"/>
      <c r="K6" s="57"/>
      <c r="L6" s="58" t="s">
        <v>1009</v>
      </c>
      <c r="M6" s="58"/>
      <c r="N6" s="58"/>
      <c r="O6" s="58"/>
      <c r="P6" s="58"/>
      <c r="Q6" s="58"/>
      <c r="R6" s="58"/>
      <c r="S6" s="58"/>
      <c r="T6" s="53"/>
      <c r="U6" s="58"/>
      <c r="V6" s="58"/>
      <c r="W6" s="58"/>
      <c r="X6" s="58"/>
    </row>
    <row r="7" s="30" customFormat="true" ht="15" hidden="false" customHeight="false" outlineLevel="0" collapsed="false">
      <c r="A7" s="35" t="s">
        <v>707</v>
      </c>
      <c r="B7" s="30" t="s">
        <v>1309</v>
      </c>
      <c r="C7" s="30" t="s">
        <v>1138</v>
      </c>
      <c r="D7" s="30" t="s">
        <v>1139</v>
      </c>
      <c r="E7" s="67" t="s">
        <v>1310</v>
      </c>
      <c r="F7" s="53"/>
      <c r="G7" s="53"/>
      <c r="H7" s="53"/>
      <c r="I7" s="30" t="s">
        <v>1311</v>
      </c>
      <c r="J7" s="30" t="n">
        <v>1</v>
      </c>
      <c r="K7" s="53"/>
      <c r="L7" s="53"/>
      <c r="M7" s="53" t="s">
        <v>1094</v>
      </c>
      <c r="N7" s="48" t="s">
        <v>1085</v>
      </c>
      <c r="O7" s="48"/>
      <c r="P7" s="48"/>
      <c r="Q7" s="48" t="s">
        <v>1096</v>
      </c>
      <c r="T7" s="53" t="s">
        <v>7</v>
      </c>
      <c r="U7" s="48"/>
      <c r="V7" s="53"/>
      <c r="W7" s="53"/>
      <c r="X7" s="53"/>
      <c r="Y7" s="53"/>
      <c r="Z7" s="53"/>
      <c r="AA7" s="53"/>
      <c r="AB7" s="53"/>
    </row>
    <row r="8" s="30" customFormat="true" ht="15" hidden="false" customHeight="false" outlineLevel="0" collapsed="false">
      <c r="A8" s="53" t="s">
        <v>1312</v>
      </c>
      <c r="B8" s="53" t="s">
        <v>327</v>
      </c>
      <c r="C8" s="53" t="s">
        <v>328</v>
      </c>
      <c r="D8" s="53" t="s">
        <v>1313</v>
      </c>
      <c r="E8" s="67" t="s">
        <v>1314</v>
      </c>
      <c r="F8" s="53"/>
      <c r="G8" s="53"/>
      <c r="H8" s="53"/>
      <c r="I8" s="53"/>
      <c r="J8" s="53" t="n">
        <v>1</v>
      </c>
      <c r="K8" s="53"/>
      <c r="L8" s="53" t="s">
        <v>1315</v>
      </c>
      <c r="M8" s="53" t="s">
        <v>1134</v>
      </c>
      <c r="N8" s="53"/>
      <c r="O8" s="53"/>
      <c r="P8" s="53"/>
      <c r="Q8" s="48" t="s">
        <v>1096</v>
      </c>
      <c r="R8" s="53"/>
      <c r="S8" s="53"/>
      <c r="T8" s="53" t="s">
        <v>7</v>
      </c>
      <c r="U8" s="53"/>
      <c r="V8" s="53"/>
      <c r="W8" s="53"/>
      <c r="X8" s="53"/>
    </row>
    <row r="9" s="30" customFormat="true" ht="15" hidden="false" customHeight="false" outlineLevel="0" collapsed="false">
      <c r="A9" s="53" t="s">
        <v>707</v>
      </c>
      <c r="B9" s="53" t="s">
        <v>1316</v>
      </c>
      <c r="C9" s="53" t="s">
        <v>1317</v>
      </c>
      <c r="D9" s="53" t="s">
        <v>1318</v>
      </c>
      <c r="E9" s="67" t="s">
        <v>1319</v>
      </c>
      <c r="F9" s="53"/>
      <c r="G9" s="53"/>
      <c r="H9" s="53"/>
      <c r="I9" s="53"/>
      <c r="J9" s="53" t="n">
        <v>1</v>
      </c>
      <c r="K9" s="53"/>
      <c r="L9" s="53"/>
      <c r="M9" s="53" t="s">
        <v>1094</v>
      </c>
      <c r="N9" s="53"/>
      <c r="O9" s="53"/>
      <c r="P9" s="53"/>
      <c r="Q9" s="48" t="s">
        <v>1096</v>
      </c>
      <c r="R9" s="53"/>
      <c r="S9" s="53"/>
      <c r="T9" s="53" t="s">
        <v>7</v>
      </c>
      <c r="U9" s="53"/>
      <c r="V9" s="53"/>
      <c r="W9" s="53"/>
      <c r="X9" s="53"/>
    </row>
    <row r="10" s="30" customFormat="true" ht="15" hidden="false" customHeight="false" outlineLevel="0" collapsed="false">
      <c r="A10" s="53" t="s">
        <v>896</v>
      </c>
      <c r="B10" s="53" t="s">
        <v>1320</v>
      </c>
      <c r="C10" s="53" t="s">
        <v>1321</v>
      </c>
      <c r="D10" s="53" t="s">
        <v>1322</v>
      </c>
      <c r="F10" s="53"/>
      <c r="G10" s="53"/>
      <c r="H10" s="53"/>
      <c r="I10" s="53"/>
      <c r="J10" s="53" t="n">
        <v>1</v>
      </c>
      <c r="K10" s="53"/>
      <c r="L10" s="53"/>
      <c r="M10" s="53" t="s">
        <v>1094</v>
      </c>
      <c r="N10" s="53"/>
      <c r="O10" s="53"/>
      <c r="P10" s="53"/>
      <c r="Q10" s="48" t="s">
        <v>1096</v>
      </c>
      <c r="R10" s="53"/>
      <c r="S10" s="53"/>
      <c r="T10" s="53" t="s">
        <v>7</v>
      </c>
      <c r="U10" s="53"/>
      <c r="V10" s="53"/>
      <c r="W10" s="53"/>
      <c r="X10" s="53"/>
    </row>
    <row r="11" s="30" customFormat="true" ht="15" hidden="false" customHeight="false" outlineLevel="0" collapsed="false">
      <c r="G11" s="53"/>
      <c r="H11" s="53"/>
      <c r="I11" s="53"/>
      <c r="J11" s="53"/>
      <c r="K11" s="53"/>
      <c r="L11" s="53"/>
      <c r="M11" s="53"/>
      <c r="N11" s="53"/>
      <c r="O11" s="53"/>
      <c r="P11" s="53"/>
      <c r="Q11" s="48"/>
      <c r="R11" s="53"/>
      <c r="S11" s="53"/>
      <c r="T11" s="53"/>
      <c r="U11" s="53"/>
      <c r="V11" s="53"/>
      <c r="W11" s="53"/>
      <c r="X11" s="53"/>
    </row>
    <row r="12" s="30" customFormat="true" ht="15" hidden="false" customHeight="false" outlineLevel="0" collapsed="false">
      <c r="A12" s="30" t="s">
        <v>707</v>
      </c>
      <c r="B12" s="30" t="s">
        <v>1323</v>
      </c>
      <c r="C12" s="30" t="s">
        <v>1324</v>
      </c>
      <c r="D12" s="30" t="s">
        <v>1325</v>
      </c>
      <c r="E12" s="30" t="s">
        <v>1326</v>
      </c>
      <c r="G12" s="53"/>
      <c r="H12" s="53"/>
      <c r="I12" s="53" t="s">
        <v>1327</v>
      </c>
      <c r="J12" s="53" t="n">
        <v>1</v>
      </c>
      <c r="K12" s="53"/>
      <c r="L12" s="53"/>
      <c r="M12" s="53" t="s">
        <v>1094</v>
      </c>
      <c r="N12" s="53"/>
      <c r="O12" s="53"/>
      <c r="P12" s="53"/>
      <c r="Q12" s="48" t="s">
        <v>1096</v>
      </c>
      <c r="R12" s="53"/>
      <c r="S12" s="53"/>
      <c r="T12" s="53" t="s">
        <v>7</v>
      </c>
      <c r="U12" s="53"/>
      <c r="V12" s="53"/>
      <c r="W12" s="53"/>
      <c r="X12" s="53"/>
    </row>
    <row r="13" customFormat="false" ht="15" hidden="false" customHeight="false" outlineLevel="0" collapsed="false">
      <c r="A13" s="30" t="s">
        <v>707</v>
      </c>
      <c r="B13" s="30" t="s">
        <v>1328</v>
      </c>
      <c r="C13" s="30" t="s">
        <v>1329</v>
      </c>
      <c r="D13" s="30" t="s">
        <v>1330</v>
      </c>
      <c r="E13" s="30"/>
      <c r="F13" s="30"/>
      <c r="I13" s="19" t="s">
        <v>1327</v>
      </c>
      <c r="J13" s="53" t="n">
        <v>1</v>
      </c>
      <c r="M13" s="53" t="s">
        <v>1094</v>
      </c>
      <c r="Q13" s="48" t="s">
        <v>1096</v>
      </c>
      <c r="T13" s="53" t="s">
        <v>7</v>
      </c>
    </row>
    <row r="14" customFormat="false" ht="15" hidden="false" customHeight="false" outlineLevel="0" collapsed="false">
      <c r="A14" s="30" t="s">
        <v>707</v>
      </c>
      <c r="B14" s="30" t="s">
        <v>1331</v>
      </c>
      <c r="C14" s="30" t="s">
        <v>1332</v>
      </c>
      <c r="D14" s="30" t="s">
        <v>1333</v>
      </c>
      <c r="E14" s="30"/>
      <c r="F14" s="30"/>
      <c r="I14" s="53" t="s">
        <v>1327</v>
      </c>
      <c r="J14" s="53" t="n">
        <v>1</v>
      </c>
      <c r="M14" s="53" t="s">
        <v>1094</v>
      </c>
      <c r="Q14" s="48" t="s">
        <v>1096</v>
      </c>
      <c r="T14" s="53" t="s">
        <v>7</v>
      </c>
    </row>
    <row r="15" customFormat="false" ht="15" hidden="false" customHeight="false" outlineLevel="0" collapsed="false">
      <c r="A15" s="30" t="s">
        <v>707</v>
      </c>
      <c r="B15" s="30" t="s">
        <v>1334</v>
      </c>
      <c r="C15" s="30" t="s">
        <v>1335</v>
      </c>
      <c r="D15" s="30" t="s">
        <v>1336</v>
      </c>
      <c r="E15" s="30"/>
      <c r="F15" s="30"/>
      <c r="I15" s="19" t="s">
        <v>1327</v>
      </c>
      <c r="J15" s="53" t="n">
        <v>1</v>
      </c>
      <c r="M15" s="53" t="s">
        <v>1094</v>
      </c>
      <c r="Q15" s="48" t="s">
        <v>1096</v>
      </c>
      <c r="T15" s="53" t="s">
        <v>7</v>
      </c>
    </row>
    <row r="16" customFormat="false" ht="15" hidden="false" customHeight="false" outlineLevel="0" collapsed="false">
      <c r="A16" s="30" t="s">
        <v>707</v>
      </c>
      <c r="B16" s="30" t="s">
        <v>1337</v>
      </c>
      <c r="C16" s="30" t="s">
        <v>1338</v>
      </c>
      <c r="D16" s="30" t="s">
        <v>1339</v>
      </c>
      <c r="E16" s="30"/>
      <c r="F16" s="30"/>
      <c r="I16" s="53" t="s">
        <v>1327</v>
      </c>
      <c r="J16" s="53" t="n">
        <v>1</v>
      </c>
      <c r="M16" s="53" t="s">
        <v>1094</v>
      </c>
      <c r="Q16" s="48" t="s">
        <v>1096</v>
      </c>
      <c r="T16" s="53" t="s">
        <v>7</v>
      </c>
    </row>
    <row r="17" customFormat="false" ht="15" hidden="false" customHeight="false" outlineLevel="0" collapsed="false">
      <c r="A17" s="30" t="s">
        <v>1340</v>
      </c>
      <c r="B17" s="30" t="s">
        <v>1341</v>
      </c>
      <c r="C17" s="30" t="s">
        <v>340</v>
      </c>
      <c r="D17" s="30" t="s">
        <v>1342</v>
      </c>
      <c r="E17" s="30"/>
      <c r="F17" s="30"/>
      <c r="I17" s="19" t="s">
        <v>1327</v>
      </c>
      <c r="J17" s="53" t="n">
        <v>1</v>
      </c>
      <c r="M17" s="53" t="s">
        <v>1134</v>
      </c>
      <c r="Q17" s="48" t="s">
        <v>1096</v>
      </c>
      <c r="T17" s="53" t="s">
        <v>7</v>
      </c>
    </row>
    <row r="18" customFormat="false" ht="15" hidden="false" customHeight="false" outlineLevel="0" collapsed="false">
      <c r="A18" s="30" t="s">
        <v>707</v>
      </c>
      <c r="B18" s="30" t="s">
        <v>1343</v>
      </c>
      <c r="C18" s="30" t="s">
        <v>1344</v>
      </c>
      <c r="D18" s="30" t="s">
        <v>1345</v>
      </c>
      <c r="E18" s="30"/>
      <c r="F18" s="30"/>
      <c r="I18" s="53" t="s">
        <v>1327</v>
      </c>
      <c r="J18" s="53" t="n">
        <v>1</v>
      </c>
      <c r="M18" s="53" t="s">
        <v>1094</v>
      </c>
      <c r="Q18" s="48" t="s">
        <v>1096</v>
      </c>
      <c r="T18" s="53" t="s">
        <v>7</v>
      </c>
    </row>
    <row r="19" customFormat="false" ht="15" hidden="false" customHeight="false" outlineLevel="0" collapsed="false">
      <c r="A19" s="30" t="s">
        <v>707</v>
      </c>
      <c r="B19" s="30" t="s">
        <v>1346</v>
      </c>
      <c r="C19" s="30" t="s">
        <v>1347</v>
      </c>
      <c r="D19" s="30" t="s">
        <v>1348</v>
      </c>
      <c r="E19" s="30"/>
      <c r="F19" s="30"/>
      <c r="I19" s="19" t="s">
        <v>1349</v>
      </c>
      <c r="J19" s="53" t="n">
        <v>1</v>
      </c>
      <c r="M19" s="53" t="s">
        <v>1094</v>
      </c>
      <c r="Q19" s="48" t="s">
        <v>1096</v>
      </c>
      <c r="T19" s="53" t="s">
        <v>7</v>
      </c>
    </row>
    <row r="20" customFormat="false" ht="14.25" hidden="false" customHeight="false" outlineLevel="0" collapsed="false">
      <c r="A20" s="30"/>
      <c r="B20" s="30"/>
      <c r="C20" s="30"/>
      <c r="D20" s="30"/>
      <c r="E20" s="30"/>
      <c r="F20" s="30"/>
    </row>
    <row r="21" customFormat="false" ht="14.25" hidden="false" customHeight="false" outlineLevel="0" collapsed="false">
      <c r="A21" s="30"/>
      <c r="B21" s="30"/>
      <c r="C21" s="30"/>
      <c r="D21" s="30"/>
      <c r="E21" s="30"/>
      <c r="F21" s="30"/>
    </row>
    <row r="22" customFormat="false" ht="14.25" hidden="false" customHeight="false" outlineLevel="0" collapsed="false">
      <c r="C22" s="30"/>
      <c r="D22" s="30"/>
      <c r="E22" s="30"/>
    </row>
    <row r="23" customFormat="false" ht="14.25" hidden="false" customHeight="false" outlineLevel="0" collapsed="false">
      <c r="C23" s="30"/>
      <c r="D23" s="30"/>
      <c r="E23" s="30"/>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5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H8" activeCellId="0" sqref="H8"/>
    </sheetView>
  </sheetViews>
  <sheetFormatPr defaultColWidth="8.50390625" defaultRowHeight="14.25" zeroHeight="false" outlineLevelRow="0" outlineLevelCol="0"/>
  <cols>
    <col collapsed="false" customWidth="true" hidden="false" outlineLevel="0" max="1" min="1" style="19" width="25.12"/>
    <col collapsed="false" customWidth="true" hidden="false" outlineLevel="0" max="2" min="2" style="19" width="25.88"/>
    <col collapsed="false" customWidth="true" hidden="false" outlineLevel="0" max="3" min="3" style="19" width="29.75"/>
    <col collapsed="false" customWidth="true" hidden="false" outlineLevel="0" max="4" min="4" style="19" width="17.25"/>
    <col collapsed="false" customWidth="false" hidden="false" outlineLevel="0" max="8" min="5" style="19" width="8.5"/>
    <col collapsed="false" customWidth="true" hidden="false" outlineLevel="0" max="9" min="9" style="19" width="19.12"/>
    <col collapsed="false" customWidth="false" hidden="false" outlineLevel="0" max="16384" min="10" style="19" width="8.5"/>
  </cols>
  <sheetData>
    <row r="1" customFormat="false" ht="15" hidden="false" customHeight="false" outlineLevel="0" collapsed="false">
      <c r="A1" s="24" t="s">
        <v>691</v>
      </c>
      <c r="B1" s="24" t="s">
        <v>693</v>
      </c>
      <c r="C1" s="24" t="s">
        <v>694</v>
      </c>
      <c r="D1" s="24" t="s">
        <v>695</v>
      </c>
      <c r="E1" s="24" t="s">
        <v>871</v>
      </c>
      <c r="F1" s="24" t="s">
        <v>1117</v>
      </c>
      <c r="G1" s="24" t="s">
        <v>1306</v>
      </c>
      <c r="H1" s="24" t="s">
        <v>696</v>
      </c>
      <c r="I1" s="24" t="s">
        <v>874</v>
      </c>
      <c r="J1" s="24" t="s">
        <v>877</v>
      </c>
      <c r="K1" s="24" t="s">
        <v>4</v>
      </c>
      <c r="L1" s="24" t="s">
        <v>3</v>
      </c>
      <c r="M1" s="52" t="s">
        <v>879</v>
      </c>
      <c r="N1" s="52" t="s">
        <v>1076</v>
      </c>
      <c r="O1" s="52" t="s">
        <v>880</v>
      </c>
      <c r="P1" s="52" t="s">
        <v>878</v>
      </c>
      <c r="Q1" s="52" t="s">
        <v>881</v>
      </c>
      <c r="R1" s="52" t="s">
        <v>882</v>
      </c>
      <c r="S1" s="52" t="s">
        <v>884</v>
      </c>
      <c r="T1" s="52" t="s">
        <v>885</v>
      </c>
      <c r="U1" s="52" t="s">
        <v>0</v>
      </c>
      <c r="V1" s="24" t="s">
        <v>886</v>
      </c>
      <c r="W1" s="24" t="s">
        <v>887</v>
      </c>
      <c r="X1" s="24" t="s">
        <v>1165</v>
      </c>
      <c r="Y1" s="24" t="s">
        <v>888</v>
      </c>
      <c r="Z1" s="24"/>
    </row>
    <row r="2" s="26" customFormat="true" ht="15" hidden="false" customHeight="false" outlineLevel="0" collapsed="false">
      <c r="A2" s="25" t="s">
        <v>697</v>
      </c>
      <c r="B2" s="25" t="s">
        <v>698</v>
      </c>
      <c r="C2" s="25"/>
      <c r="D2" s="25" t="s">
        <v>699</v>
      </c>
      <c r="E2" s="25"/>
      <c r="F2" s="25"/>
      <c r="G2" s="25"/>
      <c r="H2" s="25"/>
      <c r="I2" s="25"/>
      <c r="J2" s="25"/>
      <c r="K2" s="25"/>
      <c r="L2" s="25"/>
      <c r="M2" s="25"/>
      <c r="N2" s="68"/>
      <c r="O2" s="68"/>
      <c r="P2" s="68"/>
      <c r="Q2" s="68"/>
      <c r="R2" s="68"/>
      <c r="S2" s="68"/>
      <c r="T2" s="68"/>
      <c r="U2" s="68"/>
      <c r="V2" s="68"/>
      <c r="W2" s="68"/>
      <c r="X2" s="68"/>
      <c r="Y2" s="25"/>
      <c r="Z2" s="25"/>
      <c r="AA2" s="25"/>
    </row>
    <row r="3" s="26" customFormat="true" ht="15" hidden="false" customHeight="false" outlineLevel="0" collapsed="false">
      <c r="A3" s="25" t="s">
        <v>697</v>
      </c>
      <c r="B3" s="25" t="s">
        <v>698</v>
      </c>
      <c r="C3" s="25"/>
      <c r="D3" s="25" t="s">
        <v>1350</v>
      </c>
      <c r="E3" s="25"/>
      <c r="F3" s="25"/>
      <c r="G3" s="25"/>
      <c r="H3" s="25"/>
      <c r="I3" s="25"/>
      <c r="J3" s="25"/>
      <c r="K3" s="25"/>
      <c r="L3" s="25"/>
      <c r="M3" s="25"/>
      <c r="N3" s="68"/>
      <c r="O3" s="68"/>
      <c r="P3" s="68"/>
      <c r="Q3" s="68"/>
      <c r="R3" s="68"/>
      <c r="S3" s="68"/>
      <c r="T3" s="68"/>
      <c r="U3" s="68"/>
      <c r="V3" s="68"/>
      <c r="W3" s="68"/>
      <c r="X3" s="68"/>
      <c r="Y3" s="25"/>
      <c r="Z3" s="25"/>
      <c r="AA3" s="25"/>
    </row>
    <row r="4" s="26" customFormat="true" ht="14.25" hidden="false" customHeight="false" outlineLevel="0" collapsed="false">
      <c r="A4" s="27" t="s">
        <v>707</v>
      </c>
      <c r="B4" s="26" t="s">
        <v>793</v>
      </c>
      <c r="E4" s="27" t="s">
        <v>1351</v>
      </c>
      <c r="F4" s="69"/>
      <c r="G4" s="69"/>
      <c r="H4" s="69" t="s">
        <v>1352</v>
      </c>
      <c r="I4" s="69"/>
      <c r="K4" s="69"/>
      <c r="L4" s="69" t="s">
        <v>1009</v>
      </c>
      <c r="M4" s="69"/>
      <c r="N4" s="69"/>
      <c r="O4" s="69"/>
      <c r="P4" s="69"/>
      <c r="Q4" s="69"/>
      <c r="R4" s="69"/>
      <c r="S4" s="69"/>
      <c r="T4" s="69"/>
      <c r="U4" s="69"/>
      <c r="V4" s="69"/>
      <c r="W4" s="69"/>
      <c r="X4" s="69"/>
      <c r="Y4" s="69"/>
      <c r="Z4" s="69"/>
      <c r="AA4" s="69"/>
    </row>
    <row r="5" s="26" customFormat="true" ht="14.25" hidden="false" customHeight="false" outlineLevel="0" collapsed="false">
      <c r="A5" s="27" t="s">
        <v>700</v>
      </c>
      <c r="B5" s="26" t="s">
        <v>1353</v>
      </c>
      <c r="F5" s="69"/>
      <c r="G5" s="69"/>
      <c r="H5" s="69" t="s">
        <v>704</v>
      </c>
      <c r="I5" s="69"/>
      <c r="K5" s="69"/>
      <c r="L5" s="69" t="s">
        <v>1009</v>
      </c>
      <c r="M5" s="69"/>
      <c r="N5" s="69"/>
      <c r="O5" s="69"/>
      <c r="P5" s="69"/>
      <c r="Q5" s="69"/>
      <c r="R5" s="69"/>
      <c r="S5" s="69"/>
      <c r="T5" s="69"/>
      <c r="U5" s="69"/>
      <c r="V5" s="69"/>
      <c r="W5" s="69"/>
      <c r="X5" s="69"/>
      <c r="Y5" s="69"/>
      <c r="Z5" s="69"/>
      <c r="AA5" s="69"/>
    </row>
    <row r="6" s="26" customFormat="true" ht="15" hidden="false" customHeight="false" outlineLevel="0" collapsed="false">
      <c r="A6" s="25" t="s">
        <v>1118</v>
      </c>
      <c r="B6" s="25" t="s">
        <v>929</v>
      </c>
      <c r="C6" s="25" t="s">
        <v>1354</v>
      </c>
      <c r="D6" s="25"/>
      <c r="E6" s="25"/>
      <c r="F6" s="25"/>
      <c r="G6" s="25"/>
      <c r="H6" s="25" t="s">
        <v>1120</v>
      </c>
      <c r="I6" s="25"/>
      <c r="J6" s="25"/>
      <c r="K6" s="25"/>
      <c r="L6" s="25" t="s">
        <v>1009</v>
      </c>
      <c r="M6" s="68"/>
      <c r="N6" s="68"/>
      <c r="O6" s="68"/>
      <c r="P6" s="68"/>
      <c r="Q6" s="68"/>
      <c r="R6" s="68"/>
      <c r="S6" s="68"/>
      <c r="T6" s="68"/>
      <c r="U6" s="68"/>
      <c r="V6" s="25"/>
      <c r="W6" s="25"/>
      <c r="X6" s="25"/>
      <c r="Y6" s="25"/>
      <c r="Z6" s="25"/>
    </row>
    <row r="7" s="30" customFormat="true" ht="15" hidden="false" customHeight="false" outlineLevel="0" collapsed="false">
      <c r="A7" s="24" t="s">
        <v>1118</v>
      </c>
      <c r="B7" s="24" t="s">
        <v>924</v>
      </c>
      <c r="C7" s="25" t="s">
        <v>1222</v>
      </c>
      <c r="D7" s="24"/>
      <c r="E7" s="24"/>
      <c r="F7" s="24"/>
      <c r="G7" s="24"/>
      <c r="H7" s="24" t="s">
        <v>1223</v>
      </c>
      <c r="I7" s="24"/>
      <c r="J7" s="24"/>
      <c r="K7" s="24"/>
      <c r="L7" s="24" t="s">
        <v>1009</v>
      </c>
      <c r="M7" s="52"/>
      <c r="N7" s="52"/>
      <c r="O7" s="52"/>
      <c r="P7" s="52"/>
      <c r="Q7" s="52"/>
      <c r="R7" s="52"/>
      <c r="S7" s="52"/>
      <c r="T7" s="52"/>
      <c r="U7" s="52"/>
      <c r="V7" s="24"/>
      <c r="W7" s="24"/>
      <c r="X7" s="24"/>
      <c r="Y7" s="24"/>
      <c r="Z7" s="24"/>
    </row>
    <row r="8" s="26" customFormat="true" ht="15" hidden="false" customHeight="false" outlineLevel="0" collapsed="false">
      <c r="A8" s="69" t="s">
        <v>707</v>
      </c>
      <c r="B8" s="69" t="s">
        <v>1316</v>
      </c>
      <c r="C8" s="69" t="s">
        <v>1317</v>
      </c>
      <c r="D8" s="69" t="s">
        <v>1318</v>
      </c>
      <c r="E8" s="69"/>
      <c r="F8" s="69"/>
      <c r="G8" s="69"/>
      <c r="H8" s="69" t="s">
        <v>1355</v>
      </c>
      <c r="I8" s="69"/>
      <c r="J8" s="69"/>
      <c r="K8" s="69"/>
      <c r="L8" s="69" t="s">
        <v>1009</v>
      </c>
      <c r="M8" s="69"/>
      <c r="N8" s="69"/>
      <c r="O8" s="69"/>
      <c r="P8" s="69"/>
      <c r="Q8" s="69"/>
      <c r="R8" s="70"/>
      <c r="S8" s="69"/>
      <c r="T8" s="69"/>
      <c r="U8" s="69"/>
      <c r="V8" s="69"/>
      <c r="W8" s="69"/>
      <c r="X8" s="69"/>
      <c r="Y8" s="69"/>
      <c r="Z8" s="69"/>
    </row>
    <row r="9" s="26" customFormat="true" ht="15" hidden="false" customHeight="false" outlineLevel="0" collapsed="false">
      <c r="A9" s="70" t="s">
        <v>1057</v>
      </c>
      <c r="B9" s="70" t="s">
        <v>1058</v>
      </c>
      <c r="C9" s="70" t="s">
        <v>1059</v>
      </c>
      <c r="D9" s="70" t="s">
        <v>1060</v>
      </c>
      <c r="E9" s="70"/>
      <c r="F9" s="70"/>
      <c r="G9" s="70"/>
      <c r="H9" s="71" t="s">
        <v>1356</v>
      </c>
      <c r="I9" s="70"/>
      <c r="J9" s="70"/>
      <c r="K9" s="70"/>
      <c r="L9" s="70" t="s">
        <v>1009</v>
      </c>
      <c r="M9" s="70"/>
      <c r="N9" s="72"/>
      <c r="O9" s="71"/>
      <c r="P9" s="71"/>
      <c r="Q9" s="70"/>
      <c r="R9" s="70"/>
      <c r="S9" s="70"/>
      <c r="T9" s="70"/>
      <c r="U9" s="69"/>
      <c r="V9" s="70"/>
      <c r="W9" s="70"/>
      <c r="X9" s="70"/>
      <c r="Y9" s="70"/>
      <c r="Z9" s="70"/>
    </row>
    <row r="10" s="26" customFormat="true" ht="15" hidden="false" customHeight="false" outlineLevel="0" collapsed="false">
      <c r="A10" s="69" t="s">
        <v>707</v>
      </c>
      <c r="B10" s="26" t="s">
        <v>481</v>
      </c>
      <c r="C10" s="69" t="s">
        <v>1324</v>
      </c>
      <c r="D10" s="69" t="s">
        <v>1325</v>
      </c>
      <c r="E10" s="69"/>
      <c r="F10" s="69"/>
      <c r="G10" s="69"/>
      <c r="H10" s="69" t="s">
        <v>1357</v>
      </c>
      <c r="I10" s="69"/>
      <c r="J10" s="69"/>
      <c r="K10" s="69"/>
      <c r="L10" s="69" t="s">
        <v>1009</v>
      </c>
      <c r="M10" s="69"/>
      <c r="N10" s="69"/>
      <c r="O10" s="69"/>
      <c r="P10" s="69"/>
      <c r="Q10" s="69"/>
      <c r="R10" s="70"/>
      <c r="S10" s="69"/>
      <c r="T10" s="69"/>
      <c r="U10" s="69"/>
      <c r="V10" s="69"/>
      <c r="W10" s="69"/>
      <c r="X10" s="69"/>
      <c r="Y10" s="69"/>
      <c r="Z10" s="69"/>
    </row>
    <row r="11" s="26" customFormat="true" ht="15" hidden="false" customHeight="false" outlineLevel="0" collapsed="false">
      <c r="A11" s="69" t="s">
        <v>1312</v>
      </c>
      <c r="B11" s="69" t="s">
        <v>327</v>
      </c>
      <c r="C11" s="69" t="s">
        <v>328</v>
      </c>
      <c r="D11" s="69" t="s">
        <v>1358</v>
      </c>
      <c r="E11" s="69"/>
      <c r="F11" s="69"/>
      <c r="G11" s="69"/>
      <c r="H11" s="69" t="s">
        <v>1359</v>
      </c>
      <c r="I11" s="69"/>
      <c r="J11" s="69"/>
      <c r="K11" s="69"/>
      <c r="L11" s="69" t="s">
        <v>1009</v>
      </c>
      <c r="M11" s="69"/>
      <c r="N11" s="69"/>
      <c r="O11" s="69"/>
      <c r="P11" s="69"/>
      <c r="Q11" s="69"/>
      <c r="R11" s="70"/>
      <c r="S11" s="69"/>
      <c r="T11" s="69"/>
      <c r="U11" s="69"/>
      <c r="V11" s="69"/>
      <c r="W11" s="69"/>
      <c r="X11" s="69"/>
      <c r="Y11" s="69"/>
      <c r="Z11" s="69"/>
    </row>
    <row r="12" s="30" customFormat="true" ht="14.25" hidden="false" customHeight="false" outlineLevel="0" collapsed="false">
      <c r="F12" s="53"/>
      <c r="G12" s="53"/>
      <c r="H12" s="53"/>
      <c r="I12" s="53"/>
      <c r="J12" s="53"/>
      <c r="K12" s="53"/>
      <c r="L12" s="53"/>
      <c r="M12" s="53"/>
      <c r="N12" s="53"/>
      <c r="O12" s="53"/>
      <c r="P12" s="53"/>
      <c r="Q12" s="53"/>
      <c r="R12" s="53"/>
      <c r="S12" s="53"/>
      <c r="T12" s="53"/>
      <c r="U12" s="53"/>
      <c r="V12" s="53"/>
      <c r="W12" s="53"/>
      <c r="Y12" s="53"/>
      <c r="Z12" s="53"/>
      <c r="AA12" s="53"/>
    </row>
    <row r="13" s="30" customFormat="true" ht="15" hidden="false" customHeight="false" outlineLevel="0" collapsed="false">
      <c r="A13" s="53" t="s">
        <v>707</v>
      </c>
      <c r="B13" s="53" t="s">
        <v>1360</v>
      </c>
      <c r="C13" s="53" t="s">
        <v>789</v>
      </c>
      <c r="D13" s="53"/>
      <c r="E13" s="53"/>
      <c r="F13" s="53"/>
      <c r="G13" s="53"/>
      <c r="H13" s="53" t="s">
        <v>1361</v>
      </c>
      <c r="I13" s="53"/>
      <c r="J13" s="53"/>
      <c r="K13" s="53"/>
      <c r="L13" s="53" t="s">
        <v>1009</v>
      </c>
      <c r="M13" s="53"/>
      <c r="N13" s="53"/>
      <c r="O13" s="53"/>
      <c r="P13" s="53"/>
      <c r="Q13" s="53"/>
      <c r="R13" s="48"/>
      <c r="S13" s="53"/>
      <c r="T13" s="53"/>
      <c r="U13" s="53"/>
      <c r="V13" s="53"/>
      <c r="W13" s="53"/>
      <c r="X13" s="53"/>
      <c r="Y13" s="53"/>
      <c r="Z13" s="53"/>
    </row>
    <row r="14" s="27" customFormat="true" ht="15" hidden="false" customHeight="false" outlineLevel="0" collapsed="false">
      <c r="A14" s="69" t="s">
        <v>707</v>
      </c>
      <c r="B14" s="69" t="s">
        <v>1362</v>
      </c>
      <c r="C14" s="69" t="s">
        <v>791</v>
      </c>
      <c r="D14" s="69"/>
      <c r="E14" s="69"/>
      <c r="F14" s="69"/>
      <c r="G14" s="69"/>
      <c r="H14" s="69" t="s">
        <v>1363</v>
      </c>
      <c r="I14" s="69"/>
      <c r="J14" s="69"/>
      <c r="K14" s="69"/>
      <c r="L14" s="69" t="s">
        <v>1009</v>
      </c>
      <c r="M14" s="69"/>
      <c r="N14" s="69"/>
      <c r="O14" s="69"/>
      <c r="P14" s="69"/>
      <c r="Q14" s="69"/>
      <c r="R14" s="70"/>
      <c r="S14" s="69"/>
      <c r="T14" s="69"/>
      <c r="U14" s="69"/>
      <c r="V14" s="69"/>
      <c r="W14" s="69"/>
      <c r="X14" s="69"/>
      <c r="Y14" s="69"/>
      <c r="Z14" s="69"/>
    </row>
    <row r="15" s="30" customFormat="true" ht="15" hidden="false" customHeight="false" outlineLevel="0" collapsed="false">
      <c r="A15" s="53"/>
      <c r="B15" s="53"/>
      <c r="C15" s="53"/>
      <c r="D15" s="53"/>
      <c r="E15" s="53"/>
      <c r="F15" s="53"/>
      <c r="G15" s="53"/>
      <c r="H15" s="53"/>
      <c r="I15" s="53"/>
      <c r="J15" s="53"/>
      <c r="K15" s="53"/>
      <c r="L15" s="53"/>
      <c r="M15" s="53"/>
      <c r="N15" s="53"/>
      <c r="O15" s="53"/>
      <c r="P15" s="53"/>
      <c r="Q15" s="53"/>
      <c r="R15" s="48"/>
      <c r="S15" s="53"/>
      <c r="T15" s="53"/>
      <c r="U15" s="53"/>
      <c r="V15" s="53"/>
      <c r="W15" s="53"/>
      <c r="X15" s="53"/>
      <c r="Y15" s="53"/>
      <c r="Z15" s="53"/>
    </row>
    <row r="16" s="30" customFormat="true" ht="15" hidden="false" customHeight="false" outlineLevel="0" collapsed="false">
      <c r="A16" s="53"/>
      <c r="B16" s="53"/>
      <c r="C16" s="53"/>
      <c r="D16" s="53"/>
      <c r="E16" s="53"/>
      <c r="F16" s="53"/>
      <c r="G16" s="53"/>
      <c r="H16" s="53"/>
      <c r="I16" s="53"/>
      <c r="J16" s="53"/>
      <c r="K16" s="53"/>
      <c r="L16" s="53"/>
      <c r="M16" s="53"/>
      <c r="N16" s="53"/>
      <c r="O16" s="53"/>
      <c r="P16" s="53"/>
      <c r="Q16" s="53"/>
      <c r="R16" s="48"/>
      <c r="S16" s="53"/>
      <c r="T16" s="53"/>
      <c r="U16" s="53"/>
      <c r="V16" s="53"/>
      <c r="W16" s="53"/>
      <c r="X16" s="53"/>
      <c r="Y16" s="53"/>
      <c r="Z16" s="53"/>
    </row>
    <row r="17" s="26" customFormat="true" ht="15" hidden="false" customHeight="false" outlineLevel="0" collapsed="false">
      <c r="A17" s="69" t="s">
        <v>707</v>
      </c>
      <c r="B17" s="69" t="s">
        <v>1137</v>
      </c>
      <c r="C17" s="69" t="s">
        <v>1138</v>
      </c>
      <c r="D17" s="69"/>
      <c r="E17" s="69"/>
      <c r="F17" s="69"/>
      <c r="G17" s="69"/>
      <c r="H17" s="69" t="s">
        <v>1364</v>
      </c>
      <c r="I17" s="69"/>
      <c r="J17" s="69"/>
      <c r="K17" s="69"/>
      <c r="L17" s="25" t="s">
        <v>1009</v>
      </c>
      <c r="M17" s="69"/>
      <c r="N17" s="69"/>
      <c r="O17" s="69"/>
      <c r="P17" s="69"/>
      <c r="Q17" s="69"/>
      <c r="R17" s="70"/>
      <c r="S17" s="69"/>
      <c r="T17" s="69"/>
      <c r="U17" s="69"/>
      <c r="V17" s="69"/>
      <c r="W17" s="69"/>
      <c r="X17" s="69"/>
      <c r="Y17" s="69"/>
      <c r="Z17" s="69"/>
    </row>
    <row r="18" s="30" customFormat="true" ht="15" hidden="false" customHeight="false" outlineLevel="0" collapsed="false">
      <c r="A18" s="53"/>
      <c r="B18" s="53"/>
      <c r="C18" s="53"/>
      <c r="D18" s="53"/>
      <c r="E18" s="53"/>
      <c r="F18" s="53"/>
      <c r="G18" s="53"/>
      <c r="H18" s="53"/>
      <c r="I18" s="53"/>
      <c r="J18" s="53"/>
      <c r="K18" s="53"/>
      <c r="L18" s="24"/>
      <c r="M18" s="53"/>
      <c r="N18" s="53"/>
      <c r="O18" s="53"/>
      <c r="P18" s="53"/>
      <c r="Q18" s="53"/>
      <c r="R18" s="48"/>
      <c r="S18" s="53"/>
      <c r="T18" s="53"/>
      <c r="U18" s="53"/>
      <c r="V18" s="53"/>
      <c r="W18" s="53"/>
      <c r="X18" s="53"/>
      <c r="Y18" s="53"/>
      <c r="Z18" s="53"/>
    </row>
    <row r="19" s="30" customFormat="true" ht="15" hidden="false" customHeight="false" outlineLevel="0" collapsed="false">
      <c r="A19" s="53" t="s">
        <v>1365</v>
      </c>
      <c r="B19" s="53" t="s">
        <v>1366</v>
      </c>
      <c r="C19" s="53"/>
      <c r="D19" s="53"/>
      <c r="E19" s="53"/>
      <c r="F19" s="53"/>
      <c r="G19" s="53"/>
      <c r="H19" s="53"/>
      <c r="I19" s="53"/>
      <c r="J19" s="53"/>
      <c r="K19" s="53"/>
      <c r="L19" s="53"/>
      <c r="M19" s="53"/>
      <c r="N19" s="48"/>
      <c r="O19" s="48"/>
      <c r="P19" s="48"/>
      <c r="Q19" s="48"/>
      <c r="R19" s="48"/>
      <c r="T19" s="48"/>
      <c r="U19" s="53"/>
      <c r="W19" s="53"/>
      <c r="X19" s="53"/>
      <c r="Y19" s="53"/>
      <c r="Z19" s="53"/>
    </row>
    <row r="20" s="30" customFormat="true" ht="15" hidden="false" customHeight="false" outlineLevel="0" collapsed="false">
      <c r="A20" s="53" t="s">
        <v>707</v>
      </c>
      <c r="B20" s="53" t="s">
        <v>1367</v>
      </c>
      <c r="C20" s="30" t="s">
        <v>1368</v>
      </c>
      <c r="D20" s="30" t="s">
        <v>1369</v>
      </c>
      <c r="E20" s="67" t="s">
        <v>1370</v>
      </c>
      <c r="F20" s="53"/>
      <c r="G20" s="53"/>
      <c r="H20" s="53"/>
      <c r="I20" s="53"/>
      <c r="J20" s="53" t="n">
        <v>1</v>
      </c>
      <c r="K20" s="53"/>
      <c r="L20" s="53"/>
      <c r="M20" s="53" t="s">
        <v>1094</v>
      </c>
      <c r="N20" s="53"/>
      <c r="O20" s="53"/>
      <c r="P20" s="53"/>
      <c r="Q20" s="53"/>
      <c r="R20" s="48" t="s">
        <v>1096</v>
      </c>
      <c r="S20" s="53"/>
      <c r="T20" s="53"/>
      <c r="U20" s="53" t="s">
        <v>7</v>
      </c>
      <c r="V20" s="53"/>
      <c r="W20" s="53"/>
      <c r="X20" s="53"/>
      <c r="Y20" s="53"/>
      <c r="Z20" s="53"/>
    </row>
    <row r="21" s="30" customFormat="true" ht="15" hidden="false" customHeight="false" outlineLevel="0" collapsed="false">
      <c r="A21" s="53" t="s">
        <v>1371</v>
      </c>
      <c r="B21" s="53" t="s">
        <v>365</v>
      </c>
      <c r="C21" s="53" t="s">
        <v>366</v>
      </c>
      <c r="D21" s="53" t="s">
        <v>1372</v>
      </c>
      <c r="E21" s="67" t="s">
        <v>1373</v>
      </c>
      <c r="F21" s="53"/>
      <c r="G21" s="53"/>
      <c r="H21" s="53"/>
      <c r="I21" s="53"/>
      <c r="J21" s="53" t="n">
        <v>1</v>
      </c>
      <c r="K21" s="53"/>
      <c r="L21" s="53"/>
      <c r="M21" s="53" t="s">
        <v>1134</v>
      </c>
      <c r="N21" s="53"/>
      <c r="O21" s="53"/>
      <c r="P21" s="53"/>
      <c r="Q21" s="53"/>
      <c r="R21" s="48" t="s">
        <v>1096</v>
      </c>
      <c r="S21" s="53"/>
      <c r="T21" s="53"/>
      <c r="U21" s="53" t="s">
        <v>7</v>
      </c>
      <c r="V21" s="53"/>
      <c r="W21" s="53"/>
      <c r="X21" s="53"/>
      <c r="Y21" s="53"/>
      <c r="Z21" s="53"/>
    </row>
    <row r="22" s="30" customFormat="true" ht="15" hidden="false" customHeight="false" outlineLevel="0" collapsed="false">
      <c r="A22" s="53" t="s">
        <v>707</v>
      </c>
      <c r="B22" s="53" t="s">
        <v>1374</v>
      </c>
      <c r="C22" s="53" t="s">
        <v>1375</v>
      </c>
      <c r="D22" s="53" t="s">
        <v>1376</v>
      </c>
      <c r="E22" s="53" t="s">
        <v>1377</v>
      </c>
      <c r="F22" s="53"/>
      <c r="G22" s="53"/>
      <c r="H22" s="53"/>
      <c r="I22" s="53"/>
      <c r="J22" s="53" t="n">
        <v>1</v>
      </c>
      <c r="K22" s="53"/>
      <c r="L22" s="53"/>
      <c r="M22" s="53" t="s">
        <v>1094</v>
      </c>
      <c r="N22" s="53"/>
      <c r="O22" s="53"/>
      <c r="P22" s="53"/>
      <c r="Q22" s="53"/>
      <c r="R22" s="48" t="s">
        <v>1096</v>
      </c>
      <c r="S22" s="53"/>
      <c r="T22" s="53"/>
      <c r="U22" s="53" t="s">
        <v>7</v>
      </c>
      <c r="V22" s="53"/>
      <c r="W22" s="53"/>
      <c r="X22" s="53"/>
      <c r="Y22" s="53"/>
      <c r="Z22" s="53"/>
    </row>
    <row r="23" s="30" customFormat="true" ht="15" hidden="false" customHeight="false" outlineLevel="0" collapsed="false">
      <c r="A23" s="53" t="s">
        <v>707</v>
      </c>
      <c r="B23" s="53" t="s">
        <v>1378</v>
      </c>
      <c r="C23" s="53" t="s">
        <v>1379</v>
      </c>
      <c r="D23" s="53" t="s">
        <v>1380</v>
      </c>
      <c r="E23" s="53" t="s">
        <v>1381</v>
      </c>
      <c r="F23" s="53"/>
      <c r="G23" s="53"/>
      <c r="H23" s="53"/>
      <c r="I23" s="53"/>
      <c r="J23" s="53" t="n">
        <v>1</v>
      </c>
      <c r="K23" s="53"/>
      <c r="L23" s="53"/>
      <c r="M23" s="53" t="s">
        <v>1094</v>
      </c>
      <c r="N23" s="53"/>
      <c r="O23" s="53"/>
      <c r="P23" s="53"/>
      <c r="Q23" s="53"/>
      <c r="R23" s="48" t="s">
        <v>1096</v>
      </c>
      <c r="S23" s="53"/>
      <c r="T23" s="53"/>
      <c r="U23" s="53" t="s">
        <v>7</v>
      </c>
      <c r="V23" s="53"/>
      <c r="W23" s="53"/>
      <c r="X23" s="53"/>
      <c r="Y23" s="53"/>
      <c r="Z23" s="53"/>
    </row>
    <row r="24" s="30" customFormat="true" ht="15" hidden="false" customHeight="false" outlineLevel="0" collapsed="false">
      <c r="A24" s="53" t="s">
        <v>707</v>
      </c>
      <c r="B24" s="53" t="s">
        <v>1382</v>
      </c>
      <c r="C24" s="53" t="s">
        <v>1383</v>
      </c>
      <c r="D24" s="53" t="s">
        <v>1384</v>
      </c>
      <c r="E24" s="53"/>
      <c r="F24" s="53"/>
      <c r="G24" s="53"/>
      <c r="H24" s="53"/>
      <c r="I24" s="53"/>
      <c r="J24" s="53" t="n">
        <v>1</v>
      </c>
      <c r="K24" s="53"/>
      <c r="L24" s="53"/>
      <c r="M24" s="53" t="s">
        <v>1094</v>
      </c>
      <c r="N24" s="53"/>
      <c r="O24" s="53"/>
      <c r="P24" s="53"/>
      <c r="Q24" s="53"/>
      <c r="R24" s="48" t="s">
        <v>1096</v>
      </c>
      <c r="S24" s="53"/>
      <c r="T24" s="53"/>
      <c r="U24" s="53" t="s">
        <v>7</v>
      </c>
      <c r="V24" s="53"/>
      <c r="W24" s="53"/>
      <c r="X24" s="53"/>
      <c r="Y24" s="53"/>
      <c r="Z24" s="53"/>
    </row>
    <row r="25" s="30" customFormat="true" ht="15" hidden="false" customHeight="false" outlineLevel="0" collapsed="false">
      <c r="A25" s="53" t="s">
        <v>707</v>
      </c>
      <c r="B25" s="53" t="s">
        <v>1385</v>
      </c>
      <c r="C25" s="53" t="s">
        <v>1386</v>
      </c>
      <c r="D25" s="53" t="s">
        <v>1387</v>
      </c>
      <c r="E25" s="53"/>
      <c r="F25" s="53"/>
      <c r="G25" s="53"/>
      <c r="H25" s="53"/>
      <c r="I25" s="53"/>
      <c r="J25" s="53" t="n">
        <v>1</v>
      </c>
      <c r="K25" s="53"/>
      <c r="L25" s="53"/>
      <c r="M25" s="53" t="s">
        <v>1094</v>
      </c>
      <c r="N25" s="53"/>
      <c r="O25" s="53"/>
      <c r="P25" s="53"/>
      <c r="Q25" s="53"/>
      <c r="R25" s="48" t="s">
        <v>1096</v>
      </c>
      <c r="S25" s="53"/>
      <c r="T25" s="53"/>
      <c r="U25" s="53" t="s">
        <v>7</v>
      </c>
      <c r="V25" s="53"/>
      <c r="W25" s="53"/>
      <c r="X25" s="53"/>
      <c r="Y25" s="53"/>
      <c r="Z25" s="53"/>
    </row>
    <row r="26" s="30" customFormat="true" ht="15" hidden="false" customHeight="false" outlineLevel="0" collapsed="false">
      <c r="A26" s="53" t="s">
        <v>707</v>
      </c>
      <c r="B26" s="53" t="s">
        <v>1388</v>
      </c>
      <c r="C26" s="53" t="s">
        <v>1389</v>
      </c>
      <c r="D26" s="53" t="s">
        <v>1390</v>
      </c>
      <c r="E26" s="53"/>
      <c r="F26" s="53"/>
      <c r="G26" s="53"/>
      <c r="H26" s="53"/>
      <c r="I26" s="53"/>
      <c r="J26" s="53" t="n">
        <v>1</v>
      </c>
      <c r="K26" s="53"/>
      <c r="L26" s="53"/>
      <c r="M26" s="53" t="s">
        <v>1094</v>
      </c>
      <c r="N26" s="53"/>
      <c r="O26" s="53"/>
      <c r="P26" s="53"/>
      <c r="Q26" s="53"/>
      <c r="R26" s="48" t="s">
        <v>1096</v>
      </c>
      <c r="S26" s="53"/>
      <c r="T26" s="53"/>
      <c r="U26" s="53" t="s">
        <v>7</v>
      </c>
      <c r="V26" s="53"/>
      <c r="W26" s="53"/>
      <c r="X26" s="53"/>
      <c r="Y26" s="53"/>
      <c r="Z26" s="53"/>
    </row>
    <row r="27" s="30" customFormat="true" ht="15" hidden="false" customHeight="false" outlineLevel="0" collapsed="false">
      <c r="A27" s="53" t="s">
        <v>707</v>
      </c>
      <c r="B27" s="53" t="s">
        <v>1391</v>
      </c>
      <c r="C27" s="53" t="s">
        <v>1392</v>
      </c>
      <c r="D27" s="53" t="s">
        <v>1393</v>
      </c>
      <c r="E27" s="53"/>
      <c r="F27" s="53"/>
      <c r="G27" s="53"/>
      <c r="H27" s="53"/>
      <c r="I27" s="53"/>
      <c r="J27" s="53" t="n">
        <v>1</v>
      </c>
      <c r="K27" s="53"/>
      <c r="L27" s="53"/>
      <c r="M27" s="53" t="s">
        <v>1094</v>
      </c>
      <c r="N27" s="53"/>
      <c r="O27" s="53"/>
      <c r="P27" s="53"/>
      <c r="Q27" s="53"/>
      <c r="R27" s="48" t="s">
        <v>1096</v>
      </c>
      <c r="S27" s="53"/>
      <c r="T27" s="53"/>
      <c r="U27" s="53" t="s">
        <v>7</v>
      </c>
      <c r="V27" s="53"/>
      <c r="W27" s="53"/>
      <c r="X27" s="53"/>
      <c r="Y27" s="53"/>
      <c r="Z27" s="53"/>
    </row>
    <row r="28" s="30" customFormat="true" ht="15" hidden="false" customHeight="false" outlineLevel="0" collapsed="false">
      <c r="A28" s="53" t="s">
        <v>707</v>
      </c>
      <c r="B28" s="53" t="s">
        <v>1394</v>
      </c>
      <c r="C28" s="53" t="s">
        <v>1395</v>
      </c>
      <c r="D28" s="53" t="s">
        <v>1396</v>
      </c>
      <c r="E28" s="53"/>
      <c r="F28" s="53"/>
      <c r="G28" s="53"/>
      <c r="H28" s="53"/>
      <c r="I28" s="53"/>
      <c r="J28" s="53" t="n">
        <v>1</v>
      </c>
      <c r="K28" s="53"/>
      <c r="L28" s="53"/>
      <c r="M28" s="53" t="s">
        <v>1094</v>
      </c>
      <c r="N28" s="53"/>
      <c r="O28" s="53"/>
      <c r="P28" s="53"/>
      <c r="Q28" s="53"/>
      <c r="R28" s="48" t="s">
        <v>1096</v>
      </c>
      <c r="S28" s="53"/>
      <c r="T28" s="53"/>
      <c r="U28" s="53" t="s">
        <v>7</v>
      </c>
      <c r="V28" s="53"/>
      <c r="W28" s="53"/>
      <c r="X28" s="53"/>
      <c r="Y28" s="53"/>
      <c r="Z28" s="53"/>
    </row>
    <row r="29" s="30" customFormat="true" ht="15" hidden="false" customHeight="false" outlineLevel="0" collapsed="false">
      <c r="A29" s="53"/>
      <c r="B29" s="53"/>
      <c r="C29" s="53"/>
      <c r="D29" s="53"/>
      <c r="E29" s="53"/>
      <c r="F29" s="53"/>
      <c r="G29" s="53"/>
      <c r="H29" s="53"/>
      <c r="I29" s="53"/>
      <c r="J29" s="53"/>
      <c r="K29" s="53"/>
      <c r="L29" s="53"/>
      <c r="M29" s="53"/>
      <c r="N29" s="53"/>
      <c r="O29" s="53"/>
      <c r="P29" s="53"/>
      <c r="Q29" s="53"/>
      <c r="R29" s="48"/>
      <c r="S29" s="53"/>
      <c r="T29" s="53"/>
      <c r="U29" s="53"/>
      <c r="V29" s="53"/>
      <c r="W29" s="53"/>
      <c r="X29" s="53"/>
      <c r="Y29" s="53"/>
      <c r="Z29" s="53"/>
    </row>
    <row r="30" s="30" customFormat="true" ht="15" hidden="false" customHeight="false" outlineLevel="0" collapsed="false">
      <c r="A30" s="53" t="s">
        <v>707</v>
      </c>
      <c r="B30" s="53" t="s">
        <v>1397</v>
      </c>
      <c r="C30" s="53" t="s">
        <v>1398</v>
      </c>
      <c r="D30" s="53" t="s">
        <v>1399</v>
      </c>
      <c r="E30" s="53" t="s">
        <v>1400</v>
      </c>
      <c r="F30" s="53"/>
      <c r="G30" s="53"/>
      <c r="H30" s="53"/>
      <c r="I30" s="53"/>
      <c r="J30" s="53" t="n">
        <v>1</v>
      </c>
      <c r="K30" s="53"/>
      <c r="L30" s="53"/>
      <c r="M30" s="53" t="s">
        <v>1094</v>
      </c>
      <c r="N30" s="53"/>
      <c r="O30" s="53"/>
      <c r="P30" s="53"/>
      <c r="Q30" s="53"/>
      <c r="R30" s="48" t="s">
        <v>1096</v>
      </c>
      <c r="S30" s="53"/>
      <c r="T30" s="53"/>
      <c r="U30" s="53" t="s">
        <v>7</v>
      </c>
      <c r="V30" s="53"/>
      <c r="W30" s="53"/>
      <c r="X30" s="53"/>
      <c r="Y30" s="53"/>
      <c r="Z30" s="53"/>
    </row>
    <row r="31" s="30" customFormat="true" ht="15" hidden="false" customHeight="false" outlineLevel="0" collapsed="false">
      <c r="A31" s="53" t="s">
        <v>707</v>
      </c>
      <c r="B31" s="53" t="s">
        <v>1401</v>
      </c>
      <c r="C31" s="53" t="s">
        <v>1402</v>
      </c>
      <c r="D31" s="53" t="s">
        <v>1403</v>
      </c>
      <c r="E31" s="30" t="s">
        <v>1404</v>
      </c>
      <c r="F31" s="53"/>
      <c r="G31" s="53"/>
      <c r="H31" s="53"/>
      <c r="I31" s="53"/>
      <c r="J31" s="53" t="n">
        <v>1</v>
      </c>
      <c r="K31" s="53"/>
      <c r="L31" s="53"/>
      <c r="M31" s="53" t="s">
        <v>1094</v>
      </c>
      <c r="N31" s="53"/>
      <c r="O31" s="53"/>
      <c r="P31" s="53"/>
      <c r="Q31" s="53"/>
      <c r="R31" s="48" t="s">
        <v>1096</v>
      </c>
      <c r="S31" s="53"/>
      <c r="T31" s="53"/>
      <c r="U31" s="53" t="s">
        <v>7</v>
      </c>
      <c r="V31" s="53"/>
      <c r="W31" s="53"/>
      <c r="X31" s="53"/>
      <c r="Y31" s="53"/>
      <c r="Z31" s="53"/>
    </row>
    <row r="32" s="30" customFormat="true" ht="15" hidden="false" customHeight="false" outlineLevel="0" collapsed="false">
      <c r="A32" s="53" t="s">
        <v>1405</v>
      </c>
      <c r="B32" s="53" t="s">
        <v>377</v>
      </c>
      <c r="C32" s="53" t="s">
        <v>378</v>
      </c>
      <c r="D32" s="53" t="s">
        <v>1406</v>
      </c>
      <c r="E32" s="67" t="s">
        <v>1407</v>
      </c>
      <c r="F32" s="53"/>
      <c r="G32" s="53"/>
      <c r="H32" s="53"/>
      <c r="I32" s="73" t="s">
        <v>1408</v>
      </c>
      <c r="J32" s="53" t="n">
        <v>1</v>
      </c>
      <c r="K32" s="53"/>
      <c r="L32" s="53"/>
      <c r="M32" s="53" t="s">
        <v>1134</v>
      </c>
      <c r="N32" s="53"/>
      <c r="O32" s="53"/>
      <c r="P32" s="53"/>
      <c r="Q32" s="53"/>
      <c r="R32" s="48" t="s">
        <v>1096</v>
      </c>
      <c r="S32" s="53"/>
      <c r="T32" s="53"/>
      <c r="U32" s="53" t="s">
        <v>7</v>
      </c>
      <c r="V32" s="53"/>
      <c r="W32" s="53"/>
      <c r="X32" s="53"/>
      <c r="Y32" s="53"/>
      <c r="Z32" s="53"/>
    </row>
    <row r="33" s="30" customFormat="true" ht="15" hidden="false" customHeight="false" outlineLevel="0" collapsed="false">
      <c r="A33" s="53" t="s">
        <v>707</v>
      </c>
      <c r="B33" s="53" t="s">
        <v>1409</v>
      </c>
      <c r="C33" s="53" t="s">
        <v>1410</v>
      </c>
      <c r="D33" s="53" t="s">
        <v>1411</v>
      </c>
      <c r="E33" s="53"/>
      <c r="F33" s="53"/>
      <c r="G33" s="53"/>
      <c r="H33" s="53"/>
      <c r="I33" s="73"/>
      <c r="J33" s="53" t="n">
        <v>1</v>
      </c>
      <c r="K33" s="53"/>
      <c r="L33" s="53"/>
      <c r="M33" s="53" t="s">
        <v>1094</v>
      </c>
      <c r="N33" s="53"/>
      <c r="O33" s="53"/>
      <c r="P33" s="53"/>
      <c r="Q33" s="53"/>
      <c r="R33" s="48" t="s">
        <v>1096</v>
      </c>
      <c r="S33" s="53"/>
      <c r="T33" s="53"/>
      <c r="U33" s="53" t="s">
        <v>7</v>
      </c>
      <c r="V33" s="53"/>
      <c r="W33" s="53"/>
      <c r="X33" s="53"/>
      <c r="Y33" s="53"/>
      <c r="Z33" s="53"/>
    </row>
    <row r="34" s="30" customFormat="true" ht="15" hidden="false" customHeight="false" outlineLevel="0" collapsed="false">
      <c r="A34" s="53" t="s">
        <v>707</v>
      </c>
      <c r="B34" s="53" t="s">
        <v>1412</v>
      </c>
      <c r="C34" s="53" t="s">
        <v>1413</v>
      </c>
      <c r="D34" s="53" t="s">
        <v>1414</v>
      </c>
      <c r="E34" s="67" t="s">
        <v>1415</v>
      </c>
      <c r="F34" s="53"/>
      <c r="G34" s="53"/>
      <c r="H34" s="53"/>
      <c r="I34" s="53" t="s">
        <v>748</v>
      </c>
      <c r="J34" s="53" t="n">
        <v>1</v>
      </c>
      <c r="K34" s="53"/>
      <c r="L34" s="53"/>
      <c r="M34" s="53" t="s">
        <v>1094</v>
      </c>
      <c r="N34" s="53"/>
      <c r="O34" s="53"/>
      <c r="P34" s="53"/>
      <c r="Q34" s="53"/>
      <c r="R34" s="48" t="s">
        <v>1096</v>
      </c>
      <c r="S34" s="53"/>
      <c r="T34" s="53"/>
      <c r="U34" s="53" t="s">
        <v>7</v>
      </c>
      <c r="V34" s="53"/>
      <c r="W34" s="53"/>
      <c r="X34" s="53"/>
      <c r="Y34" s="53"/>
      <c r="Z34" s="53"/>
    </row>
    <row r="35" s="30" customFormat="true" ht="15" hidden="false" customHeight="false" outlineLevel="0" collapsed="false">
      <c r="A35" s="53" t="s">
        <v>1416</v>
      </c>
      <c r="B35" s="53" t="s">
        <v>219</v>
      </c>
      <c r="C35" s="53" t="s">
        <v>220</v>
      </c>
      <c r="D35" s="53" t="s">
        <v>1417</v>
      </c>
      <c r="E35" s="67" t="s">
        <v>1418</v>
      </c>
      <c r="F35" s="53"/>
      <c r="G35" s="53"/>
      <c r="H35" s="53"/>
      <c r="I35" s="53" t="s">
        <v>748</v>
      </c>
      <c r="J35" s="53" t="n">
        <v>1</v>
      </c>
      <c r="K35" s="53"/>
      <c r="L35" s="53"/>
      <c r="M35" s="53" t="s">
        <v>1134</v>
      </c>
      <c r="N35" s="53"/>
      <c r="O35" s="53"/>
      <c r="P35" s="53"/>
      <c r="Q35" s="53"/>
      <c r="R35" s="48" t="s">
        <v>1096</v>
      </c>
      <c r="S35" s="53"/>
      <c r="T35" s="53"/>
      <c r="U35" s="53" t="s">
        <v>7</v>
      </c>
      <c r="V35" s="53"/>
      <c r="W35" s="53"/>
      <c r="X35" s="53"/>
      <c r="Y35" s="53"/>
      <c r="Z35" s="53"/>
    </row>
    <row r="36" s="30" customFormat="true" ht="15" hidden="false" customHeight="false" outlineLevel="0" collapsed="false">
      <c r="A36" s="53" t="s">
        <v>707</v>
      </c>
      <c r="B36" s="53" t="s">
        <v>1419</v>
      </c>
      <c r="C36" s="53" t="s">
        <v>1420</v>
      </c>
      <c r="D36" s="53" t="s">
        <v>1421</v>
      </c>
      <c r="E36" s="67" t="s">
        <v>1422</v>
      </c>
      <c r="F36" s="53"/>
      <c r="G36" s="53"/>
      <c r="H36" s="53"/>
      <c r="I36" s="73" t="s">
        <v>1423</v>
      </c>
      <c r="J36" s="53" t="n">
        <v>1</v>
      </c>
      <c r="K36" s="53"/>
      <c r="L36" s="53"/>
      <c r="M36" s="53" t="s">
        <v>1094</v>
      </c>
      <c r="N36" s="53"/>
      <c r="O36" s="53"/>
      <c r="P36" s="53"/>
      <c r="Q36" s="53"/>
      <c r="R36" s="48" t="s">
        <v>1096</v>
      </c>
      <c r="S36" s="53"/>
      <c r="T36" s="53"/>
      <c r="U36" s="53" t="s">
        <v>7</v>
      </c>
      <c r="V36" s="53"/>
      <c r="W36" s="53"/>
      <c r="X36" s="53"/>
      <c r="Y36" s="53"/>
      <c r="Z36" s="53"/>
    </row>
    <row r="37" s="30" customFormat="true" ht="15" hidden="false" customHeight="false" outlineLevel="0" collapsed="false">
      <c r="A37" s="53" t="s">
        <v>889</v>
      </c>
      <c r="B37" s="53" t="s">
        <v>389</v>
      </c>
      <c r="C37" s="53" t="s">
        <v>390</v>
      </c>
      <c r="D37" s="53" t="s">
        <v>1424</v>
      </c>
      <c r="E37" s="67" t="s">
        <v>1425</v>
      </c>
      <c r="F37" s="53"/>
      <c r="G37" s="53" t="s">
        <v>1426</v>
      </c>
      <c r="H37" s="53"/>
      <c r="I37" s="53"/>
      <c r="J37" s="53"/>
      <c r="K37" s="53"/>
      <c r="L37" s="53" t="s">
        <v>995</v>
      </c>
      <c r="M37" s="53" t="s">
        <v>1427</v>
      </c>
      <c r="N37" s="53"/>
      <c r="O37" s="53"/>
      <c r="P37" s="53"/>
      <c r="Q37" s="53"/>
      <c r="R37" s="48" t="s">
        <v>1096</v>
      </c>
      <c r="S37" s="53"/>
      <c r="T37" s="53"/>
      <c r="U37" s="53" t="s">
        <v>7</v>
      </c>
      <c r="V37" s="53"/>
      <c r="W37" s="53"/>
      <c r="X37" s="53"/>
      <c r="Y37" s="53"/>
      <c r="Z37" s="53"/>
    </row>
    <row r="38" s="30" customFormat="true" ht="15" hidden="false" customHeight="false" outlineLevel="0" collapsed="false">
      <c r="A38" s="53" t="s">
        <v>1118</v>
      </c>
      <c r="B38" s="53" t="s">
        <v>1428</v>
      </c>
      <c r="C38" s="53" t="s">
        <v>1429</v>
      </c>
      <c r="D38" s="53" t="s">
        <v>1430</v>
      </c>
      <c r="E38" s="67" t="s">
        <v>1431</v>
      </c>
      <c r="F38" s="53"/>
      <c r="G38" s="53"/>
      <c r="H38" s="53"/>
      <c r="I38" s="53" t="s">
        <v>1432</v>
      </c>
      <c r="J38" s="53" t="n">
        <v>1</v>
      </c>
      <c r="K38" s="53"/>
      <c r="L38" s="53"/>
      <c r="M38" s="53" t="s">
        <v>1433</v>
      </c>
      <c r="N38" s="53"/>
      <c r="O38" s="53"/>
      <c r="P38" s="53"/>
      <c r="Q38" s="53"/>
      <c r="R38" s="48" t="s">
        <v>1096</v>
      </c>
      <c r="S38" s="53"/>
      <c r="T38" s="53"/>
      <c r="U38" s="53" t="s">
        <v>7</v>
      </c>
      <c r="V38" s="53"/>
      <c r="W38" s="53"/>
      <c r="X38" s="53"/>
      <c r="Y38" s="53"/>
      <c r="Z38" s="53"/>
    </row>
    <row r="39" s="30" customFormat="true" ht="15" hidden="false" customHeight="false" outlineLevel="0" collapsed="false">
      <c r="A39" s="53" t="s">
        <v>1118</v>
      </c>
      <c r="B39" s="53" t="s">
        <v>1434</v>
      </c>
      <c r="C39" s="53" t="s">
        <v>1435</v>
      </c>
      <c r="D39" s="53" t="s">
        <v>1436</v>
      </c>
      <c r="E39" s="53"/>
      <c r="F39" s="53"/>
      <c r="G39" s="53" t="s">
        <v>1437</v>
      </c>
      <c r="H39" s="53"/>
      <c r="I39" s="53"/>
      <c r="J39" s="53"/>
      <c r="K39" s="53"/>
      <c r="L39" s="53" t="s">
        <v>1009</v>
      </c>
      <c r="M39" s="53" t="s">
        <v>1433</v>
      </c>
      <c r="N39" s="53"/>
      <c r="O39" s="53"/>
      <c r="P39" s="53"/>
      <c r="Q39" s="53"/>
      <c r="R39" s="48" t="s">
        <v>1096</v>
      </c>
      <c r="S39" s="53"/>
      <c r="T39" s="53"/>
      <c r="U39" s="53" t="s">
        <v>7</v>
      </c>
      <c r="V39" s="53"/>
      <c r="W39" s="53"/>
      <c r="X39" s="53"/>
      <c r="Y39" s="53"/>
      <c r="Z39" s="53"/>
    </row>
    <row r="40" s="30" customFormat="true" ht="15" hidden="false" customHeight="false" outlineLevel="0" collapsed="false">
      <c r="A40" s="53"/>
      <c r="B40" s="53"/>
      <c r="C40" s="53"/>
      <c r="D40" s="53"/>
      <c r="E40" s="53"/>
      <c r="F40" s="53"/>
      <c r="G40" s="53"/>
      <c r="H40" s="53"/>
      <c r="I40" s="53"/>
      <c r="J40" s="53"/>
      <c r="K40" s="53"/>
      <c r="L40" s="53"/>
      <c r="M40" s="53"/>
      <c r="N40" s="53"/>
      <c r="O40" s="53"/>
      <c r="P40" s="53"/>
      <c r="Q40" s="53"/>
      <c r="R40" s="48"/>
      <c r="S40" s="53"/>
      <c r="T40" s="53"/>
      <c r="U40" s="53"/>
      <c r="V40" s="53"/>
      <c r="W40" s="53"/>
      <c r="X40" s="53"/>
      <c r="Y40" s="53"/>
      <c r="Z40" s="53"/>
    </row>
    <row r="41" s="30" customFormat="true" ht="15" hidden="false" customHeight="false" outlineLevel="0" collapsed="false">
      <c r="A41" s="53" t="s">
        <v>707</v>
      </c>
      <c r="B41" s="53" t="s">
        <v>1438</v>
      </c>
      <c r="C41" s="53" t="s">
        <v>1439</v>
      </c>
      <c r="D41" s="53" t="s">
        <v>1440</v>
      </c>
      <c r="E41" s="30" t="s">
        <v>1441</v>
      </c>
      <c r="F41" s="53"/>
      <c r="G41" s="53"/>
      <c r="H41" s="53"/>
      <c r="I41" s="53" t="s">
        <v>1432</v>
      </c>
      <c r="J41" s="53" t="n">
        <v>1</v>
      </c>
      <c r="K41" s="53"/>
      <c r="L41" s="53"/>
      <c r="M41" s="53" t="s">
        <v>1094</v>
      </c>
      <c r="N41" s="53"/>
      <c r="O41" s="53"/>
      <c r="P41" s="53"/>
      <c r="Q41" s="53"/>
      <c r="R41" s="48" t="s">
        <v>1096</v>
      </c>
      <c r="S41" s="53"/>
      <c r="T41" s="53"/>
      <c r="U41" s="53" t="s">
        <v>7</v>
      </c>
      <c r="V41" s="53"/>
      <c r="W41" s="53"/>
      <c r="X41" s="53"/>
      <c r="Y41" s="53"/>
      <c r="Z41" s="53"/>
    </row>
    <row r="42" s="30" customFormat="true" ht="15" hidden="false" customHeight="false" outlineLevel="0" collapsed="false">
      <c r="A42" s="53" t="s">
        <v>1442</v>
      </c>
      <c r="B42" s="53" t="s">
        <v>410</v>
      </c>
      <c r="C42" s="53" t="s">
        <v>411</v>
      </c>
      <c r="D42" s="53" t="s">
        <v>1443</v>
      </c>
      <c r="E42" s="30" t="s">
        <v>1444</v>
      </c>
      <c r="F42" s="53"/>
      <c r="G42" s="53"/>
      <c r="H42" s="53"/>
      <c r="I42" s="73" t="s">
        <v>1445</v>
      </c>
      <c r="J42" s="53" t="n">
        <v>1</v>
      </c>
      <c r="K42" s="53"/>
      <c r="L42" s="53" t="s">
        <v>900</v>
      </c>
      <c r="M42" s="53" t="str">
        <f aca="false">CONCATENATE("SetObservationMultiple::",RIGHT(A42,LEN(A42)-FIND(" ",A42)))</f>
        <v>SetObservationMultiple::replacement_milk</v>
      </c>
      <c r="R42" s="48" t="s">
        <v>1096</v>
      </c>
      <c r="S42" s="53"/>
      <c r="T42" s="53"/>
      <c r="U42" s="53" t="s">
        <v>7</v>
      </c>
      <c r="V42" s="53"/>
      <c r="W42" s="53"/>
      <c r="X42" s="53"/>
      <c r="Y42" s="53"/>
      <c r="Z42" s="53"/>
    </row>
    <row r="43" s="30" customFormat="true" ht="15" hidden="false" customHeight="false" outlineLevel="0" collapsed="false">
      <c r="A43" s="53" t="s">
        <v>1118</v>
      </c>
      <c r="B43" s="53" t="s">
        <v>1446</v>
      </c>
      <c r="C43" s="53" t="s">
        <v>1447</v>
      </c>
      <c r="D43" s="53" t="s">
        <v>1448</v>
      </c>
      <c r="E43" s="67" t="s">
        <v>1449</v>
      </c>
      <c r="F43" s="53"/>
      <c r="G43" s="53"/>
      <c r="H43" s="53"/>
      <c r="I43" s="53" t="s">
        <v>1445</v>
      </c>
      <c r="J43" s="53" t="n">
        <v>1</v>
      </c>
      <c r="K43" s="53"/>
      <c r="L43" s="53"/>
      <c r="M43" s="53" t="s">
        <v>1433</v>
      </c>
      <c r="N43" s="53"/>
      <c r="O43" s="53"/>
      <c r="P43" s="53"/>
      <c r="Q43" s="53"/>
      <c r="R43" s="48" t="s">
        <v>1096</v>
      </c>
      <c r="S43" s="53"/>
      <c r="T43" s="53"/>
      <c r="U43" s="53" t="s">
        <v>7</v>
      </c>
      <c r="V43" s="53"/>
      <c r="W43" s="53"/>
      <c r="X43" s="53"/>
      <c r="Y43" s="53"/>
      <c r="Z43" s="53"/>
    </row>
    <row r="44" s="30" customFormat="true" ht="15" hidden="false" customHeight="false" outlineLevel="0" collapsed="false">
      <c r="A44" s="53" t="s">
        <v>707</v>
      </c>
      <c r="B44" s="53" t="s">
        <v>1450</v>
      </c>
      <c r="C44" s="53" t="s">
        <v>1451</v>
      </c>
      <c r="D44" s="53" t="s">
        <v>1452</v>
      </c>
      <c r="F44" s="53"/>
      <c r="G44" s="53" t="s">
        <v>1453</v>
      </c>
      <c r="H44" s="53"/>
      <c r="I44" s="53"/>
      <c r="J44" s="53" t="n">
        <v>1</v>
      </c>
      <c r="K44" s="53"/>
      <c r="L44" s="53" t="s">
        <v>1009</v>
      </c>
      <c r="M44" s="53" t="s">
        <v>1094</v>
      </c>
      <c r="N44" s="53"/>
      <c r="O44" s="53"/>
      <c r="P44" s="53"/>
      <c r="Q44" s="53"/>
      <c r="R44" s="48" t="s">
        <v>1096</v>
      </c>
      <c r="S44" s="53"/>
      <c r="T44" s="53"/>
      <c r="U44" s="53" t="s">
        <v>7</v>
      </c>
      <c r="V44" s="53"/>
      <c r="W44" s="53"/>
      <c r="X44" s="53"/>
      <c r="Y44" s="53"/>
      <c r="Z44" s="53"/>
    </row>
    <row r="45" s="30" customFormat="true" ht="15" hidden="false" customHeight="false" outlineLevel="0" collapsed="false">
      <c r="A45" s="53"/>
      <c r="B45" s="53"/>
      <c r="C45" s="53"/>
      <c r="D45" s="53"/>
      <c r="E45" s="53"/>
      <c r="F45" s="53"/>
      <c r="G45" s="53"/>
      <c r="H45" s="53"/>
      <c r="I45" s="53"/>
      <c r="J45" s="53"/>
      <c r="K45" s="53"/>
      <c r="L45" s="53"/>
      <c r="M45" s="53"/>
      <c r="N45" s="53"/>
      <c r="O45" s="53"/>
      <c r="P45" s="53"/>
      <c r="Q45" s="53"/>
      <c r="R45" s="48"/>
      <c r="S45" s="53"/>
      <c r="T45" s="53"/>
      <c r="U45" s="53"/>
      <c r="V45" s="53"/>
      <c r="W45" s="53"/>
      <c r="X45" s="53"/>
      <c r="Y45" s="53"/>
      <c r="Z45" s="53"/>
    </row>
    <row r="46" s="30" customFormat="true" ht="15" hidden="false" customHeight="false" outlineLevel="0" collapsed="false">
      <c r="A46" s="53" t="s">
        <v>1454</v>
      </c>
      <c r="B46" s="53" t="s">
        <v>419</v>
      </c>
      <c r="C46" s="53" t="s">
        <v>420</v>
      </c>
      <c r="D46" s="53" t="s">
        <v>1455</v>
      </c>
      <c r="E46" s="30" t="s">
        <v>1456</v>
      </c>
      <c r="F46" s="53"/>
      <c r="G46" s="53"/>
      <c r="H46" s="53"/>
      <c r="I46" s="53" t="s">
        <v>1445</v>
      </c>
      <c r="J46" s="53" t="n">
        <v>1</v>
      </c>
      <c r="K46" s="53"/>
      <c r="L46" s="53"/>
      <c r="M46" s="53" t="s">
        <v>1134</v>
      </c>
      <c r="N46" s="53"/>
      <c r="O46" s="53"/>
      <c r="P46" s="53"/>
      <c r="Q46" s="53"/>
      <c r="R46" s="48" t="s">
        <v>1096</v>
      </c>
      <c r="S46" s="53"/>
      <c r="T46" s="53"/>
      <c r="U46" s="53" t="s">
        <v>7</v>
      </c>
      <c r="V46" s="53"/>
      <c r="W46" s="53"/>
      <c r="X46" s="53"/>
      <c r="Y46" s="53"/>
      <c r="Z46" s="53"/>
    </row>
    <row r="47" s="30" customFormat="true" ht="15" hidden="false" customHeight="false" outlineLevel="0" collapsed="false">
      <c r="A47" s="53"/>
      <c r="B47" s="53"/>
      <c r="C47" s="53"/>
      <c r="D47" s="53"/>
      <c r="E47" s="53"/>
      <c r="F47" s="53"/>
      <c r="G47" s="53"/>
      <c r="H47" s="53"/>
      <c r="I47" s="53"/>
      <c r="J47" s="53"/>
      <c r="K47" s="53"/>
      <c r="L47" s="53"/>
      <c r="M47" s="53"/>
      <c r="N47" s="53"/>
      <c r="O47" s="53"/>
      <c r="P47" s="53"/>
      <c r="Q47" s="53"/>
      <c r="R47" s="48"/>
      <c r="S47" s="53"/>
      <c r="T47" s="53"/>
      <c r="U47" s="53"/>
      <c r="V47" s="53"/>
      <c r="W47" s="53"/>
      <c r="X47" s="53"/>
      <c r="Y47" s="53"/>
      <c r="Z47" s="53"/>
    </row>
    <row r="48" s="30" customFormat="true" ht="15" hidden="false" customHeight="false" outlineLevel="0" collapsed="false">
      <c r="A48" s="53" t="s">
        <v>1457</v>
      </c>
      <c r="B48" s="53" t="s">
        <v>496</v>
      </c>
      <c r="C48" s="53" t="s">
        <v>1458</v>
      </c>
      <c r="D48" s="53" t="s">
        <v>1459</v>
      </c>
      <c r="E48" s="30" t="s">
        <v>1460</v>
      </c>
      <c r="F48" s="53"/>
      <c r="G48" s="53"/>
      <c r="H48" s="53"/>
      <c r="I48" s="53" t="s">
        <v>1445</v>
      </c>
      <c r="J48" s="53" t="n">
        <v>1</v>
      </c>
      <c r="K48" s="53"/>
      <c r="L48" s="53"/>
      <c r="M48" s="53" t="s">
        <v>1134</v>
      </c>
      <c r="N48" s="53"/>
      <c r="O48" s="53"/>
      <c r="P48" s="53"/>
      <c r="Q48" s="53"/>
      <c r="R48" s="48" t="s">
        <v>1096</v>
      </c>
      <c r="S48" s="53"/>
      <c r="T48" s="53"/>
      <c r="U48" s="53" t="s">
        <v>7</v>
      </c>
      <c r="V48" s="53"/>
      <c r="W48" s="53"/>
      <c r="X48" s="53"/>
      <c r="Y48" s="53"/>
      <c r="Z48" s="53"/>
    </row>
    <row r="49" s="30" customFormat="true" ht="15" hidden="false" customHeight="false" outlineLevel="0" collapsed="false">
      <c r="A49" s="53" t="s">
        <v>1461</v>
      </c>
      <c r="B49" s="53" t="s">
        <v>504</v>
      </c>
      <c r="C49" s="53" t="s">
        <v>505</v>
      </c>
      <c r="D49" s="53" t="s">
        <v>1462</v>
      </c>
      <c r="E49" s="30" t="s">
        <v>1463</v>
      </c>
      <c r="F49" s="53"/>
      <c r="G49" s="53"/>
      <c r="H49" s="53"/>
      <c r="I49" s="53" t="s">
        <v>1445</v>
      </c>
      <c r="J49" s="53" t="n">
        <v>1</v>
      </c>
      <c r="K49" s="53"/>
      <c r="L49" s="53"/>
      <c r="M49" s="53" t="s">
        <v>1134</v>
      </c>
      <c r="N49" s="53"/>
      <c r="O49" s="53"/>
      <c r="P49" s="53"/>
      <c r="Q49" s="53"/>
      <c r="R49" s="48" t="s">
        <v>1096</v>
      </c>
      <c r="S49" s="53"/>
      <c r="T49" s="53"/>
      <c r="U49" s="53" t="s">
        <v>7</v>
      </c>
      <c r="V49" s="53"/>
      <c r="W49" s="53"/>
      <c r="X49" s="53"/>
      <c r="Y49" s="53"/>
      <c r="Z49" s="53"/>
    </row>
    <row r="50" s="30" customFormat="true" ht="15" hidden="false" customHeight="false" outlineLevel="0" collapsed="false">
      <c r="A50" s="53" t="s">
        <v>1464</v>
      </c>
      <c r="B50" s="53" t="s">
        <v>401</v>
      </c>
      <c r="C50" s="53" t="s">
        <v>402</v>
      </c>
      <c r="D50" s="53" t="s">
        <v>1465</v>
      </c>
      <c r="F50" s="53"/>
      <c r="G50" s="53"/>
      <c r="H50" s="53"/>
      <c r="I50" s="53" t="s">
        <v>1466</v>
      </c>
      <c r="J50" s="53" t="n">
        <v>1</v>
      </c>
      <c r="K50" s="53"/>
      <c r="L50" s="53"/>
      <c r="M50" s="53" t="s">
        <v>1134</v>
      </c>
      <c r="N50" s="53"/>
      <c r="O50" s="53"/>
      <c r="P50" s="53"/>
      <c r="Q50" s="53"/>
      <c r="R50" s="48" t="s">
        <v>1096</v>
      </c>
      <c r="S50" s="53"/>
      <c r="T50" s="53"/>
      <c r="U50" s="53" t="s">
        <v>7</v>
      </c>
      <c r="V50" s="53"/>
      <c r="W50" s="53"/>
      <c r="X50" s="53"/>
      <c r="Y50" s="53"/>
      <c r="Z50" s="53"/>
    </row>
    <row r="51" s="30" customFormat="true" ht="15" hidden="false" customHeight="false" outlineLevel="0" collapsed="false">
      <c r="A51" s="53" t="s">
        <v>707</v>
      </c>
      <c r="B51" s="53" t="s">
        <v>1467</v>
      </c>
      <c r="C51" s="53" t="s">
        <v>1468</v>
      </c>
      <c r="D51" s="53" t="s">
        <v>1469</v>
      </c>
      <c r="E51" s="30" t="s">
        <v>1470</v>
      </c>
      <c r="F51" s="53"/>
      <c r="G51" s="53"/>
      <c r="H51" s="53"/>
      <c r="I51" s="53" t="s">
        <v>1471</v>
      </c>
      <c r="J51" s="53" t="n">
        <v>1</v>
      </c>
      <c r="K51" s="53"/>
      <c r="L51" s="53"/>
      <c r="M51" s="53" t="s">
        <v>1094</v>
      </c>
      <c r="N51" s="53"/>
      <c r="O51" s="53"/>
      <c r="P51" s="53"/>
      <c r="Q51" s="53"/>
      <c r="R51" s="48" t="s">
        <v>1096</v>
      </c>
      <c r="S51" s="53"/>
      <c r="T51" s="53"/>
      <c r="U51" s="53" t="s">
        <v>7</v>
      </c>
      <c r="V51" s="53"/>
      <c r="W51" s="53"/>
      <c r="X51" s="53" t="s">
        <v>1472</v>
      </c>
      <c r="Y51" s="53"/>
      <c r="Z51" s="53"/>
    </row>
    <row r="52" s="30" customFormat="true" ht="15" hidden="false" customHeight="false" outlineLevel="0" collapsed="false">
      <c r="A52" s="53" t="s">
        <v>707</v>
      </c>
      <c r="B52" s="53" t="s">
        <v>1473</v>
      </c>
      <c r="C52" s="53" t="s">
        <v>1474</v>
      </c>
      <c r="D52" s="53" t="s">
        <v>1475</v>
      </c>
      <c r="E52" s="53"/>
      <c r="F52" s="53"/>
      <c r="G52" s="53"/>
      <c r="H52" s="53"/>
      <c r="I52" s="53" t="s">
        <v>1476</v>
      </c>
      <c r="J52" s="53"/>
      <c r="K52" s="53"/>
      <c r="L52" s="53" t="s">
        <v>900</v>
      </c>
      <c r="M52" s="53" t="s">
        <v>1094</v>
      </c>
      <c r="N52" s="53"/>
      <c r="O52" s="53"/>
      <c r="P52" s="53"/>
      <c r="Q52" s="53"/>
      <c r="R52" s="48" t="s">
        <v>1096</v>
      </c>
      <c r="S52" s="53"/>
      <c r="T52" s="53"/>
      <c r="U52" s="53" t="s">
        <v>7</v>
      </c>
      <c r="V52" s="53"/>
      <c r="W52" s="53"/>
      <c r="X52" s="53"/>
      <c r="Y52" s="53"/>
      <c r="Z52" s="53"/>
    </row>
    <row r="53" customFormat="false" ht="14.25" hidden="false" customHeight="false" outlineLevel="0" collapsed="false">
      <c r="A53" s="53" t="s">
        <v>953</v>
      </c>
      <c r="B53" s="19" t="s">
        <v>1328</v>
      </c>
      <c r="C53" s="53" t="s">
        <v>1477</v>
      </c>
      <c r="D53" s="53" t="s">
        <v>1478</v>
      </c>
      <c r="J53" s="53" t="n">
        <v>1</v>
      </c>
      <c r="L53" s="19" t="s">
        <v>1479</v>
      </c>
      <c r="P53" s="19" t="s">
        <v>1480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1192</TotalTime>
  <Application>LibreOffice/7.5.3.2$Windows_X86_64 LibreOffice_project/9f56dff12ba03b9acd7730a5a481eea045e468f3</Application>
  <AppVersion>15.0000</AppVersion>
  <Company>Swiss TPH</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2022-07-19T06:39:16Z</dcterms:created>
  <dc:creator>Patrick Delcroix</dc:creator>
  <dc:description/>
  <dc:language>en-US</dc:language>
  <cp:lastModifiedBy/>
  <dcterms:modified xsi:type="dcterms:W3CDTF">2023-06-01T10:08:13Z</dcterms:modified>
  <cp:revision>1420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