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erema\Documents\Projects\smart-emcare-cmr\input\l2\"/>
    </mc:Choice>
  </mc:AlternateContent>
  <bookViews>
    <workbookView xWindow="0" yWindow="0" windowWidth="16380" windowHeight="8190" tabRatio="500" firstSheet="12" activeTab="12"/>
  </bookViews>
  <sheets>
    <sheet name="valueSet" sheetId="1" r:id="rId1"/>
    <sheet name="l.EmCare.CombinedDataElements" sheetId="2" r:id="rId2"/>
    <sheet name="pd.EmCare.DT.01" sheetId="3" r:id="rId3"/>
    <sheet name="q.EmCareA.Registration.P" sheetId="4" r:id="rId4"/>
    <sheet name="q.EmCareB.Registration.E" sheetId="5" r:id="rId5"/>
    <sheet name="q.EmCare.B7.LTI-DangerSigns" sheetId="6" r:id="rId6"/>
    <sheet name="q.EmCare.B6.Measurements" sheetId="7" r:id="rId7"/>
    <sheet name="q.EmCare.B18-21.Symptoms.2m.m" sheetId="8" r:id="rId8"/>
    <sheet name="q.EmCare.B18-21.Signs.2m.m" sheetId="9" r:id="rId9"/>
    <sheet name="q.EmCare.B10-14.Symptoms.2m.p" sheetId="10" r:id="rId10"/>
    <sheet name="q.EmCare.B10-16.Signs.2m.p" sheetId="11" r:id="rId11"/>
    <sheet name="q.EmCare.B17.HealthPrevention" sheetId="12" r:id="rId12"/>
    <sheet name="q.EmCare.B22.AssessmentsTests" sheetId="13" r:id="rId13"/>
    <sheet name="q.EmCare.B22.FluidTest" sheetId="14" r:id="rId14"/>
    <sheet name="q.EmCare.B22.RespiratoryRate" sheetId="15" r:id="rId15"/>
    <sheet name="q.EmCare.B22.BronchodilatorTest" sheetId="16" r:id="rId16"/>
    <sheet name="q.EmCare.B22.BreastFeeding" sheetId="17" r:id="rId17"/>
    <sheet name="q.EmCare.B24.AppetiteTest" sheetId="18" r:id="rId18"/>
    <sheet name="q.EmCare.B22.Hemoglobin" sheetId="19" r:id="rId19"/>
    <sheet name="q.EmCare.B22.SecondTemperature" sheetId="20" r:id="rId20"/>
    <sheet name="q.EmCare.B23.Classification" sheetId="21" r:id="rId21"/>
    <sheet name="q.EmCare.B23.Classification.m" sheetId="22" r:id="rId22"/>
    <sheet name="q.EmCare.B24.MalariaTest" sheetId="23" r:id="rId23"/>
    <sheet name="q.EmCare.Treatment" sheetId="24" r:id="rId24"/>
    <sheet name="profile" sheetId="25" r:id="rId25"/>
  </sheets>
  <calcPr calcId="162913"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D249" i="21" l="1"/>
  <c r="C134" i="24" l="1"/>
  <c r="C133" i="24"/>
  <c r="C132" i="24"/>
  <c r="C131" i="24"/>
  <c r="C130" i="24"/>
  <c r="C129" i="24"/>
  <c r="C128" i="24"/>
  <c r="C127" i="24"/>
  <c r="C126" i="24"/>
  <c r="C125" i="24"/>
  <c r="C124" i="24"/>
  <c r="C123" i="24"/>
  <c r="C122" i="24"/>
  <c r="C120" i="24"/>
  <c r="C119" i="24"/>
  <c r="C118" i="24"/>
  <c r="C117" i="24"/>
  <c r="C116" i="24"/>
  <c r="C115" i="24"/>
  <c r="C114" i="24"/>
  <c r="C113" i="24"/>
  <c r="C112" i="24"/>
  <c r="C111" i="24"/>
  <c r="C110" i="24"/>
  <c r="C109" i="24"/>
  <c r="C108" i="24"/>
  <c r="C107" i="24"/>
  <c r="C106" i="24"/>
  <c r="C105" i="24"/>
  <c r="K104" i="24"/>
  <c r="C104" i="24"/>
  <c r="C103" i="24"/>
  <c r="C102" i="24"/>
  <c r="C101" i="24"/>
  <c r="C100" i="24"/>
  <c r="C99" i="24"/>
  <c r="C98" i="24"/>
  <c r="C97" i="24"/>
  <c r="C96" i="24"/>
  <c r="C95" i="24"/>
  <c r="C94" i="24"/>
  <c r="C93" i="24"/>
  <c r="C92" i="24"/>
  <c r="C91" i="24"/>
  <c r="C90" i="24"/>
  <c r="C89" i="24"/>
  <c r="C84" i="24"/>
  <c r="C83" i="24"/>
  <c r="C82" i="24"/>
  <c r="C81" i="24"/>
  <c r="C80" i="24"/>
  <c r="C79" i="24"/>
  <c r="C78" i="24"/>
  <c r="C77" i="24"/>
  <c r="C76" i="24"/>
  <c r="C75" i="24"/>
  <c r="C74" i="24"/>
  <c r="P55" i="22"/>
  <c r="P48" i="22"/>
  <c r="P39" i="22"/>
  <c r="P37" i="22"/>
  <c r="P35" i="22"/>
  <c r="P33" i="22"/>
  <c r="P31" i="22"/>
  <c r="P25" i="22"/>
  <c r="P20" i="22"/>
  <c r="P18" i="22"/>
  <c r="P16" i="22"/>
  <c r="P14" i="22"/>
  <c r="P307" i="21"/>
  <c r="P302" i="21"/>
  <c r="P299" i="21"/>
  <c r="P250" i="21"/>
  <c r="P247" i="21"/>
  <c r="D246" i="21"/>
  <c r="P244" i="21"/>
  <c r="D243" i="21"/>
  <c r="P241" i="21"/>
  <c r="D240" i="21"/>
  <c r="P235" i="21"/>
  <c r="D234" i="21"/>
  <c r="P232" i="21"/>
  <c r="D231" i="21"/>
  <c r="P226" i="21"/>
  <c r="P220" i="21"/>
  <c r="D219" i="21"/>
  <c r="P217" i="21"/>
  <c r="D216" i="21"/>
  <c r="P212" i="21"/>
  <c r="D211" i="21"/>
  <c r="P205" i="21"/>
  <c r="P200" i="21"/>
  <c r="D199" i="21"/>
  <c r="P195" i="21"/>
  <c r="D194" i="21"/>
  <c r="P192" i="21"/>
  <c r="D191" i="21"/>
  <c r="P188" i="21"/>
  <c r="P187" i="21"/>
  <c r="D186" i="21"/>
  <c r="P184" i="21"/>
  <c r="P179" i="21"/>
  <c r="P174" i="21"/>
  <c r="D168" i="21"/>
  <c r="P166" i="21"/>
  <c r="D165" i="21"/>
  <c r="P163" i="21"/>
  <c r="D162" i="21"/>
  <c r="P160" i="21"/>
  <c r="D159" i="21"/>
  <c r="P157" i="21"/>
  <c r="D156" i="21"/>
  <c r="P154" i="21"/>
  <c r="D151" i="21"/>
  <c r="P149" i="21"/>
  <c r="D148" i="21"/>
  <c r="P146" i="21"/>
  <c r="D140" i="21"/>
  <c r="P138" i="21"/>
  <c r="D133" i="21"/>
  <c r="P131" i="21"/>
  <c r="D124" i="21"/>
  <c r="P86" i="21"/>
  <c r="P83" i="21"/>
  <c r="D82" i="21"/>
  <c r="P80" i="21"/>
  <c r="P77" i="21"/>
  <c r="P74" i="21"/>
  <c r="P65" i="21"/>
  <c r="P62" i="21"/>
  <c r="P59" i="21"/>
  <c r="P56" i="21"/>
  <c r="P53" i="21"/>
  <c r="P33" i="21"/>
  <c r="P27" i="21"/>
  <c r="P89" i="11"/>
  <c r="P74" i="11"/>
  <c r="P65" i="11"/>
  <c r="P61" i="11"/>
  <c r="O34" i="10"/>
  <c r="M42" i="9"/>
  <c r="C12" i="5"/>
  <c r="C47" i="4"/>
  <c r="E15" i="3"/>
  <c r="E14" i="3"/>
  <c r="E13" i="3"/>
  <c r="E12" i="3"/>
  <c r="E11" i="3"/>
  <c r="E10" i="3"/>
  <c r="E9" i="3"/>
  <c r="E8" i="3"/>
  <c r="E7" i="3"/>
  <c r="E6" i="3"/>
  <c r="E5" i="3"/>
  <c r="E4" i="3"/>
  <c r="E3" i="3"/>
  <c r="J25" i="1"/>
  <c r="J24" i="1"/>
  <c r="J23" i="1"/>
</calcChain>
</file>

<file path=xl/comments1.xml><?xml version="1.0" encoding="utf-8"?>
<comments xmlns="http://schemas.openxmlformats.org/spreadsheetml/2006/main">
  <authors>
    <author/>
  </authors>
  <commentList>
    <comment ref="M1" authorId="0" shapeId="0">
      <text>
        <r>
          <rPr>
            <sz val="11"/>
            <color rgb="FF000000"/>
            <rFont val="Arial"/>
            <charset val="1"/>
          </rPr>
          <t xml:space="preserve"> :
</t>
        </r>
        <r>
          <rPr>
            <sz val="9"/>
            <rFont val="Tahoma"/>
            <charset val="1"/>
          </rPr>
          <t xml:space="preserve">Patrick Delcroix:
 before-start | before | before-end | concurrent-with-start | concurrent | concurrent-with-end | after-start | after | after-end
</t>
        </r>
      </text>
    </comment>
    <comment ref="N1" authorId="0" shapeId="0">
      <text>
        <r>
          <rPr>
            <sz val="11"/>
            <color rgb="FF000000"/>
            <rFont val="Arial"/>
            <charset val="1"/>
          </rPr>
          <t xml:space="preserve"> :
</t>
        </r>
        <r>
          <rPr>
            <sz val="9"/>
            <rFont val="Tahoma"/>
            <charset val="1"/>
          </rPr>
          <t xml:space="preserve">Patrick Delcroix:
http://build.fhir.org/ig/HL7/cqf-recommendations/CodeSystem-cpg-common-process.html
</t>
        </r>
      </text>
    </comment>
  </commentList>
</comments>
</file>

<file path=xl/comments2.xml><?xml version="1.0" encoding="utf-8"?>
<comments xmlns="http://schemas.openxmlformats.org/spreadsheetml/2006/main">
  <authors>
    <author>Marco Pereira</author>
    <author/>
  </authors>
  <commentList>
    <comment ref="H88" authorId="0" shapeId="0">
      <text>
        <r>
          <rPr>
            <b/>
            <sz val="9"/>
            <color indexed="81"/>
            <rFont val="Tahoma"/>
            <charset val="1"/>
          </rPr>
          <t>Marco Pereira:</t>
        </r>
        <r>
          <rPr>
            <sz val="9"/>
            <color indexed="81"/>
            <rFont val="Tahoma"/>
            <charset val="1"/>
          </rPr>
          <t xml:space="preserve">
("Malaria Risk" = "High Malaria Risk") deleted</t>
        </r>
      </text>
    </comment>
    <comment ref="H99" authorId="0" shapeId="0">
      <text>
        <r>
          <rPr>
            <b/>
            <sz val="9"/>
            <color indexed="81"/>
            <rFont val="Tahoma"/>
            <charset val="1"/>
          </rPr>
          <t>Marco Pereira:</t>
        </r>
        <r>
          <rPr>
            <sz val="9"/>
            <color indexed="81"/>
            <rFont val="Tahoma"/>
            <charset val="1"/>
          </rPr>
          <t xml:space="preserve">
("Malaria Risk" = "High Malaria Risk") </t>
        </r>
      </text>
    </comment>
    <comment ref="H100" authorId="0" shapeId="0">
      <text>
        <r>
          <rPr>
            <b/>
            <sz val="9"/>
            <color indexed="81"/>
            <rFont val="Tahoma"/>
            <charset val="1"/>
          </rPr>
          <t>Marco Pereira:</t>
        </r>
        <r>
          <rPr>
            <sz val="9"/>
            <color indexed="81"/>
            <rFont val="Tahoma"/>
            <charset val="1"/>
          </rPr>
          <t xml:space="preserve">
("Malaria Risk" = "High Malaria Risk") </t>
        </r>
      </text>
    </comment>
    <comment ref="H104" authorId="0" shapeId="0">
      <text>
        <r>
          <rPr>
            <b/>
            <sz val="9"/>
            <color indexed="81"/>
            <rFont val="Tahoma"/>
            <charset val="1"/>
          </rPr>
          <t>Marco Pereira:</t>
        </r>
        <r>
          <rPr>
            <sz val="9"/>
            <color indexed="81"/>
            <rFont val="Tahoma"/>
            <charset val="1"/>
          </rPr>
          <t xml:space="preserve">
("Malaria Risk" = "High Malaria Risk") </t>
        </r>
      </text>
    </comment>
    <comment ref="H112" authorId="0" shapeId="0">
      <text>
        <r>
          <rPr>
            <b/>
            <sz val="9"/>
            <color indexed="81"/>
            <rFont val="Tahoma"/>
            <charset val="1"/>
          </rPr>
          <t>Marco Pereira:</t>
        </r>
        <r>
          <rPr>
            <sz val="9"/>
            <color indexed="81"/>
            <rFont val="Tahoma"/>
            <charset val="1"/>
          </rPr>
          <t xml:space="preserve">
("Malaria Risk" = "High Malaria Risk") </t>
        </r>
      </text>
    </comment>
    <comment ref="H118" authorId="0" shapeId="0">
      <text>
        <r>
          <rPr>
            <b/>
            <sz val="9"/>
            <color indexed="81"/>
            <rFont val="Tahoma"/>
            <charset val="1"/>
          </rPr>
          <t>Marco Pereira:</t>
        </r>
        <r>
          <rPr>
            <sz val="9"/>
            <color indexed="81"/>
            <rFont val="Tahoma"/>
            <charset val="1"/>
          </rPr>
          <t xml:space="preserve">
("Malaria Risk" = "High Malaria Risk") </t>
        </r>
      </text>
    </comment>
    <comment ref="G272" authorId="1" shapeId="0">
      <text>
        <r>
          <rPr>
            <sz val="11"/>
            <color rgb="FF000000"/>
            <rFont val="Arial"/>
            <charset val="1"/>
          </rPr>
          <t xml:space="preserve">No Difficulty Breastfeeding Observed
</t>
        </r>
      </text>
    </comment>
  </commentList>
</comments>
</file>

<file path=xl/comments3.xml><?xml version="1.0" encoding="utf-8"?>
<comments xmlns="http://schemas.openxmlformats.org/spreadsheetml/2006/main">
  <authors>
    <author/>
  </authors>
  <commentList>
    <comment ref="J1" authorId="0" shapeId="0">
      <text>
        <r>
          <rPr>
            <sz val="11"/>
            <color rgb="FF000000"/>
            <rFont val="Arial"/>
            <charset val="1"/>
          </rPr>
          <t xml:space="preserve"> :
</t>
        </r>
        <r>
          <rPr>
            <sz val="9"/>
            <rFont val="Tahoma"/>
            <charset val="1"/>
          </rPr>
          <t xml:space="preserve">Patrick Meier:
From valueset of extensions
</t>
        </r>
      </text>
    </comment>
  </commentList>
</comments>
</file>

<file path=xl/sharedStrings.xml><?xml version="1.0" encoding="utf-8"?>
<sst xmlns="http://schemas.openxmlformats.org/spreadsheetml/2006/main" count="7151" uniqueCount="3147">
  <si>
    <t>scope</t>
  </si>
  <si>
    <t>valueSet</t>
  </si>
  <si>
    <t>code</t>
  </si>
  <si>
    <t>display</t>
  </si>
  <si>
    <t>definition</t>
  </si>
  <si>
    <t>map</t>
  </si>
  <si>
    <t>media</t>
  </si>
  <si>
    <t>EmCare</t>
  </si>
  <si>
    <t>sex-of-the-client</t>
  </si>
  <si>
    <t>{{title}}</t>
  </si>
  <si>
    <t>Sex</t>
  </si>
  <si>
    <t>The Sex of the client</t>
  </si>
  <si>
    <t>EmCare.A.DE17</t>
  </si>
  <si>
    <t>Female</t>
  </si>
  <si>
    <t>The client is Female</t>
  </si>
  <si>
    <t>equivalent::http://hl7.org/fhir/administrative-gender::female</t>
  </si>
  <si>
    <t>EmCare.A.DE18</t>
  </si>
  <si>
    <t>Male</t>
  </si>
  <si>
    <t>The client is Male</t>
  </si>
  <si>
    <t>equivalent::http://hl7.org/fhir/administrative-gender::male</t>
  </si>
  <si>
    <t>png::https://www.clipartmax.com/png/small/47-470461_man-gender-sex-male-gender-symbol-comments-male-gender-icon-png.png</t>
  </si>
  <si>
    <t>EmCare.A.DE19</t>
  </si>
  <si>
    <t>Not Specified</t>
  </si>
  <si>
    <t>The client's sex is not specified</t>
  </si>
  <si>
    <t>equivalent::http://hl7.org/fhir/administrative-gender::unknown</t>
  </si>
  <si>
    <t>png::https://www.clipartmax.com/png/small/193-1937816_clipart-female-symbol-female-gender-icon-png.png</t>
  </si>
  <si>
    <t>dob-estimator</t>
  </si>
  <si>
    <t>Provide an estimated age or estimated date of birth</t>
  </si>
  <si>
    <t>The client/caregiver will provide an estimated age or estimated date of birth</t>
  </si>
  <si>
    <t>EmCare.A.DE13</t>
  </si>
  <si>
    <t>Estimated age in years/months for child (2 months or older)</t>
  </si>
  <si>
    <t>The age of the client is estimated based on physical evidence</t>
  </si>
  <si>
    <t>EmCare.A.DE14</t>
  </si>
  <si>
    <t>Estimated age in weeks/days for young infant (under 2 months old)</t>
  </si>
  <si>
    <t>The Caregiver provides the age in weeks/days/hours</t>
  </si>
  <si>
    <t>EmCare.A.DE15</t>
  </si>
  <si>
    <t>Estimate Date of Birth</t>
  </si>
  <si>
    <t>Estimate Date of Birth of the Client</t>
  </si>
  <si>
    <t>relationship-to-client</t>
  </si>
  <si>
    <t>Caregiver's Relationship to Client</t>
  </si>
  <si>
    <t>The relationship of the Caregiver to the client</t>
  </si>
  <si>
    <t>{{exclude}}</t>
  </si>
  <si>
    <t>http://hl7.org/fhir/ValueSet/relatedperson-relationshiptype</t>
  </si>
  <si>
    <t>EmCare.A.DE25</t>
  </si>
  <si>
    <t>Mother</t>
  </si>
  <si>
    <t>The Caregiver is the client's mother</t>
  </si>
  <si>
    <t>equivalent::http://terminology.hl7.org/CodeSystem/v3-RoleCode::MTH</t>
  </si>
  <si>
    <t>EmCare.A.DE26</t>
  </si>
  <si>
    <t>Father</t>
  </si>
  <si>
    <t>The Caregiver is the client's father</t>
  </si>
  <si>
    <t>equivalent::http://terminology.hl7.org/CodeSystem/v3-RoleCode::FTH</t>
  </si>
  <si>
    <t>EmCare.A.DE27</t>
  </si>
  <si>
    <t>Sibling</t>
  </si>
  <si>
    <t>The Caregiver is the client's sibling</t>
  </si>
  <si>
    <t>equivalent::http://terminology.hl7.org/CodeSystem/v3-RoleCode::SIB</t>
  </si>
  <si>
    <t>EmCare.A.DE28</t>
  </si>
  <si>
    <t>Extended family</t>
  </si>
  <si>
    <t>The Caregiver is the client's extended family</t>
  </si>
  <si>
    <t>equivalent::http://terminology.hl7.org/CodeSystem/v3-RoleCode::EXT</t>
  </si>
  <si>
    <t>EmCare.A.DE29</t>
  </si>
  <si>
    <t>Legal Guardian</t>
  </si>
  <si>
    <t>The Caregiver is the client's legal guardian</t>
  </si>
  <si>
    <t>equivalent::http://terminology.hl7.org/CodeSystem/v3-RoleCode::PRNINLAW</t>
  </si>
  <si>
    <t>EmCare.A.DE30</t>
  </si>
  <si>
    <t>Not Related</t>
  </si>
  <si>
    <t>The Caregiver is not related to the client</t>
  </si>
  <si>
    <t>equivalent::http://terminology.hl7.org/CodeSystem/v2-0131::U</t>
  </si>
  <si>
    <t>vital-status</t>
  </si>
  <si>
    <t>Related Person vital status</t>
  </si>
  <si>
    <t>EmCare.A.DE46</t>
  </si>
  <si>
    <t>Dead</t>
  </si>
  <si>
    <t>Biological Mother or Father dead</t>
  </si>
  <si>
    <t>EmCare.A.DE34</t>
  </si>
  <si>
    <t>Alive</t>
  </si>
  <si>
    <t>Biological Mother or Father Alive</t>
  </si>
  <si>
    <t>EmCare.A.DE33</t>
  </si>
  <si>
    <t>Unknown</t>
  </si>
  <si>
    <t>Biological Mother or Father Vital Status unknown</t>
  </si>
  <si>
    <t>visit-type</t>
  </si>
  <si>
    <t>EmCare.B2.DE02</t>
  </si>
  <si>
    <t>Planned</t>
  </si>
  <si>
    <t>The visit is planned</t>
  </si>
  <si>
    <t>EmCare.B2.DE03</t>
  </si>
  <si>
    <t>Unplanned</t>
  </si>
  <si>
    <t>The visit is unplanned</t>
  </si>
  <si>
    <t>reason_consultation</t>
  </si>
  <si>
    <t>Reason for Consultation</t>
  </si>
  <si>
    <t>EmCare.B3.DE03</t>
  </si>
  <si>
    <t>Sick Child</t>
  </si>
  <si>
    <t>The client's visit is for a sick child consultation</t>
  </si>
  <si>
    <t>EmCare.B3.DE04</t>
  </si>
  <si>
    <t>Routine visit (Well child/infant)</t>
  </si>
  <si>
    <t>The client's visit is for a well child consultation</t>
  </si>
  <si>
    <t>yesno</t>
  </si>
  <si>
    <t>yes</t>
  </si>
  <si>
    <t>Yes</t>
  </si>
  <si>
    <t>no</t>
  </si>
  <si>
    <t>No</t>
  </si>
  <si>
    <t>yesnox</t>
  </si>
  <si>
    <t>Do not know</t>
  </si>
  <si>
    <t>agreedisagree</t>
  </si>
  <si>
    <t>agree</t>
  </si>
  <si>
    <t>Agree</t>
  </si>
  <si>
    <t>disagree</t>
  </si>
  <si>
    <t>Disagree</t>
  </si>
  <si>
    <t>consultation_type</t>
  </si>
  <si>
    <t>EmCare.B3.DE07</t>
  </si>
  <si>
    <t>Initial visit</t>
  </si>
  <si>
    <t>The client's visit is for a new consultation</t>
  </si>
  <si>
    <t>EmCare.B3.DE08</t>
  </si>
  <si>
    <t>Follow Up</t>
  </si>
  <si>
    <t>The client's visit is for a follow up consultation</t>
  </si>
  <si>
    <t>RelatedPerson</t>
  </si>
  <si>
    <t>{{choiceColumn}}</t>
  </si>
  <si>
    <t>Last name</t>
  </si>
  <si>
    <t>{"path":".last_name", "width": "30", "forDisplay":"1"}</t>
  </si>
  <si>
    <t>(?:/[^/]+)*/([^\?]).*</t>
  </si>
  <si>
    <t>First name</t>
  </si>
  <si>
    <t>{"path":".first_name", "width": "30", "forDisplay":"1"}</t>
  </si>
  <si>
    <t>{{url}}</t>
  </si>
  <si>
    <t>RelatedPerson?patient=1234</t>
  </si>
  <si>
    <t>more_than_7d</t>
  </si>
  <si>
    <t>EmCare.B12S1.DE05</t>
  </si>
  <si>
    <t>7 days or more</t>
  </si>
  <si>
    <t>The client has had fever for 7 days or more</t>
  </si>
  <si>
    <t>EmCare.B12S1.DE04</t>
  </si>
  <si>
    <t>Less than 7 days</t>
  </si>
  <si>
    <t>more_than_14d</t>
  </si>
  <si>
    <t>EmCare.B10S1.DE08</t>
  </si>
  <si>
    <t>EmCare.B10S1.DE07</t>
  </si>
  <si>
    <t>7d_to_14d</t>
  </si>
  <si>
    <t>EmCare.B11S1.DE03A</t>
  </si>
  <si>
    <t>7 to 14 days</t>
  </si>
  <si>
    <t xml:space="preserve">Symptom for 7 to 14 days </t>
  </si>
  <si>
    <t>8d_to_30d</t>
  </si>
  <si>
    <t>7 days or less</t>
  </si>
  <si>
    <t>Symptom for 7 days or less</t>
  </si>
  <si>
    <t>EmCare.B12S1.DE04A</t>
  </si>
  <si>
    <t>8 to 30 days</t>
  </si>
  <si>
    <t>Symptom for 8 to 30 days</t>
  </si>
  <si>
    <t>More than 30 days</t>
  </si>
  <si>
    <t>Symptom for more than 30 days</t>
  </si>
  <si>
    <t>type_of_pain</t>
  </si>
  <si>
    <t>EmCare.B12S1.DE08</t>
  </si>
  <si>
    <t xml:space="preserve">The child is reported to have, or appears to be in pain. It is important to assess for pain which could be a sign of a source of infection when the child has reported or measured fever.
</t>
  </si>
  <si>
    <t>EmCare.B12S1.DE09</t>
  </si>
  <si>
    <t>No Pain</t>
  </si>
  <si>
    <t xml:space="preserve">The child is not reported to have any pain and does not appear to be in pain
</t>
  </si>
  <si>
    <t>EmCare.B12S1.DE10</t>
  </si>
  <si>
    <t>Joint or Bone Pain</t>
  </si>
  <si>
    <t xml:space="preserve">The child is reported to have or appears to have joint or bone pain
</t>
  </si>
  <si>
    <t>EmCare.B12S1.DE11</t>
  </si>
  <si>
    <t>Pain or Difficulty Passing Urine or Crying when Passing Urine</t>
  </si>
  <si>
    <t xml:space="preserve">The child is reported to have or appears to have pain or difficulty passing urine (in younger children this may appear as crying when passing urine)
</t>
  </si>
  <si>
    <t>EmCare.B12S1.DE12</t>
  </si>
  <si>
    <t>Skin Pain</t>
  </si>
  <si>
    <t xml:space="preserve">The child is reported to have or appears to have painful skin or a skin problem
</t>
  </si>
  <si>
    <t>EmCare.B12S1.DE13</t>
  </si>
  <si>
    <t>Ear Pain</t>
  </si>
  <si>
    <t xml:space="preserve">The child is reported to have or appears to have ear pain
</t>
  </si>
  <si>
    <t>EmCare.B12S1.DE14</t>
  </si>
  <si>
    <t>Other</t>
  </si>
  <si>
    <t xml:space="preserve">The child is reported to have or appears to have pain which does not fit into the other categories
</t>
  </si>
  <si>
    <t>malaria_risk_area</t>
  </si>
  <si>
    <t>EmCare.B12S1.DE15</t>
  </si>
  <si>
    <t xml:space="preserve">The area is a high / low / no malaria risk area
</t>
  </si>
  <si>
    <t>EmCare.B12S1.DE16</t>
  </si>
  <si>
    <t>High Malaria Risk</t>
  </si>
  <si>
    <t>High malaria risk: in area where more than 5% of fever cases in children 2 to 59 months are attributable to malaria</t>
  </si>
  <si>
    <t>EmCare.B12S1.DE17</t>
  </si>
  <si>
    <t>Low Malaria Risk</t>
  </si>
  <si>
    <t>Low malaria risk: in area where fewer than 5% of fever cases in children 2 to 59 months are attributable to malaria, but where the risk is not negligible.</t>
  </si>
  <si>
    <t>EmCare.B12S1.DE18</t>
  </si>
  <si>
    <t>No Malaria Risk</t>
  </si>
  <si>
    <t>No malaria risk: malaria transmission does not normally occur in the area, and imported malaria is uncommon.</t>
  </si>
  <si>
    <t>7d_or_less</t>
  </si>
  <si>
    <t>EmCare.B10S2.DE05A</t>
  </si>
  <si>
    <t>Duration of wheezing</t>
  </si>
  <si>
    <t>EmCare.B10S2.DE05C</t>
  </si>
  <si>
    <t>The child has wheezing for 7 or more days</t>
  </si>
  <si>
    <t>10d_or_less</t>
  </si>
  <si>
    <t>EmCare.B17S1.DE02</t>
  </si>
  <si>
    <t>Duration of Mumps</t>
  </si>
  <si>
    <t>EmCare.B17S1.DE03</t>
  </si>
  <si>
    <t>Less than 10 days</t>
  </si>
  <si>
    <t>The duration of mumps observed is less than 10 days</t>
  </si>
  <si>
    <t>EmCare.B17S1.DE04</t>
  </si>
  <si>
    <t>10 days or more</t>
  </si>
  <si>
    <t>The duration of mumps observed is for 10 or more days</t>
  </si>
  <si>
    <t>oxygen_saturation</t>
  </si>
  <si>
    <t>EmCare.B10S2.DE08</t>
  </si>
  <si>
    <t>The client's oxygen saturation is more than or equal to 90 %</t>
  </si>
  <si>
    <t>EmCare.B10S2.DE09</t>
  </si>
  <si>
    <t>Oxygen saturation not measured</t>
  </si>
  <si>
    <t>The clients oxygen saturation was not measured</t>
  </si>
  <si>
    <t>number_of_convulsions</t>
  </si>
  <si>
    <t>EmCare.B7.DE06</t>
  </si>
  <si>
    <t>Two or more convulsions</t>
  </si>
  <si>
    <t>The client is reported to have had two or more convulsions in this illness</t>
  </si>
  <si>
    <t>EmCare.B7.DE05</t>
  </si>
  <si>
    <t>One Convulsion</t>
  </si>
  <si>
    <t>The client is reported to have had one convulsion in this illness</t>
  </si>
  <si>
    <t>temperature_measurement</t>
  </si>
  <si>
    <t>Temperature Measurement</t>
  </si>
  <si>
    <t>Low</t>
  </si>
  <si>
    <t>The client has a low body temperature based on the second  measurement</t>
  </si>
  <si>
    <t>Normal</t>
  </si>
  <si>
    <t>High</t>
  </si>
  <si>
    <t>Very High</t>
  </si>
  <si>
    <t>skin_pinch_abdomen</t>
  </si>
  <si>
    <t>EmCare.B20S2.DE02</t>
  </si>
  <si>
    <t>Skin Pinch of Abdomen</t>
  </si>
  <si>
    <t>EmCare.B20S2.DE03</t>
  </si>
  <si>
    <t>Skin Pinch goes back very slowly (More than 2 seconds)</t>
  </si>
  <si>
    <t>The client's skin goes back very slowly after Skin Pinch of Abdomen (More than 2 seconds)</t>
  </si>
  <si>
    <t>EmCare.B20S2.DE04</t>
  </si>
  <si>
    <t>Skin Pinch goes back slowly (2 seconds or fewer, but not immediately)</t>
  </si>
  <si>
    <t>The client's skin goes back slowly after Skin Pinch of Abdomen (2 seconds or fewer, but not immediately)</t>
  </si>
  <si>
    <t>EmCare.B20S2.DE05</t>
  </si>
  <si>
    <t>Skin Pinch goes back Normally (immediately)</t>
  </si>
  <si>
    <t>The client's skin goes back normally after Skin Pinch of Abdomen (immediately)</t>
  </si>
  <si>
    <t>skin_pb_location</t>
  </si>
  <si>
    <t>EmCare.B14S2.DE06</t>
  </si>
  <si>
    <t>Generalised or Localised Skin Problem</t>
  </si>
  <si>
    <t>EmCare.B14S2.DE07</t>
  </si>
  <si>
    <t>Generalised Skin Problem</t>
  </si>
  <si>
    <t>The client has a generalised skin problem</t>
  </si>
  <si>
    <t>Observation</t>
  </si>
  <si>
    <t>EmCare.B14S2.DE08</t>
  </si>
  <si>
    <t>Localised Skin Problem</t>
  </si>
  <si>
    <t>The client has a localised skin problem</t>
  </si>
  <si>
    <t>EmCare.B14S2.DE09</t>
  </si>
  <si>
    <t>No Problem</t>
  </si>
  <si>
    <t>The client does not have a generalised or localised skin problem</t>
  </si>
  <si>
    <t>skin_pb</t>
  </si>
  <si>
    <t>EmCare.B14S2.DE13</t>
  </si>
  <si>
    <t>Type of Skin Problem</t>
  </si>
  <si>
    <t>EmCare.B14S2.DE14</t>
  </si>
  <si>
    <t>Abscess - Hot Tender Swelling</t>
  </si>
  <si>
    <t>The child has an abscess - Hot tender swelling</t>
  </si>
  <si>
    <t>EmCare.B14S2.DE15</t>
  </si>
  <si>
    <t>Deep or extends to muscle</t>
  </si>
  <si>
    <t>The child has an abscess that is deep or extends to muscle</t>
  </si>
  <si>
    <t>EmCare.B14S2.DE16</t>
  </si>
  <si>
    <t>Cellulitis - Red Tender Skin</t>
  </si>
  <si>
    <t>The child has cellulitis - warm / hot tender skin - appears red in paler skin tones and dark red, dark brown, grey or purple in darker skin tones</t>
  </si>
  <si>
    <t>EmCare.B14S2.DE18</t>
  </si>
  <si>
    <t>Papular Itching Rash (Prurigo) - Itching rash with small papules and scratch marks. Dark spots with pale centre</t>
  </si>
  <si>
    <t>The client has Papular Urticaria or Papular Pruritic Eruptions 
• Itchy papules at different stages of evolution.
• Found on the arms and legs.
• Healed lesions are often dark/ hyperpigmented.
• The itch is difficult to manage.
• Essential to exclude scabies.</t>
  </si>
  <si>
    <t>EmCare.B14S2.DE19</t>
  </si>
  <si>
    <t>Ringworm (Tinea) - An itchy circular lesion with a raised edge and fine scaly area in the centre with loss of hair.  May also be found on body or web on feet</t>
  </si>
  <si>
    <t>The client has Ringworm (Tinea) - 
• An itchy circular lesion with a raised edge and fine scaly area.
• Scalp lesions may result in loss of hair</t>
  </si>
  <si>
    <t>EmCare.B14S2.DE21</t>
  </si>
  <si>
    <t>Scabies - Rash and excoriations on torso; burrows in web space and wrists, face spared</t>
  </si>
  <si>
    <t>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</si>
  <si>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EmCare.B14S2.DE22</t>
  </si>
  <si>
    <t>Chickenpox - Vesicles over body.  Vesicles appear progressively over days and form scabs after they rupture</t>
  </si>
  <si>
    <t>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</si>
  <si>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EmCare.B14S2.DE23</t>
  </si>
  <si>
    <t>Herpes Zoster -  Vesicles in one area on one side of body with intense pain or scars plus shooting pain.  
Uncommon in children except where they are immuno-compromised (e.g. if infected with HIV)</t>
  </si>
  <si>
    <t>The client has Herpes Zoster -  Vesicles in one area on one side of body with intense pain or scars plus shooting pain.
• They are uncommon in children except when they are immune-compromised</t>
  </si>
  <si>
    <t>EmCare.B14S2.DE25</t>
  </si>
  <si>
    <t>Impetigo or Folliculitis - Red, Tender, Warm Crusts or Small lesions</t>
  </si>
  <si>
    <t>The client has Impetigo- Pustules and papules with honey -coloured crusts.
• Commonly starts on the face or buttocks, then spreads to the neck, hands, arms and legs.</t>
  </si>
  <si>
    <t>EmCare.B14S2.DE31</t>
  </si>
  <si>
    <t>Molluscum Contagiosum - Skin coloured pearly white papules with central umbilication. Most commonly seen on face and trunk in children.</t>
  </si>
  <si>
    <t>The client has Molluscum Contagiosum -Caused by a poxvirus.
• Dome-shaped papules with a central depression
(umblication).
• Most commonly seen on the face and trunk in children</t>
  </si>
  <si>
    <t>EmCare.B14S2.DE32</t>
  </si>
  <si>
    <t>Warts - Papules or nodules with a rough (Verrucous) surface</t>
  </si>
  <si>
    <t>The client has Warts - Appears as papules or nodules with a rough surface.
• Seen most often on the hands and fingers, but can be
found anywhere on
the body.</t>
  </si>
  <si>
    <t>EmCare.B14S2.DE33</t>
  </si>
  <si>
    <t>Seborrhoea - Greasy scales and redness on central face and body folds</t>
  </si>
  <si>
    <t>The client has Seborrhoeic Dermatitis - Greasy scales and redness on central face, body folds.
• The scalp, face, ears and skin folds (e.g. axillae, groins, under the breasts) are commonly affected.</t>
  </si>
  <si>
    <t>EmCare.B14S2.DE35</t>
  </si>
  <si>
    <t>Fixed Drug Reactions - Generalised red, wide spread with small bumps or blisters; or one or more dark skin areas</t>
  </si>
  <si>
    <t>The client has Fixed Drug Reaction - One or more dark round or oval skin lesions with central vesicles .
• The lesions recur on the same spot, and increase in number with each successive attack</t>
  </si>
  <si>
    <t>EmCare.B14S2.DE36</t>
  </si>
  <si>
    <t>Eczema - Wet oozing sores or excoriated, thick patches</t>
  </si>
  <si>
    <t>The client has Eczema - Erythematous (red), sometimes scaly plaques found on the face, flexures, trunk and extensors.
• Yellow pustules which crust indicate
secondary bacterial infection.</t>
  </si>
  <si>
    <t>EmCare.B14S2.DE37</t>
  </si>
  <si>
    <t>Steven Johnson Syndrome (SJS)</t>
  </si>
  <si>
    <t>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</si>
  <si>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none</t>
  </si>
  <si>
    <t>None of the above</t>
  </si>
  <si>
    <t>severe_skin_lesions</t>
  </si>
  <si>
    <t>EmCare.B14S2.DE26</t>
  </si>
  <si>
    <t>Signs of Severe Impetigo / Folliculitis</t>
  </si>
  <si>
    <t>EmCare.B14S2.DE27</t>
  </si>
  <si>
    <t>Skin Lesions ≥ 4 cm</t>
  </si>
  <si>
    <t>The impetigo skin lesions cover an area of 4 cm or larger</t>
  </si>
  <si>
    <t>EmCare.B14S2.DE28</t>
  </si>
  <si>
    <t>Red Skin Streaks</t>
  </si>
  <si>
    <t>The impetigo is associated with red skin streaks</t>
  </si>
  <si>
    <t>EmCare.B14S2.DE29</t>
  </si>
  <si>
    <t>Tender Nodes (Nodules) under the skin</t>
  </si>
  <si>
    <t>The impetigo is associated with tender Nodes (Nodules) under the skin</t>
  </si>
  <si>
    <t>EmCare.B14S2.DE30</t>
  </si>
  <si>
    <t>Skin Infection extends to muscle</t>
  </si>
  <si>
    <t>The skin Infection extends to muscle</t>
  </si>
  <si>
    <t>EmCare.B14S2.DE30a</t>
  </si>
  <si>
    <t xml:space="preserve">No signs of severe Impetigo / Folliculitis </t>
  </si>
  <si>
    <t xml:space="preserve">The child does not have any signs of severe Impetigo / Folliculitis </t>
  </si>
  <si>
    <t>oral_sores</t>
  </si>
  <si>
    <t>EmCare.B14S2.DE38</t>
  </si>
  <si>
    <t>Oral sores or Mouth Ulcers</t>
  </si>
  <si>
    <t>EmCare.B14S2.DE41</t>
  </si>
  <si>
    <t>Mouth Sores or Mouth Ulcers - Deep and Extensive</t>
  </si>
  <si>
    <t>The client has mouth sores or mouth ulcers that are deep and extensive</t>
  </si>
  <si>
    <t>EmCare.B14S2.DE42</t>
  </si>
  <si>
    <t>Mouth Sores or Mouth Ulcers - Not Deep and Extensive</t>
  </si>
  <si>
    <t>The client has mouth sores or mouth ulcers that are not deep and extensive</t>
  </si>
  <si>
    <t>EmCare.B14S2.DE40</t>
  </si>
  <si>
    <t>Oral Thrush</t>
  </si>
  <si>
    <t>The client has oral thrush</t>
  </si>
  <si>
    <t>EmCare.B14S2.DE39</t>
  </si>
  <si>
    <t>No Oral Sores or Mouth Ulcers</t>
  </si>
  <si>
    <t>The client is not reported to have oral sores or mouth ulcers</t>
  </si>
  <si>
    <t>add_pb</t>
  </si>
  <si>
    <t>EmCare.B14S2.DE43</t>
  </si>
  <si>
    <t>Add a Skin or Mouth or Eye Problem</t>
  </si>
  <si>
    <t>EmCare.B14S2.DE44</t>
  </si>
  <si>
    <t>Skin Problem</t>
  </si>
  <si>
    <t>The health care worker would like to add a skin problem</t>
  </si>
  <si>
    <t>EmCare.B14S2.DE45</t>
  </si>
  <si>
    <t>Oral Sores or Mouth Ulcers</t>
  </si>
  <si>
    <t>The health care worker would like to add an Oral Sores or Mouth Ulcers problem</t>
  </si>
  <si>
    <t>EmCare.B14S2.DE46</t>
  </si>
  <si>
    <t>Eye Problem</t>
  </si>
  <si>
    <t>The health care worker would like to add an Eye problem</t>
  </si>
  <si>
    <t>EmCare.B14S2.DE47</t>
  </si>
  <si>
    <t>No - Do not add a Skin or Mouth or Eye Problem</t>
  </si>
  <si>
    <t>The healthcare worker would not like to add a Skin or Mouth or Eye Problem</t>
  </si>
  <si>
    <t>palmar_pallor</t>
  </si>
  <si>
    <t>EmCare.B15S2.DE01</t>
  </si>
  <si>
    <t>The client has palmar pallor</t>
  </si>
  <si>
    <t>EmCare.B15S2.DE02</t>
  </si>
  <si>
    <t>Severe Palmar Pallor</t>
  </si>
  <si>
    <t>The client has severe palmar pallor</t>
  </si>
  <si>
    <t>EmCare.B15S2.DE03</t>
  </si>
  <si>
    <t>Some Palmar Pallor</t>
  </si>
  <si>
    <t>The client has some palmar pallor</t>
  </si>
  <si>
    <t>EmCare.B15S2.DE04</t>
  </si>
  <si>
    <t>No Palmar Pallor</t>
  </si>
  <si>
    <t>The client has no palmar pallor</t>
  </si>
  <si>
    <t>difficulty_feeding</t>
  </si>
  <si>
    <t>EmCare.B18S1.DE02</t>
  </si>
  <si>
    <t>Difficulty with Feeding</t>
  </si>
  <si>
    <t>Emcare</t>
  </si>
  <si>
    <t>EmCare.B18S1.DE05</t>
  </si>
  <si>
    <t>Feeding Well</t>
  </si>
  <si>
    <t>The client is reported to be feeding well</t>
  </si>
  <si>
    <t>EmCare.B18S1.DE04</t>
  </si>
  <si>
    <t>Not Feeding Well</t>
  </si>
  <si>
    <t>The client is reported to not be feeding well</t>
  </si>
  <si>
    <t>EmCare.B18S1.DE03</t>
  </si>
  <si>
    <t>Not Able to Feed At All</t>
  </si>
  <si>
    <t>The client is reported not to be able to feed at all</t>
  </si>
  <si>
    <t>maternal_malaria_test_pregnancy</t>
  </si>
  <si>
    <t>Maternal malaria test results in the week prior to delivery, intrapartum or in the week after delivery</t>
  </si>
  <si>
    <t>EmCare.B22S1.DE06</t>
  </si>
  <si>
    <t>Positive</t>
  </si>
  <si>
    <t>The client' maternal malaria test results in the week prior to delivery, intrapartum or in the week after delivery was positive</t>
  </si>
  <si>
    <t>EmCare.B22S1.DE07</t>
  </si>
  <si>
    <t>Negative</t>
  </si>
  <si>
    <t>The client' maternal malaria test results in the week prior to delivery, intrapartum or in the week after delivery was negative</t>
  </si>
  <si>
    <t>EmCare.B22S1.DE08</t>
  </si>
  <si>
    <t>Not tested</t>
  </si>
  <si>
    <t>The client' maternal malaria test in the week prior to delivery, intrapartum or in the week after delivery was not done</t>
  </si>
  <si>
    <t>EmCare.B22S1.DE09</t>
  </si>
  <si>
    <t>The client' maternal malaria test results in the week prior to delivery, intrapartum or in the week after delivery is unknown</t>
  </si>
  <si>
    <t>malaria_test</t>
  </si>
  <si>
    <t>EmCare.B24.DE07</t>
  </si>
  <si>
    <t>Malaria test</t>
  </si>
  <si>
    <t>EmCare.B24.G.DE45</t>
  </si>
  <si>
    <t>Malaria Positive</t>
  </si>
  <si>
    <t>The clients Malaria Test result is positive</t>
  </si>
  <si>
    <t>EmCare.B24.G.DE46</t>
  </si>
  <si>
    <t>Malaria Negative</t>
  </si>
  <si>
    <t>The clients Malaria Test result is negative</t>
  </si>
  <si>
    <t>EmCare.B24.G.DE47</t>
  </si>
  <si>
    <t>Malaria Status Unknown / Unavailable / Invalid / Not Feasible</t>
  </si>
  <si>
    <t>The clients Malaria Test result is unknown, invalid or not feasable</t>
  </si>
  <si>
    <t>infant_movements</t>
  </si>
  <si>
    <t>EmCare.B18S2.DE08</t>
  </si>
  <si>
    <t>Infant's Movements</t>
  </si>
  <si>
    <t>EmCare.B18S2.DE11</t>
  </si>
  <si>
    <t>Moves on his or her own or moves spontaneously or without stimulation</t>
  </si>
  <si>
    <t>The client moves on his or her own or moves spontaneously or without stimulation</t>
  </si>
  <si>
    <t>EmCare.B18S2.DE10</t>
  </si>
  <si>
    <t>Movement only when stimulated but then stops</t>
  </si>
  <si>
    <t>The client has movement but only when stimulated and then movement stops</t>
  </si>
  <si>
    <t>EmCare.B18S2.DE09</t>
  </si>
  <si>
    <t>No movement at all</t>
  </si>
  <si>
    <t>The client has No movement at all even after stimulation</t>
  </si>
  <si>
    <t>jaundice_duration</t>
  </si>
  <si>
    <t>EmCare.B19S2.DE04</t>
  </si>
  <si>
    <t>When did the Jaundice first appear?</t>
  </si>
  <si>
    <t>EmCare.B19S2.DE05</t>
  </si>
  <si>
    <t>Within less than 24 hours of birth</t>
  </si>
  <si>
    <t>The young infant's Jaundice appeared less than 24 hours after birth</t>
  </si>
  <si>
    <t>EmCare.B19S2.DE06</t>
  </si>
  <si>
    <t>24 hours or more after birth</t>
  </si>
  <si>
    <t>The young infant's Jaundice appeared 24 hours or more after birth</t>
  </si>
  <si>
    <t>EmCare.B19S2.DE07</t>
  </si>
  <si>
    <t>Unknown when Jaundice first appeared</t>
  </si>
  <si>
    <t>The caregiver does not know when the Jaundice first appeared if it is a first visit for jaundice and in the first 3 weeks of life</t>
  </si>
  <si>
    <t>weight_status</t>
  </si>
  <si>
    <t>EmCare.B21S2.DE01</t>
  </si>
  <si>
    <t>Weight Status</t>
  </si>
  <si>
    <t>EmCare.B21S2.DE02</t>
  </si>
  <si>
    <t>Very Low Weight for Age</t>
  </si>
  <si>
    <t>The client has a very low weight for age (Weight &lt; 2Kg and &lt;7 Days old)</t>
  </si>
  <si>
    <t>EmCare.B21S2.DE03</t>
  </si>
  <si>
    <t>Low Weight for Age</t>
  </si>
  <si>
    <t>The client has a low weight for age (derived from a WFA Z Score is &lt; -2)</t>
  </si>
  <si>
    <t>EmCare.B21S2.DE04</t>
  </si>
  <si>
    <t xml:space="preserve">Normal Weight for Age </t>
  </si>
  <si>
    <t>The client is a normal weight for age (derived from a normal WFA Z Score is ≥ -2</t>
  </si>
  <si>
    <t>feeding_problem</t>
  </si>
  <si>
    <t>EmCare.B21S2.DE27</t>
  </si>
  <si>
    <t>Is infant given any breast milk at all?</t>
  </si>
  <si>
    <t>EmCare.B21S2.DE28</t>
  </si>
  <si>
    <t>Breastmilk also given</t>
  </si>
  <si>
    <t>Breastmilk is also given to the client by the care giver</t>
  </si>
  <si>
    <t>EmCare.B21S2.DE29</t>
  </si>
  <si>
    <t>No Breastmilk at all</t>
  </si>
  <si>
    <t>The caregiver does not give the client any breastmilk at all</t>
  </si>
  <si>
    <t>replacement_milk</t>
  </si>
  <si>
    <t>EmCare.B21S2.DE09</t>
  </si>
  <si>
    <t>What milk is being given as a replacement feed?</t>
  </si>
  <si>
    <t>EmCare.B21S2.DE11</t>
  </si>
  <si>
    <t>Inappropriate replacement milk</t>
  </si>
  <si>
    <t>The care giver is giving inappropriate replacement milk</t>
  </si>
  <si>
    <t>EmCare.B21S2.DE10</t>
  </si>
  <si>
    <t>Appropriate replacement milk</t>
  </si>
  <si>
    <t>The care giver is giving appropriate  replacement milk</t>
  </si>
  <si>
    <t xml:space="preserve"> amount_milk_given</t>
  </si>
  <si>
    <t>EmCare.B21S2.DE15</t>
  </si>
  <si>
    <t>How much milk is given at each feed?</t>
  </si>
  <si>
    <t>EmCare.B21S2.DE16</t>
  </si>
  <si>
    <t>Sufficient replacement feeds</t>
  </si>
  <si>
    <t>The caregiver is giving sufficient replacement feeds (approximately 60 ml per feed, 8 times per day for a young infant up to one month of age; approximately 90 ml per feed, 7 times per day for a young infant between 1 and 2 months of age)</t>
  </si>
  <si>
    <t>EmCare.B21S2.DE17</t>
  </si>
  <si>
    <t>Insufficient replacement feeds</t>
  </si>
  <si>
    <t>The caregiver is not giving sufficient replacement feeds (i.e. less than 60 ml per feed, 8 times per day for a young infant up to one month of age; less than 90 ml per feed, 7 times per day for a young infant between 1 and 2 months of age)</t>
  </si>
  <si>
    <t>consultation_status</t>
  </si>
  <si>
    <t>Continue to Assess Sick Child</t>
  </si>
  <si>
    <t>EmCare.B7-B8-B9.DE03</t>
  </si>
  <si>
    <t>End consultation</t>
  </si>
  <si>
    <t>The client has not been stabilised and the healthcare worker willend the consultation</t>
  </si>
  <si>
    <t>EmCare.B7-B8-B9.DE02</t>
  </si>
  <si>
    <t>Stabilised, continue consultation</t>
  </si>
  <si>
    <t>The client has been stabilised and the healthcare worker will continue the consultation</t>
  </si>
  <si>
    <t>EmCare.B7-B8-B9.DE04</t>
  </si>
  <si>
    <t>Entered response in error</t>
  </si>
  <si>
    <t>The healthcare worker entered the response for a life-threatening illness in error</t>
  </si>
  <si>
    <t>vomiting</t>
  </si>
  <si>
    <t>Vomiting</t>
  </si>
  <si>
    <t>EmCare.B7.DE11</t>
  </si>
  <si>
    <t>Vomiting Everything</t>
  </si>
  <si>
    <t>The client is reported to be vomiting everything</t>
  </si>
  <si>
    <t>EmCare.B7.DE12</t>
  </si>
  <si>
    <t>Vomiting but Not Everything</t>
  </si>
  <si>
    <t>The client is reported to be vomiting but not vomiting everything</t>
  </si>
  <si>
    <t>EmCare.B7.DE13</t>
  </si>
  <si>
    <t>No Vomiting</t>
  </si>
  <si>
    <t>The client is reported not to be vomiting</t>
  </si>
  <si>
    <t>touch_temp</t>
  </si>
  <si>
    <t>Temperature on touch</t>
  </si>
  <si>
    <t>EmCare.B6.DE05B</t>
  </si>
  <si>
    <t>Normal on touch</t>
  </si>
  <si>
    <t>The client's temperature is normal on touch</t>
  </si>
  <si>
    <t>EmCare.B6.DE05C</t>
  </si>
  <si>
    <t>Hot</t>
  </si>
  <si>
    <t>The client's temperature is hot on touch</t>
  </si>
  <si>
    <t>EmCare.B6.DE05D</t>
  </si>
  <si>
    <t>Cold</t>
  </si>
  <si>
    <t>The client's temperature is cold on touch</t>
  </si>
  <si>
    <t>reason_no_weight</t>
  </si>
  <si>
    <t>Reason for not measuring weight</t>
  </si>
  <si>
    <t>EmCare.B6.DE24</t>
  </si>
  <si>
    <t>Weight scale broken or not available</t>
  </si>
  <si>
    <t>The weight scale is broken or unavailable</t>
  </si>
  <si>
    <t>EmCare.B6.DE25</t>
  </si>
  <si>
    <t>No time</t>
  </si>
  <si>
    <t>No time was available for weight measurement</t>
  </si>
  <si>
    <t>EmCare.B6.DE26</t>
  </si>
  <si>
    <t>Child not cooperating</t>
  </si>
  <si>
    <t>The child was not co-operating</t>
  </si>
  <si>
    <t>EmCare.B6.DE27</t>
  </si>
  <si>
    <t>Other reasons than above</t>
  </si>
  <si>
    <t>reason_no_muac</t>
  </si>
  <si>
    <t>Reason for not measuring MUAC</t>
  </si>
  <si>
    <t>EmCare.B6.DE29</t>
  </si>
  <si>
    <t>MUAC band not available</t>
  </si>
  <si>
    <t>EmCare.B6.DE30</t>
  </si>
  <si>
    <t>EmCare.B6.DE31</t>
  </si>
  <si>
    <t>EmCare.B6.DE32</t>
  </si>
  <si>
    <t>child_last_hiv_status</t>
  </si>
  <si>
    <t>EmCare.B17.DE30</t>
  </si>
  <si>
    <t>The child's last HIV test results</t>
  </si>
  <si>
    <t>EmCare.B17.DE31</t>
  </si>
  <si>
    <t>Child HIV Positive - Virological</t>
  </si>
  <si>
    <t>The child is HIV Positive (Virological Test)</t>
  </si>
  <si>
    <t>EmCare.B17.DE32</t>
  </si>
  <si>
    <t>Child HIV Positive - Serological</t>
  </si>
  <si>
    <t>The child is HIV Positive (Serological Test)</t>
  </si>
  <si>
    <t>EmCare.B17.DE33</t>
  </si>
  <si>
    <t>Child HIV Positive - Unknown Type of Test</t>
  </si>
  <si>
    <t>The child is HIV Positive (Unknown Type of Test)</t>
  </si>
  <si>
    <t>EmCare.B17.DE34</t>
  </si>
  <si>
    <t>Child HIV Negative</t>
  </si>
  <si>
    <t>The child is HIV Negative</t>
  </si>
  <si>
    <t>EmCare.B17.DE35</t>
  </si>
  <si>
    <t>Child HIV Status - Unknown or Not Tested</t>
  </si>
  <si>
    <t>The child's HIV Status is unknown or the client has not been tested</t>
  </si>
  <si>
    <t>EmCare.B17.DE36</t>
  </si>
  <si>
    <t>Child HIV Status - Decline to answer</t>
  </si>
  <si>
    <t>The child has delined to answer regarding HIV Status</t>
  </si>
  <si>
    <t>hiv_status</t>
  </si>
  <si>
    <t>EmCare.B17.DE25</t>
  </si>
  <si>
    <t>The client's mother's HIV Status</t>
  </si>
  <si>
    <t>EmCare.B17.DE26</t>
  </si>
  <si>
    <t>Mother HIV Positive</t>
  </si>
  <si>
    <t>The child's mother is HIV positive</t>
  </si>
  <si>
    <t>EmCare.B17.DE27</t>
  </si>
  <si>
    <t>Mother HIV Negative</t>
  </si>
  <si>
    <t>The child's mother is HIV negative</t>
  </si>
  <si>
    <t>EmCare.B17.DE28</t>
  </si>
  <si>
    <t>Mother HIV Status - Unknown or Not Tested</t>
  </si>
  <si>
    <t>The child's mother's HIV Status is unknown or not tested</t>
  </si>
  <si>
    <t>EmCare.B17.DE29</t>
  </si>
  <si>
    <t>Mother HIV Status - Decline to answer</t>
  </si>
  <si>
    <t xml:space="preserve">The child's mother has declined to answer regarging HIV Status </t>
  </si>
  <si>
    <t>milk_preparation</t>
  </si>
  <si>
    <t>EmCare.B21S2.DE18</t>
  </si>
  <si>
    <t>EmCare.B21S2.DE19</t>
  </si>
  <si>
    <t>Correct and hygienic feed preparation</t>
  </si>
  <si>
    <t>The care giver is preparing the milk correctly and hygenically</t>
  </si>
  <si>
    <t>EmCare.B21S2.DE20</t>
  </si>
  <si>
    <t>Incorrect or unhygienic feed preparation</t>
  </si>
  <si>
    <t>The care giver is not preparing the milk correctly and hygenically</t>
  </si>
  <si>
    <t>utensils_cleaned</t>
  </si>
  <si>
    <t>EmCare.B21S2.DE24</t>
  </si>
  <si>
    <t>How are the feeding utensils cleaned?</t>
  </si>
  <si>
    <t>EmCare.B21S2.DE26</t>
  </si>
  <si>
    <t>Feeding utensils not cleaned hygienically</t>
  </si>
  <si>
    <t>The care giver is not cleaning the feeding utensils hygienically</t>
  </si>
  <si>
    <t>EmCare.B21S2.DE25</t>
  </si>
  <si>
    <t>Feeding utensils cleaned hygienically</t>
  </si>
  <si>
    <t>The care giver is cleaning the feeding utensils hygienically</t>
  </si>
  <si>
    <t>is_recorded</t>
  </si>
  <si>
    <t>EmCare.B17.DE05</t>
  </si>
  <si>
    <t>Can record of Vitamin A Supplementation be obtained at a future visit?</t>
  </si>
  <si>
    <t>EmCare.B17.DE06</t>
  </si>
  <si>
    <t>Yes, Date documented, but not here</t>
  </si>
  <si>
    <t>The caregiver is able to provide the Vitamin A supplement date but not Today</t>
  </si>
  <si>
    <t>EmCare.B17.DE07</t>
  </si>
  <si>
    <t>No, but last dose given less than 1 month ago</t>
  </si>
  <si>
    <t>The caregiver is able to tell the healthcare worker that the last dose was given less than 1 month ago</t>
  </si>
  <si>
    <t>EmCare.B17.DE08</t>
  </si>
  <si>
    <t>No, but last dose given between 1 and 6 months ago</t>
  </si>
  <si>
    <t>The caregiver is able to tell the healthcare worker that the last dose was given between 1 and 5 months ago</t>
  </si>
  <si>
    <t>EmCare.B17.DE09</t>
  </si>
  <si>
    <t>No, but last dose given more than 6 months ago</t>
  </si>
  <si>
    <t>The caregiver is able to tell the healthcare worker that the last dose was given more than 6 months ago</t>
  </si>
  <si>
    <t>EmCare.B17.DE10</t>
  </si>
  <si>
    <t>No, Do not know when last dose was given</t>
  </si>
  <si>
    <t>The caregiver is not able to tell the healthcare worker when the last dose was given</t>
  </si>
  <si>
    <t>child_vaccination_status</t>
  </si>
  <si>
    <t>EmCare.B17.DE45</t>
  </si>
  <si>
    <t>Check the child's vaccination record: has the child received all vaccines they are eligible for</t>
  </si>
  <si>
    <t>EmCare.B17.DE46</t>
  </si>
  <si>
    <t>The client has received all vaccinations for age</t>
  </si>
  <si>
    <t>EmCare.B17.DE47</t>
  </si>
  <si>
    <t>No, incomplete vaccination</t>
  </si>
  <si>
    <t>The client has not received all vaccinations for age</t>
  </si>
  <si>
    <t>EmCare.B17.DE48</t>
  </si>
  <si>
    <t>No, the child has never received any vaccinations to date</t>
  </si>
  <si>
    <t>The client has never received any vaccinations to date</t>
  </si>
  <si>
    <t>EmCare.B17.DE49</t>
  </si>
  <si>
    <t>It is not known if the client has received any vaccination</t>
  </si>
  <si>
    <t>child_vaccines</t>
  </si>
  <si>
    <t>EmCare.B17.DE50</t>
  </si>
  <si>
    <t>Immunizations for Age</t>
  </si>
  <si>
    <t>EmCare.B17.DE51</t>
  </si>
  <si>
    <t>BCG</t>
  </si>
  <si>
    <t>Data Element to appear so that the healthcare worker can see which vaccines the client should have received for their age</t>
  </si>
  <si>
    <t>EmCare.B17.DE52</t>
  </si>
  <si>
    <t>OPV</t>
  </si>
  <si>
    <t>EmCare.B17.DE53</t>
  </si>
  <si>
    <t>Hep B</t>
  </si>
  <si>
    <t>EmCare.B17.DE54</t>
  </si>
  <si>
    <t>DPT</t>
  </si>
  <si>
    <t>EmCare.B17.DE55</t>
  </si>
  <si>
    <t>DPT 18 month booster</t>
  </si>
  <si>
    <t>EmCare.B17.DE56</t>
  </si>
  <si>
    <t>HIB</t>
  </si>
  <si>
    <t>EmCare.B17.DE57</t>
  </si>
  <si>
    <t>RTV</t>
  </si>
  <si>
    <t>EmCare.B17.DE58</t>
  </si>
  <si>
    <t xml:space="preserve">PCV </t>
  </si>
  <si>
    <t>EmCare.B17.DE59</t>
  </si>
  <si>
    <t>PCV Booster 1 for Confirmed HIV Infection</t>
  </si>
  <si>
    <t>EmCare.B17.DE60</t>
  </si>
  <si>
    <t>PCV Booster 2 for Confirmed HIV Infection</t>
  </si>
  <si>
    <t>EmCare.B17.DE61</t>
  </si>
  <si>
    <t>Measles</t>
  </si>
  <si>
    <t>oral_fluid_test</t>
  </si>
  <si>
    <t>EmCare.B22.DE08</t>
  </si>
  <si>
    <t>Oral Fluid Test Results</t>
  </si>
  <si>
    <t>EmCare.B22.DE09</t>
  </si>
  <si>
    <t>Completely Unable to Drink</t>
  </si>
  <si>
    <t>The client is completely unable to drink</t>
  </si>
  <si>
    <t>EmCare.B22.DE10</t>
  </si>
  <si>
    <t>Vomits Immediately / Everything</t>
  </si>
  <si>
    <t>The client vomits immediately / everything</t>
  </si>
  <si>
    <t>EmCare.B22.DE11</t>
  </si>
  <si>
    <t>Drinks Poorly</t>
  </si>
  <si>
    <t>The client drinks poorly</t>
  </si>
  <si>
    <t>EmCare.B22.DE12</t>
  </si>
  <si>
    <t>Drinks Eagerly / Thirstily</t>
  </si>
  <si>
    <t>The client drinks eagerly / thirstily</t>
  </si>
  <si>
    <t>EmCare.B22.DE13</t>
  </si>
  <si>
    <t>Drinks Normally</t>
  </si>
  <si>
    <t>The client drinks normally</t>
  </si>
  <si>
    <t>appetite_test</t>
  </si>
  <si>
    <t>EmCare.B22.DE23</t>
  </si>
  <si>
    <t>Appetite Test (using RUTF) Results</t>
  </si>
  <si>
    <t>EmCare.B22.DE24</t>
  </si>
  <si>
    <t>Able to finish RUTF</t>
  </si>
  <si>
    <t>The client was able to finish the RUTF (the client was able to finish the minimum amount of RTUF (at least one-third of a packet of RUTF portion (92g) or 3 teaspoons from a pot within 30 minutes)</t>
  </si>
  <si>
    <t>EmCare.B22.DE25</t>
  </si>
  <si>
    <t>Unable to finish RUTF</t>
  </si>
  <si>
    <t>The client was unable to finish the RUTF (the client was unable to eat one-third of a packet of RUTF portion (92g) or 3 teaspoons from a pot within 30 minutes)</t>
  </si>
  <si>
    <t>EmCare.B22.DE26</t>
  </si>
  <si>
    <t>RUTF Not Available</t>
  </si>
  <si>
    <t>The healthcare worker did not have any RUTF available to carry out the appetite test</t>
  </si>
  <si>
    <t>breastfeed_assessment</t>
  </si>
  <si>
    <t>EmCare.B22.DE36</t>
  </si>
  <si>
    <t>Breastfeeding Assessment Results</t>
  </si>
  <si>
    <t>EmCare.B22.DE37</t>
  </si>
  <si>
    <t>Not well Attached to Breast</t>
  </si>
  <si>
    <t>The client is not well attached to breast</t>
  </si>
  <si>
    <t>EmCare.B22.DE38</t>
  </si>
  <si>
    <t>Good Attachment</t>
  </si>
  <si>
    <t xml:space="preserve">The client has a good attachment </t>
  </si>
  <si>
    <t>EmCare.B22.DE39</t>
  </si>
  <si>
    <t>Not Sucking Effectively</t>
  </si>
  <si>
    <t>The client is not sucking effectively</t>
  </si>
  <si>
    <t>EmCare.B22.DE40</t>
  </si>
  <si>
    <t>Sucking Effectively</t>
  </si>
  <si>
    <t>The client is sucking effectively</t>
  </si>
  <si>
    <t>malaria_microscopy_species</t>
  </si>
  <si>
    <t>EmCare.B22.DE75</t>
  </si>
  <si>
    <t>No Species Reported</t>
  </si>
  <si>
    <t>The client's Microscopy species result is no species reported</t>
  </si>
  <si>
    <t>AbilityToSwallow</t>
  </si>
  <si>
    <t>EmCare.B17S1.DE08</t>
  </si>
  <si>
    <t xml:space="preserve"> Yes, without difficulty</t>
  </si>
  <si>
    <t>The client can swallow without difficulty</t>
  </si>
  <si>
    <t>EmCare.B17S1.DE09</t>
  </si>
  <si>
    <t xml:space="preserve"> Difficulty in swallowing</t>
  </si>
  <si>
    <t>The client has Difficulty in swallowing</t>
  </si>
  <si>
    <t>EmCare.B17S1.DE10</t>
  </si>
  <si>
    <t xml:space="preserve"> Unable to swallow</t>
  </si>
  <si>
    <t>The client is Unable to swallow</t>
  </si>
  <si>
    <t>underweight</t>
  </si>
  <si>
    <t>EmCare.B6.DE19</t>
  </si>
  <si>
    <t>Does not appear to be Underweight</t>
  </si>
  <si>
    <t>The client is visually assessed for whether underweight by the health care worker and does not appear to be underweight (estimated weight based on height or age would be equivalent to WHZ= 0 / WAZ= 0)</t>
  </si>
  <si>
    <t>EmCare.B6.DE20</t>
  </si>
  <si>
    <t>Appears to be Underweight</t>
  </si>
  <si>
    <t>The client is visually assessed for whether underweight by the health care worker and appears to be underweight (as an aide for dosing calculations) (estimated weight based on height or age would be equivalent to WHZ= -1 / WAZ= -1)</t>
  </si>
  <si>
    <t>EmCare.B6.DE21</t>
  </si>
  <si>
    <t>Appears to be Severely Underweight</t>
  </si>
  <si>
    <t>The client is visually assessed for whether underweight and appears to be severely underweight (as an aide for dosing calculations) (estimated weight based on height or age would be equivalent to WHZ= -2 / WAZ= -2)</t>
  </si>
  <si>
    <t xml:space="preserve"> inhaled_bronchodilator_trial</t>
  </si>
  <si>
    <t>EmCare.B22.DE18</t>
  </si>
  <si>
    <t>Chest Indrawing (post inhaled bronchodilator trial)</t>
  </si>
  <si>
    <t>EmCare.B22.DE19</t>
  </si>
  <si>
    <t xml:space="preserve">Respiratory Rate (post inhaled bronchodilator trial) </t>
  </si>
  <si>
    <t>EmCare.B22.DE20</t>
  </si>
  <si>
    <t>Fast Breathing (post inhaled bronchodilator trial)</t>
  </si>
  <si>
    <t>EmCare.B22.DE21</t>
  </si>
  <si>
    <t>No Fast Breathing and No Chest Indrawing (post Inhaled Bronchodilator Trial)</t>
  </si>
  <si>
    <t>EmCare.B22.DE22</t>
  </si>
  <si>
    <t>Inhaled Bronchodilator Trial Not Feasible or Available</t>
  </si>
  <si>
    <t>last_vita_date</t>
  </si>
  <si>
    <t>EmCare.B17.DE01</t>
  </si>
  <si>
    <t>Date of Last Vitamin A Supplementation</t>
  </si>
  <si>
    <t>EmCare.B17.DE02</t>
  </si>
  <si>
    <t>Less than 1 month ago</t>
  </si>
  <si>
    <t>EmCare.B17.DE02a</t>
  </si>
  <si>
    <t>1 to 5 months ago</t>
  </si>
  <si>
    <t>EmCare.B17.DE02b</t>
  </si>
  <si>
    <t>More than 6 months ago</t>
  </si>
  <si>
    <t>EmCare.B17.DE02c</t>
  </si>
  <si>
    <t>Vitamin A Supplementation not previously given</t>
  </si>
  <si>
    <t>The child has not previously been given Vitamin A Supplementation</t>
  </si>
  <si>
    <t>EmCare.B17.DE03</t>
  </si>
  <si>
    <t>Date Unknown</t>
  </si>
  <si>
    <t>The date that the child's profile records Vitamin A Supplementation being given is unknown</t>
  </si>
  <si>
    <t>vita_record</t>
  </si>
  <si>
    <t>The caregiver is able to provide the Vitamin A supplement date but not today</t>
  </si>
  <si>
    <t>No, do not know when last dose was given</t>
  </si>
  <si>
    <t>last_deworming_tt</t>
  </si>
  <si>
    <t>EmCare.B17.DE12</t>
  </si>
  <si>
    <t>Date of last deworming treatment</t>
  </si>
  <si>
    <t>EmCare.B17.DE13</t>
  </si>
  <si>
    <t>Less than 6 months ago</t>
  </si>
  <si>
    <t>The caregiver is able to tell the healthcare worker that the last dose was given less than 6 months ago</t>
  </si>
  <si>
    <t>EmCare.B17.DE14</t>
  </si>
  <si>
    <t>Deworming treatment not previously given</t>
  </si>
  <si>
    <t>The child has not previously been given deworming treatment</t>
  </si>
  <si>
    <t>Date unknown</t>
  </si>
  <si>
    <t>The date that the child's profile records Deworming being given is unknown</t>
  </si>
  <si>
    <t>deworming_record</t>
  </si>
  <si>
    <t>EmCare.B17.DE16</t>
  </si>
  <si>
    <t>Can record of Deworming treatment be obtained at a future visit?</t>
  </si>
  <si>
    <t>EmCare.B17.DE17</t>
  </si>
  <si>
    <t>The caregiver is able to provide the deworming treatment date, but not today</t>
  </si>
  <si>
    <t>EmCare.B17.DE18</t>
  </si>
  <si>
    <t>mother_hbv_result</t>
  </si>
  <si>
    <t>EmCare.B17.DE62</t>
  </si>
  <si>
    <t>Mother viral hepatitis B test result</t>
  </si>
  <si>
    <t>EmCare.B17.DE63</t>
  </si>
  <si>
    <t>The child's mother's is not tested for viral hepatitis B</t>
  </si>
  <si>
    <t>EmCare.B17.DE64</t>
  </si>
  <si>
    <t>Results unknown</t>
  </si>
  <si>
    <t>The child's mother's viral hepatitis B test result is unknown</t>
  </si>
  <si>
    <t>EmCare.B17.DE65</t>
  </si>
  <si>
    <t>Presence of viral hepatitis B</t>
  </si>
  <si>
    <t>The child's mother has presence of viral hepatitis B</t>
  </si>
  <si>
    <t>EmCare.B17.DE66</t>
  </si>
  <si>
    <t>Abscence of viral hepatitis B</t>
  </si>
  <si>
    <t>The child's mother has abscence of viral hepatitis B</t>
  </si>
  <si>
    <t>hiv_prevalence</t>
  </si>
  <si>
    <t>EmCare.B17.DE22</t>
  </si>
  <si>
    <t>HIV Prevalence</t>
  </si>
  <si>
    <t>EmCare.B17.DE23</t>
  </si>
  <si>
    <t>High HIV Risk</t>
  </si>
  <si>
    <t>The client is in an area of HIV prevalence of high HIV risk.</t>
  </si>
  <si>
    <t>EmCare.B17.DE24</t>
  </si>
  <si>
    <t>Low HIV Risk</t>
  </si>
  <si>
    <t>The client is in an area of HIV prevalence of low HIV risk.</t>
  </si>
  <si>
    <t>yesnoxd</t>
  </si>
  <si>
    <t>EmCare.B17.DE44A</t>
  </si>
  <si>
    <t>Child followed up at PMTCT for HIV investigation or management</t>
  </si>
  <si>
    <t>EmCare.B17.DE42</t>
  </si>
  <si>
    <t>The child is followed up at PMTCT for HIV investigation or management</t>
  </si>
  <si>
    <t>EmCare.B17.DE43</t>
  </si>
  <si>
    <t>The child is not followed up at PMTCT for HIV investigation or management</t>
  </si>
  <si>
    <t>EmCare.B17.DE44B</t>
  </si>
  <si>
    <t>Don't know</t>
  </si>
  <si>
    <t>It is unknown if the child was followed up at PMTCT for HIV investigation or management</t>
  </si>
  <si>
    <t>EmCare.B17.DE44C</t>
  </si>
  <si>
    <t>Declines to answer</t>
  </si>
  <si>
    <t>The caregiver declines declines to answer whether the child is followed up at a PMTCT center or not</t>
  </si>
  <si>
    <t>pmtct_hiv_status</t>
  </si>
  <si>
    <t>EmCare.B17.DE44D</t>
  </si>
  <si>
    <t>PMTCT HIV Status</t>
  </si>
  <si>
    <t>EmCare.B17.DE44E</t>
  </si>
  <si>
    <t>HIV Exposed</t>
  </si>
  <si>
    <t>The child is HIV exposed</t>
  </si>
  <si>
    <t>EmCare.B17.DE44F</t>
  </si>
  <si>
    <t>HIV Confirmed</t>
  </si>
  <si>
    <t>The child is HIV confirmed</t>
  </si>
  <si>
    <t>The child's PMTCT HIV status is unknown</t>
  </si>
  <si>
    <t>density</t>
  </si>
  <si>
    <t>h</t>
  </si>
  <si>
    <t>High Density</t>
  </si>
  <si>
    <t>l</t>
  </si>
  <si>
    <t>Low Density</t>
  </si>
  <si>
    <t>type</t>
  </si>
  <si>
    <t>parentId</t>
  </si>
  <si>
    <t>id</t>
  </si>
  <si>
    <t>label</t>
  </si>
  <si>
    <t>description</t>
  </si>
  <si>
    <t>initialExpression</t>
  </si>
  <si>
    <t>mapping</t>
  </si>
  <si>
    <t>{{library}}</t>
  </si>
  <si>
    <t>emcarezscore::Z::{{LIB_VERSION}}</t>
  </si>
  <si>
    <t>decimal</t>
  </si>
  <si>
    <t>zscore_h</t>
  </si>
  <si>
    <t>Z."WHZ"</t>
  </si>
  <si>
    <t>zscore_a</t>
  </si>
  <si>
    <t>Z."WAZ"</t>
  </si>
  <si>
    <t>zscore_l</t>
  </si>
  <si>
    <t>Z."WLZ"</t>
  </si>
  <si>
    <t>boolean</t>
  </si>
  <si>
    <t>child</t>
  </si>
  <si>
    <t>Age &gt;= 2 months to &lt;60 months</t>
  </si>
  <si>
    <t>AgeInMonths()&gt;= 2 and  AgeInMonths()&lt;60</t>
  </si>
  <si>
    <t>yi</t>
  </si>
  <si>
    <t>Age &gt;=28 days to 2 Months</t>
  </si>
  <si>
    <t>AgeInDays()&gt;= 28 and AgeInMonths()&lt;2</t>
  </si>
  <si>
    <t>vyi</t>
  </si>
  <si>
    <t>Age &lt; 28 days</t>
  </si>
  <si>
    <t>AgeInDays()&lt; 28</t>
  </si>
  <si>
    <t>nb</t>
  </si>
  <si>
    <t>Age &lt;24 hours</t>
  </si>
  <si>
    <t>AgeInDays()&lt; 2</t>
  </si>
  <si>
    <t>nnb</t>
  </si>
  <si>
    <t>Age  &gt;= 24 hours</t>
  </si>
  <si>
    <t>"Age &lt;24 hours" = false</t>
  </si>
  <si>
    <t>EmCare.B.G.DE01</t>
  </si>
  <si>
    <t>Danger Signs</t>
  </si>
  <si>
    <t>The child has one or more general danger signs</t>
  </si>
  <si>
    <t>"child"</t>
  </si>
  <si>
    <t>{{cql}}</t>
  </si>
  <si>
    <t>"Convulsing Now" = true and "Continue to Assess Sick Child"=v"Stabilised, continue consultation"</t>
  </si>
  <si>
    <t xml:space="preserve">("Convulsion(s) in this Illness" =  true) </t>
  </si>
  <si>
    <t>"Unconscious" = true or "Lethargic" = true</t>
  </si>
  <si>
    <t>("Not able to drink or breastfeed" = true or  "Oral Fluid Test Results" = "Vomits Immediately / Everything") and "Completely Unable to Drink or Vomits Immediately / Everything"=true or "Oral Fluid Test Results" = "Vomits Immediately / Everything" or  "Unable to Perform Oral Fluid Test"=true</t>
  </si>
  <si>
    <t>EmCare.B.G.DE05</t>
  </si>
  <si>
    <t>Severe Classification up to assessments and tests excluding Severe Dehydration</t>
  </si>
  <si>
    <t>The client has a severe classification up to assessments and tests within the consultation</t>
  </si>
  <si>
    <t>"Danger Signs" = true</t>
  </si>
  <si>
    <t xml:space="preserve">"Stridor in a calm child" = true </t>
  </si>
  <si>
    <t>"Oxygen Saturation" &lt;=  90 '%'</t>
  </si>
  <si>
    <t>"Stiff neck" = true</t>
  </si>
  <si>
    <t>"Fever" = true</t>
  </si>
  <si>
    <t xml:space="preserve">"Tender swelling behind the ear" = true </t>
  </si>
  <si>
    <t>DL-G-CL1-23-30</t>
  </si>
  <si>
    <t>Severe Dehydration</t>
  </si>
  <si>
    <t>"Diarrhoea" = true</t>
  </si>
  <si>
    <t>DL-G-CL1-23-30b</t>
  </si>
  <si>
    <t xml:space="preserve">"Age &gt;= 2 months to &lt;60 months" </t>
  </si>
  <si>
    <t>DL-G-CL1-29</t>
  </si>
  <si>
    <t xml:space="preserve">"Unconscious" = true and "Skin Pinch of Abdomen" = "Skin Pinch goes back slowly (2 seconds or fewer, but not immediately)" </t>
  </si>
  <si>
    <t>DL-I-CL1-30</t>
  </si>
  <si>
    <t>("Restless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</si>
  <si>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DL-I-CL1-23</t>
  </si>
  <si>
    <t>(ToInteger("Unconscious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</si>
  <si>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DL-G-CL2-18-03</t>
  </si>
  <si>
    <t>AgeInMonths()&lt;2</t>
  </si>
  <si>
    <t>DL-G-CL2-18</t>
  </si>
  <si>
    <t>(ToInteger("Sunken Eyes"=true) +  ToInteger("Skin Pinch of Abdomen" = "Skin Pinch goes back very slowly (More than 2 seconds)") + ToInteger("Infant's Movements" = "Movement only when stimulated but then stops") +ToInteger("Infant's Movements" = "No movement at all"))&gt;1</t>
  </si>
  <si>
    <t>DL-I-CL2-01</t>
  </si>
  <si>
    <t>"Skin Pinch of Abdomen" = "Skin Pinch goes back very slowly (More than 2 seconds)" and ("Infant's Movements" = "Movement only when stimulated but then stops"  or "Infant's Movements" = "No movement at all" )</t>
  </si>
  <si>
    <t>DL-G-CL1-24-32</t>
  </si>
  <si>
    <t>Some Dehydration</t>
  </si>
  <si>
    <t>"Diarrhoea" = true and  "Severe Dehydration"!=true</t>
  </si>
  <si>
    <t>DL-G-CL2-19</t>
  </si>
  <si>
    <t>(ToInteger("Restless and Irritable" = true) + ToInteger("Sunken Eyes" = true) + ToInteger("Skin Pinch of Abdomen" = "Skin Pinch goes back slowly (2 seconds or fewer, but not immediately)" ) + ToInteger("Oral Fluid Test Results" = "Drinks Eagerly / Thirstily" ))&gt;1</t>
  </si>
  <si>
    <t>DL-G-CL1-24-32b</t>
  </si>
  <si>
    <t>DL-I-CL1-31</t>
  </si>
  <si>
    <t>"Restless and Irritable" = true and ("Oral Fluid Test Results" = "Drinks Poorly" or  "Skin Pinch of Abdomen" = "Skin Pinch goes back very slowly (More than 2 seconds)" )</t>
  </si>
  <si>
    <t>DL-I-CL1-32</t>
  </si>
  <si>
    <t>("Lethargic" = true or "Oral Fluid Test Results" = "Drinks Poorly") and ("Skin Pinch of Abdomen" = "Skin Pinch goes back slowly (2 seconds or fewer, but not immediately)" )</t>
  </si>
  <si>
    <t>PSBI other than temperature</t>
  </si>
  <si>
    <t xml:space="preserve">"Difficulty with Feeding" = "Not Able to Feed At All" or "Difficulty with Feeding" = "Not Feeding Well" or "Convulsion(s) in this Illness" = true or "Severe Chest Indrawing" = true  or "Infant's Movements" = "No movement at all" or "Infant's Movements" = "Movement only when stimulated but then stops" or AgeInDays() &lt;= 7  and "Fast Breathing" = true  </t>
  </si>
  <si>
    <t>PSBI</t>
  </si>
  <si>
    <t xml:space="preserve">"PSBI other than temperature" = true or ("Thermometer not available" = true and "Hot to Touch" = true)  </t>
  </si>
  <si>
    <t>PSBI-2</t>
  </si>
  <si>
    <t>"Measured Temperature" = "High" or "Measured Temperature" = "Low"</t>
  </si>
  <si>
    <t>"Measured Temperature (second measurement)" = "High" or "Measured Temperature (second measurement)" = "Low" or "Second Temperature Measurement Not Feasible" = true</t>
  </si>
  <si>
    <t>YI severe classification other than Severe Dehydration</t>
  </si>
  <si>
    <t>"PSBI" = true 
or 
"Yellow Palms or Yellow Soles" = true or ("Yellow Skin" = true and "Age &lt;24 hours") or ("Yellow Skin" = true and "Age  &gt;= 24 hours" and AgeInDays() &lt; 21  and "When did the Jaundice first appear?" = "Within less than 24 hours of birth")
or
"Diarrhoea" = true and (("Restless and Irritable" = true and "Skin Pinch of Abdomen" = "Skin Pinch goes back very slowly (More than 2 seconds)") or ("Sunken Eyes" = true and "Skin Pinch of Abdomen" = "Skin Pinch goes back very slowly (More than 2 seconds)"))
or
"Weight Status" = "Very Low Weight for Age"</t>
  </si>
  <si>
    <t>YI severe classification</t>
  </si>
  <si>
    <t>EmCare.B12S1.DE01</t>
  </si>
  <si>
    <t>Fever</t>
  </si>
  <si>
    <t>"Measured Temperature" = "High" or "Measured Temperature" = "Very High" or  "Hot to Touch" = true or  "Fever Reported" = true</t>
  </si>
  <si>
    <t>Severe Acute Malnutrition</t>
  </si>
  <si>
    <t>"child" and ("zscore_h" &lt;= -3 or "zscore_l"&lt;= -3)</t>
  </si>
  <si>
    <t>AgeInMonths()&gt;= 6 and  AgeInMonths()&lt;60 and "MUAC (Mid Upper Arm Circumference)" &lt;=115 'mm'</t>
  </si>
  <si>
    <t>AgeInMonths()&gt;= 2 and  AgeInMonths()&lt;12 and "zscore_a" &lt;= -3</t>
  </si>
  <si>
    <t>The client is reported to be vomiting</t>
  </si>
  <si>
    <t>"Vomiting" != "No Vomiting"</t>
  </si>
  <si>
    <t>vomiting everything</t>
  </si>
  <si>
    <t>"Vomiting" = "Vomiting Everything"</t>
  </si>
  <si>
    <t>Malaria Test Unknown</t>
  </si>
  <si>
    <t>"Malaria test" = "Malaria Status Unknown / Unavailable / Invalid / Not Feasible"</t>
  </si>
  <si>
    <t>Recurrent wheeze</t>
  </si>
  <si>
    <t>"Wheezing" = true and ("Wheezing before this illness?" = true or "Frequent cough at night" = true or "Child known to have asthma"= true)</t>
  </si>
  <si>
    <t>2-59m severe classification other than severe dehdyration</t>
  </si>
  <si>
    <t>Medical Complications of Severe Acute Malnutrition</t>
  </si>
  <si>
    <t xml:space="preserve">"Severe Acute Malnutrition" = true
</t>
  </si>
  <si>
    <t>inputs</t>
  </si>
  <si>
    <t>definitionCanonical</t>
  </si>
  <si>
    <t>title</t>
  </si>
  <si>
    <t>applicabilityExpressions</t>
  </si>
  <si>
    <t>startExpressions</t>
  </si>
  <si>
    <t>stopExpressions</t>
  </si>
  <si>
    <t>trigger</t>
  </si>
  <si>
    <t>annotation</t>
  </si>
  <si>
    <t>documentation</t>
  </si>
  <si>
    <t>relatedAction</t>
  </si>
  <si>
    <t>Questionnaire</t>
  </si>
  <si>
    <t xml:space="preserve"> {{library}}</t>
  </si>
  <si>
    <t>emcarecombineddataelements::clas::{{LIB_VERSION}}</t>
  </si>
  <si>
    <t>EmCareDT01</t>
  </si>
  <si>
    <t>Register a child &lt; 5 years</t>
  </si>
  <si>
    <t>registration</t>
  </si>
  <si>
    <t>EmCareA.Registration.P</t>
  </si>
  <si>
    <t>EmCareDT02</t>
  </si>
  <si>
    <t>Register the child in the encounter</t>
  </si>
  <si>
    <t>AgeInYears() &lt; 5</t>
  </si>
  <si>
    <t>history-and-physical</t>
  </si>
  <si>
    <t>EmCareB.Registration.E</t>
  </si>
  <si>
    <t>EmCareDT04</t>
  </si>
  <si>
    <t>Evaluate DangerSigns</t>
  </si>
  <si>
    <t>after::EmCareDT0</t>
  </si>
  <si>
    <t>triage</t>
  </si>
  <si>
    <t>EmCare.B7.LTI-DangerSigns</t>
  </si>
  <si>
    <t>EmCareDT03</t>
  </si>
  <si>
    <t>Determine Basic Anthropometric and others measurement</t>
  </si>
  <si>
    <t>after::EmCareDT04</t>
  </si>
  <si>
    <t xml:space="preserve">record-and-report </t>
  </si>
  <si>
    <t>EmCare.B6.Measurements</t>
  </si>
  <si>
    <t>EmCareDT05</t>
  </si>
  <si>
    <t>Assess sick child for Symptoms 2 m</t>
  </si>
  <si>
    <t>AgeInMonths() &lt; 2</t>
  </si>
  <si>
    <t>after::EmCareDT03</t>
  </si>
  <si>
    <t xml:space="preserve">guideline-based-care </t>
  </si>
  <si>
    <t>EmCare.B18-21.Symptoms.2m.m</t>
  </si>
  <si>
    <t>EmCareDT06</t>
  </si>
  <si>
    <t xml:space="preserve">Assess sick child for Symptoms 2p </t>
  </si>
  <si>
    <t>clas."Age &gt;= 2 months to &lt;60 months"</t>
  </si>
  <si>
    <t>EmCare.B10-14.Symptoms.2m.p</t>
  </si>
  <si>
    <t>EmCareDT07</t>
  </si>
  <si>
    <t>Assess sick child for Signs 2 m</t>
  </si>
  <si>
    <t>after::EmCareDT05</t>
  </si>
  <si>
    <t>EmCare.B18-21.Signs.2m.m</t>
  </si>
  <si>
    <t>EmCareDT08</t>
  </si>
  <si>
    <t xml:space="preserve">Assess sick child for Signs 2p </t>
  </si>
  <si>
    <t>after::EmCareDT06</t>
  </si>
  <si>
    <t>EmCare.B10-16.Signs.2m.p</t>
  </si>
  <si>
    <t>EmCareDT09</t>
  </si>
  <si>
    <t>Suggestions for health prevention</t>
  </si>
  <si>
    <t>after::EmCareDT07 ||after::EmCareDT08</t>
  </si>
  <si>
    <t>EmCare.B17.HealthPrevention</t>
  </si>
  <si>
    <t>EmCareDT10</t>
  </si>
  <si>
    <t>Propose classification</t>
  </si>
  <si>
    <t>after::EmCareDT11</t>
  </si>
  <si>
    <t xml:space="preserve">determine-diagnosis </t>
  </si>
  <si>
    <t>EmCare.B23.Classification</t>
  </si>
  <si>
    <t>EmCareDT11</t>
  </si>
  <si>
    <t>Do Test</t>
  </si>
  <si>
    <t>after::EmCareDT09</t>
  </si>
  <si>
    <t>Diagnostic-testing</t>
  </si>
  <si>
    <t>EmCare.B22.AssessmentsTests</t>
  </si>
  <si>
    <t>EmCareDT12</t>
  </si>
  <si>
    <t>Provide treatment</t>
  </si>
  <si>
    <t>after::EmCareDT13 ||after::EmCareDT10</t>
  </si>
  <si>
    <t xml:space="preserve">provide-counseling </t>
  </si>
  <si>
    <t>EmCare.Treatment</t>
  </si>
  <si>
    <t>EmCareDT13</t>
  </si>
  <si>
    <t>Propose classification 2m</t>
  </si>
  <si>
    <t>EmCare.B23.Classification.2m</t>
  </si>
  <si>
    <t>help</t>
  </si>
  <si>
    <t>note:skip_logic</t>
  </si>
  <si>
    <t>calculatedExpression</t>
  </si>
  <si>
    <t>enableWhenExpression</t>
  </si>
  <si>
    <t>constraintExpression</t>
  </si>
  <si>
    <t>constraintDescription</t>
  </si>
  <si>
    <t>required</t>
  </si>
  <si>
    <t>map_constraint</t>
  </si>
  <si>
    <t>map_resource</t>
  </si>
  <si>
    <t>map_extension</t>
  </si>
  <si>
    <t>map_details</t>
  </si>
  <si>
    <t>map_profile</t>
  </si>
  <si>
    <t>map_path</t>
  </si>
  <si>
    <t>map_bindding</t>
  </si>
  <si>
    <t>map_binding_strength</t>
  </si>
  <si>
    <t>response_note</t>
  </si>
  <si>
    <t>publishable</t>
  </si>
  <si>
    <t>minimum_seconds</t>
  </si>
  <si>
    <t>string</t>
  </si>
  <si>
    <t>EmCare.A.DE01</t>
  </si>
  <si>
    <t>National Unique identification</t>
  </si>
  <si>
    <t>Unique identifier provided or a universal ID, if used in the country</t>
  </si>
  <si>
    <t>tgt.identifier = create('Identifier' ) as identifier then {
        val -&gt; identifier.value = val,  identifier.use = 'official'    "id";
    }</t>
  </si>
  <si>
    <t>EmCare Patient</t>
  </si>
  <si>
    <t>Patient.identifier.value:universalID</t>
  </si>
  <si>
    <t>select_boolean</t>
  </si>
  <si>
    <t>EmCare.A.DE03</t>
  </si>
  <si>
    <t>Child's Identity unknown/prefer to remain anonymous</t>
  </si>
  <si>
    <t>The client's identity is unknown or the client's prefers to remain anonymous</t>
  </si>
  <si>
    <t>checkbox</t>
  </si>
  <si>
    <t>tgt.extension  = create('Extension') as ext ,  ext.url ='{{canonical_base}}StructureDefinition/anonymous',  ext.value = true</t>
  </si>
  <si>
    <t>anonymous :: 0 :: 1</t>
  </si>
  <si>
    <t>Patient.identifier.extension.anonymous</t>
  </si>
  <si>
    <t>EmCare.A.DE04</t>
  </si>
  <si>
    <t>First Name</t>
  </si>
  <si>
    <t>Client's first name</t>
  </si>
  <si>
    <t>"EmCare.A.DE03".empty()</t>
  </si>
  <si>
    <t>SetOfficalGivenName::EmCare.A.DE06||EmCare.A.DE04||EmCare.A.DE05</t>
  </si>
  <si>
    <t>Patient.name.given:firstName :: 1 :: 1</t>
  </si>
  <si>
    <t>EmCare.A.DE05</t>
  </si>
  <si>
    <t>Middle Name</t>
  </si>
  <si>
    <t>Client's middle name</t>
  </si>
  <si>
    <t>Patient.name.given:middleName :: 0 :: *</t>
  </si>
  <si>
    <t>EmCare.A.DE06</t>
  </si>
  <si>
    <t>Last Name</t>
  </si>
  <si>
    <t>Client's family name or last name</t>
  </si>
  <si>
    <t>Patient.name.family</t>
  </si>
  <si>
    <t>date</t>
  </si>
  <si>
    <t>dob</t>
  </si>
  <si>
    <t xml:space="preserve">Date of Birth </t>
  </si>
  <si>
    <t>The client's date of birth (DOB), if known</t>
  </si>
  <si>
    <t>"EmCare.A.DE11".empty()</t>
  </si>
  <si>
    <t>variable</t>
  </si>
  <si>
    <t>AgeInDays</t>
  </si>
  <si>
    <t>Age in days</t>
  </si>
  <si>
    <t>Age auto-calculated in days: of the client based on date of birth or estimated age or based on auto-calculation from estimaged date of birth</t>
  </si>
  <si>
    <t>iif("dob".exists(),(today() -"dob"),{})</t>
  </si>
  <si>
    <t>readonly||unit::d</t>
  </si>
  <si>
    <t>AgeInMonths</t>
  </si>
  <si>
    <t>Age in months</t>
  </si>
  <si>
    <t>Age auto-calculated (presented as number of years, months, days) of the client based on date of birth or estimated age or based on auto-calculation from estimaged date of birth</t>
  </si>
  <si>
    <t>iif("dob".exists(),(today()-"dob")-(today()-"dob"),{})</t>
  </si>
  <si>
    <t>readonly||unit::month</t>
  </si>
  <si>
    <t>AgeInYears</t>
  </si>
  <si>
    <t>Age in year</t>
  </si>
  <si>
    <t>iif("dob".exists(),(today()-"dob"),{})</t>
  </si>
  <si>
    <t>readonly||unit::year</t>
  </si>
  <si>
    <t>EmCare.A.DE11</t>
  </si>
  <si>
    <t>Date of Birth not known</t>
  </si>
  <si>
    <t>The client and/or Caregiver does not know the date of birth of the client</t>
  </si>
  <si>
    <t>"dob".empty()</t>
  </si>
  <si>
    <t>select_one dob-estimator</t>
  </si>
  <si>
    <t>EmCare.A.DE12</t>
  </si>
  <si>
    <t>"EmCare.A.DE11".exists()</t>
  </si>
  <si>
    <t>dropdown</t>
  </si>
  <si>
    <t>tgt.extension  = create('Extension') as ext ,  ext.url ='{{canonical_base}}StructureDefinition/birthDateEstimator',  ext.value = val</t>
  </si>
  <si>
    <t>birthDateEstimator :: 0 :: 1</t>
  </si>
  <si>
    <t>Patient.birthDateEstimator</t>
  </si>
  <si>
    <t>EmCare.A.DE15.1</t>
  </si>
  <si>
    <t>Estimated Date of Birth</t>
  </si>
  <si>
    <t>Estimated Date of Birth of the Client</t>
  </si>
  <si>
    <t>"EmCare.A.DE12".code = 'EmCare.A.DE15'</t>
  </si>
  <si>
    <t>quantity</t>
  </si>
  <si>
    <t>EmCare.A.DE14.d</t>
  </si>
  <si>
    <t>"EmCare.A.DE12".code = 'EmCare.A.DE14'</t>
  </si>
  <si>
    <t>Seven day maximum</t>
  </si>
  <si>
    <t>unit::d</t>
  </si>
  <si>
    <t>EmCare.A.DE14.w</t>
  </si>
  <si>
    <t>Age in weeks</t>
  </si>
  <si>
    <t>Eight weeks maximum</t>
  </si>
  <si>
    <t>unit::wk</t>
  </si>
  <si>
    <t>EmCare.A.DE13.mo</t>
  </si>
  <si>
    <t>"EmCare.A.DE12".code = 'EmCare.A.DE13'</t>
  </si>
  <si>
    <t>Twelve months maximum</t>
  </si>
  <si>
    <t>unit::month</t>
  </si>
  <si>
    <t>EmCare.A.DE13.a</t>
  </si>
  <si>
    <t>Age in years</t>
  </si>
  <si>
    <t>Four years maximum</t>
  </si>
  <si>
    <t>unit::year</t>
  </si>
  <si>
    <t>eweek</t>
  </si>
  <si>
    <t>iif("EmCare.A.DE08".exists(), between("EmCare.A.DE08",today()) ),{})</t>
  </si>
  <si>
    <t>hidden||unit::wk</t>
  </si>
  <si>
    <t>EmCare.A.DE13.2.d</t>
  </si>
  <si>
    <t>Estimated age in days</t>
  </si>
  <si>
    <t>iif("EmCare.A.DE08".exists(),between("EmCare.A.DE08",today())  ,{})</t>
  </si>
  <si>
    <t xml:space="preserve">("EmCare.A.DE08".exists() or "EmCare.A.DE12".code = 'EmCare.A.DE15') and "eweek" &lt; 4 'weeks' </t>
  </si>
  <si>
    <t>hidden||unit::d</t>
  </si>
  <si>
    <t>EmCare.A.DE13.2.mo</t>
  </si>
  <si>
    <t>Estimated age in months</t>
  </si>
  <si>
    <t>iif("EmCare.A.DE08".exists(), between("EmCare.A.DE08",today()) ,{})</t>
  </si>
  <si>
    <t xml:space="preserve">("EmCare.A.DE08".exists() or "EmCare.A.DE12".code = 'EmCare.A.DE15') and "eweek" &gt;= 4 'weeks' and  "eweek"&lt; 104 'weeks' </t>
  </si>
  <si>
    <t>hidden||unit::month</t>
  </si>
  <si>
    <t>EmCare.A.DE13.2.a</t>
  </si>
  <si>
    <t>Estimated age in year</t>
  </si>
  <si>
    <t>iif("EmCare.A.DE08".exists(), between("EmCare.A.DE08",today()),{})</t>
  </si>
  <si>
    <t>("EmCare.A.DE08".exists() or "EmCare.A.DE12".code = 'EmCare.A.DE15') and "eweek" &gt;= 104 'weeks'</t>
  </si>
  <si>
    <t>hidden||unit::year</t>
  </si>
  <si>
    <t>edob</t>
  </si>
  <si>
    <t>Calculated Date of Birth</t>
  </si>
  <si>
    <t>%cdob</t>
  </si>
  <si>
    <t xml:space="preserve">"EmCare.A.DE12".code = 'EmCare.A.DE13' or "EmCare.A.DE12".code = 'EmCare.A.DE14' </t>
  </si>
  <si>
    <t>readonly</t>
  </si>
  <si>
    <t>dol</t>
  </si>
  <si>
    <t>iif( "EmCare.A.DE14.d".exists()  and  "EmCare.A.DE14.d".value.exists() ,"EmCare.A.DE14.d" , 0 days)</t>
  </si>
  <si>
    <t>wol</t>
  </si>
  <si>
    <t>iif( "EmCare.A.DE14.w".exists(),"EmCare.A.DE14.w" , 0 weeks)</t>
  </si>
  <si>
    <t>mol</t>
  </si>
  <si>
    <t>iif( "EmCare.A.DE13.mo".exists(),"EmCare.A.DE13.mo" , 0 months)</t>
  </si>
  <si>
    <t>yol</t>
  </si>
  <si>
    <t>iif( "EmCare.A.DE13.a".exists(),"EmCare.A.DE13.a", 0 years)</t>
  </si>
  <si>
    <t>cdob</t>
  </si>
  <si>
    <t>today() -%dol -%wol  -%mol - %yol</t>
  </si>
  <si>
    <t>EmCare.A.DE08</t>
  </si>
  <si>
    <t>Consolidated Date of Birth</t>
  </si>
  <si>
    <t>iif( "dob".exists(),"dob",
iif( "EmCare.A.DE15.1".exists(),"EmCare.A.DE15.1", 
 %cdob ))</t>
  </si>
  <si>
    <t>hidden</t>
  </si>
  <si>
    <t>tgt.birthDate = val</t>
  </si>
  <si>
    <t>Patient.birthDate</t>
  </si>
  <si>
    <t>select_one sex-of-the-client</t>
  </si>
  <si>
    <t>EmCare.A.DE16</t>
  </si>
  <si>
    <t>MapValueSetExtCode::sex-of-the-client||tgt.gender</t>
  </si>
  <si>
    <t>png::https://www.clipartmax.com/png/middle/136-1360801_caillou.png</t>
  </si>
  <si>
    <t>Patient.gender</t>
  </si>
  <si>
    <t>sex</t>
  </si>
  <si>
    <t>EmCare.A.DE48</t>
  </si>
  <si>
    <t>Caregiver</t>
  </si>
  <si>
    <t>the child could have been created from the mother therefore a relatedpersom may already exist
select_one RelatedPerson
candidateExpression</t>
  </si>
  <si>
    <t>tgt.extension = create('Extension') as ext ,  ext.url ='{{canonical_base}}StructureDefinition/primarycaregiver', ext.value= create('Reference') as ref, ref.reference = 'relatated-person-id'</t>
  </si>
  <si>
    <t>primarycaregiver :: 1 :: *</t>
  </si>
  <si>
    <t>Patient.contact.Caregiver</t>
  </si>
  <si>
    <t>newrelatedperson</t>
  </si>
  <si>
    <t>Register a new Caregiver</t>
  </si>
  <si>
    <t xml:space="preserve">"EmCare.A.DE48".empty() and  "EmCare.A.DE03".empty() </t>
  </si>
  <si>
    <t>relatedpersonuuid</t>
  </si>
  <si>
    <t>uuid()</t>
  </si>
  <si>
    <t>iif("newrelatedperson".exists(), "relatedpersonuuid",{})</t>
  </si>
  <si>
    <t>tgt.extension = create('Extension') as ext ,  ext.url ='{{canonical_base}}StructureDefinition/primary-caregiver', ext.value= create('Reference') as ref, ref.reference = append('/RelatedPerson/',val)</t>
  </si>
  <si>
    <t>group</t>
  </si>
  <si>
    <t>EmCare.A.DE21.1</t>
  </si>
  <si>
    <t>"emcarerelatedpersoncaregiverid".exists()</t>
  </si>
  <si>
    <t>EmCare.A.DE21</t>
  </si>
  <si>
    <t>Caregiver First Name</t>
  </si>
  <si>
    <t>The client's Caregiver's first name</t>
  </si>
  <si>
    <t>SetOfficalGivenName::EmCare.A.DE23||EmCare.A.DE21 ||EmCare.A.DE22</t>
  </si>
  <si>
    <t>EmCare.A.DE22</t>
  </si>
  <si>
    <t>Caregiver Middle Name</t>
  </si>
  <si>
    <t>The client's Caregiver's middle name</t>
  </si>
  <si>
    <t>EmCare.A.DE23</t>
  </si>
  <si>
    <t>Caregiver Last Name</t>
  </si>
  <si>
    <t>The client's Caregiver's last name</t>
  </si>
  <si>
    <t>phone</t>
  </si>
  <si>
    <t>EmCare.A.DE35</t>
  </si>
  <si>
    <t>Primary Caregiver's Mobile telephone number</t>
  </si>
  <si>
    <t>Client's Caregiver's mobile telephone number</t>
  </si>
  <si>
    <t>tgt.telecom as tel, tel.system = 'phone', tel.use ='mobile', tel.value = val</t>
  </si>
  <si>
    <t>rppatientid</t>
  </si>
  <si>
    <t>"newrelatedperson".exists()</t>
  </si>
  <si>
    <t>tgt then {src.subject as subject -&gt; tgt.patient = subject  'patient';}</t>
  </si>
  <si>
    <t>relatedpersonid</t>
  </si>
  <si>
    <t>select_one relationship-to-client</t>
  </si>
  <si>
    <t>EmCare.A.DE24</t>
  </si>
  <si>
    <t>"EmCare.A.DE48".empty()</t>
  </si>
  <si>
    <t>MapValueSetExtCode::relationship-to-client||tgt.relationship||CodeableConcept</t>
  </si>
  <si>
    <t>select_one vital-status</t>
  </si>
  <si>
    <t>EmCare.A.DE31</t>
  </si>
  <si>
    <t>Biological Mother Vital Status</t>
  </si>
  <si>
    <t>The client's mother and father's vital status</t>
  </si>
  <si>
    <t>The client's mother and/or father's vital status.</t>
  </si>
  <si>
    <t>"EmCare.A.DE24".code != 'EmCare.A.DE25'</t>
  </si>
  <si>
    <t>tgt.extension = create('Extension') as ext ,  ext.url ='{{canonical_base}}Extension/motherVitalStatus', ext.value= val</t>
  </si>
  <si>
    <t>motherVitalStatus :: 0 :: 1</t>
  </si>
  <si>
    <t>Patient.motherVitalStatus</t>
  </si>
  <si>
    <t>EmCare.A.DE38</t>
  </si>
  <si>
    <t>Caregiver wants to receive SMS or other messages regarding the child's visits and health status</t>
  </si>
  <si>
    <t>The Caregiver wants to receive SMS or other messages regarding the client's contacts/visits and health status</t>
  </si>
  <si>
    <t>"emcarerelatedpersoncaregiverid".code = 'newCaregiver' or "EmCare.A.DE48".exists()</t>
  </si>
  <si>
    <t>SetCommunicationRequest::emcarerelatedpersonCaregiveruuid</t>
  </si>
  <si>
    <t>smsNotifications :: 1 :: 1</t>
  </si>
  <si>
    <t>CommunicationRequest</t>
  </si>
  <si>
    <t xml:space="preserve"> </t>
  </si>
  <si>
    <t>map_master_element_path</t>
  </si>
  <si>
    <t>map_resource_type</t>
  </si>
  <si>
    <t>map_base_profile</t>
  </si>
  <si>
    <t>map_context</t>
  </si>
  <si>
    <t>map_selector</t>
  </si>
  <si>
    <t>map_selector_source</t>
  </si>
  <si>
    <t>select_one reason_consultation</t>
  </si>
  <si>
    <t>EmCare.B3.DE01</t>
  </si>
  <si>
    <t>The reason for the client's consultation</t>
  </si>
  <si>
    <t>tgt.reasonCode = create('CodeableConcept')  as CC, CC.text = 'new consultation' ,CC.coding = val</t>
  </si>
  <si>
    <t>CodeableConcept</t>
  </si>
  <si>
    <t>http://fhir.org/guides/who/core/StructureDefinition/who-encounter</t>
  </si>
  <si>
    <t>EmCare Encounter</t>
  </si>
  <si>
    <t>Encounter.reasonCode</t>
  </si>
  <si>
    <t>Encounter</t>
  </si>
  <si>
    <t>EmCare.B3.DE05</t>
  </si>
  <si>
    <t>Is the child sick today?</t>
  </si>
  <si>
    <t>The client's visit is for a well child but the child is also presenting as sick</t>
  </si>
  <si>
    <r>
      <rPr>
        <sz val="11"/>
        <color rgb="FF000000"/>
        <rFont val="Arial"/>
        <charset val="1"/>
      </rPr>
      <t>"</t>
    </r>
    <r>
      <rPr>
        <sz val="12"/>
        <color rgb="FF000000"/>
        <rFont val="Arial"/>
        <charset val="1"/>
      </rPr>
      <t>Reason for Consultation</t>
    </r>
    <r>
      <rPr>
        <sz val="11"/>
        <color rgb="FF000000"/>
        <rFont val="Arial"/>
        <charset val="1"/>
      </rPr>
      <t>".code = 'EmCare.B3.DE04'</t>
    </r>
  </si>
  <si>
    <t>SetObservationBoolean</t>
  </si>
  <si>
    <t>http://fhir.org/guides/who/core/StructureDefinition/who-observation</t>
  </si>
  <si>
    <t>EmCare Observation</t>
  </si>
  <si>
    <t>select_one consultation_type</t>
  </si>
  <si>
    <t>EmCare.B3.DE06</t>
  </si>
  <si>
    <t>Type of Consultation</t>
  </si>
  <si>
    <t>"EmCare.B3.DE01".code = 'EmCare.B3.DE02'</t>
  </si>
  <si>
    <t>tgt.type = create('CodeableConcept')  as CC, CC.text = 'new consultation' ,CC.coding = val</t>
  </si>
  <si>
    <t>EmCare.A.DE39</t>
  </si>
  <si>
    <t>Person/People accompanying child today?</t>
  </si>
  <si>
    <t>tgt.participant = create('Participant') as p, p.type = CALLBCK, p.individual = a</t>
  </si>
  <si>
    <r>
      <rPr>
        <sz val="12"/>
        <color rgb="FF000000"/>
        <rFont val="Arial"/>
        <charset val="1"/>
      </rPr>
      <t xml:space="preserve">Register a new </t>
    </r>
    <r>
      <rPr>
        <sz val="11"/>
        <color rgb="FF000000"/>
        <rFont val="Arial"/>
        <charset val="1"/>
      </rPr>
      <t>Person/People accompanying child today</t>
    </r>
  </si>
  <si>
    <r>
      <rPr>
        <sz val="12"/>
        <color rgb="FF000000"/>
        <rFont val="Arial"/>
        <charset val="1"/>
      </rPr>
      <t>"</t>
    </r>
    <r>
      <rPr>
        <sz val="11"/>
        <color rgb="FF000000"/>
        <rFont val="Arial"/>
        <charset val="1"/>
      </rPr>
      <t>Person/People accompanying child today?</t>
    </r>
    <r>
      <rPr>
        <sz val="12"/>
        <color rgb="FF000000"/>
        <rFont val="Arial"/>
        <charset val="1"/>
      </rPr>
      <t>".empty()</t>
    </r>
  </si>
  <si>
    <t>EmCare.A.DE39.1</t>
  </si>
  <si>
    <t>EmCare.A.DE40</t>
  </si>
  <si>
    <r>
      <rPr>
        <sz val="11"/>
        <color rgb="FF000000"/>
        <rFont val="Arial"/>
        <charset val="1"/>
      </rPr>
      <t>Person/People accompanying child</t>
    </r>
    <r>
      <rPr>
        <sz val="12"/>
        <color rgb="FF000000"/>
        <rFont val="Arial"/>
        <charset val="1"/>
      </rPr>
      <t xml:space="preserve"> First Name</t>
    </r>
  </si>
  <si>
    <t>EmCare.A.DE41</t>
  </si>
  <si>
    <r>
      <rPr>
        <sz val="11"/>
        <color rgb="FF000000"/>
        <rFont val="Arial"/>
        <charset val="1"/>
      </rPr>
      <t>Person/People accompanying child</t>
    </r>
    <r>
      <rPr>
        <sz val="12"/>
        <color rgb="FF000000"/>
        <rFont val="Arial"/>
        <charset val="1"/>
      </rPr>
      <t xml:space="preserve"> Middle Name</t>
    </r>
  </si>
  <si>
    <t>EmCare.A.DE42</t>
  </si>
  <si>
    <r>
      <rPr>
        <sz val="11"/>
        <color rgb="FF000000"/>
        <rFont val="Arial"/>
        <charset val="1"/>
      </rPr>
      <t>Person/People accompanying child</t>
    </r>
    <r>
      <rPr>
        <sz val="12"/>
        <color rgb="FF000000"/>
        <rFont val="Arial"/>
        <charset val="1"/>
      </rPr>
      <t xml:space="preserve"> Last Name</t>
    </r>
  </si>
  <si>
    <t>EmCare.A.DE43</t>
  </si>
  <si>
    <r>
      <rPr>
        <sz val="11"/>
        <color rgb="FF000000"/>
        <rFont val="Arial"/>
        <charset val="1"/>
      </rPr>
      <t>Person/People accompanying child's</t>
    </r>
    <r>
      <rPr>
        <sz val="12"/>
        <color rgb="FF000000"/>
        <rFont val="Arial"/>
        <charset val="1"/>
      </rPr>
      <t xml:space="preserve"> Relationship to Client</t>
    </r>
  </si>
  <si>
    <t>hint</t>
  </si>
  <si>
    <t>valueExpression</t>
  </si>
  <si>
    <t>integer</t>
  </si>
  <si>
    <t>AgeInMonth.cql</t>
  </si>
  <si>
    <t>AgeInMonths()</t>
  </si>
  <si>
    <t>EmCare.B7.DE01</t>
  </si>
  <si>
    <t>Obstructed or Absent Breathing</t>
  </si>
  <si>
    <t>The client has obstructed or absent breathing</t>
  </si>
  <si>
    <t>EmCare.B7.DE02</t>
  </si>
  <si>
    <t>Convulsing Now</t>
  </si>
  <si>
    <t>The client is convulsing now</t>
  </si>
  <si>
    <t xml:space="preserve">During a convulsion, the child’s arms and legs stiffen because the muscles are contracting. The child may lose consciousness or not be able to respond to spoken directions. </t>
  </si>
  <si>
    <t>help-popup</t>
  </si>
  <si>
    <t>select_one consultation_status</t>
  </si>
  <si>
    <t>EmCare.B7-B8-B9.DE01</t>
  </si>
  <si>
    <t>The healthcare worker chooses if they will continue to assess the sick child with a life threatening illness</t>
  </si>
  <si>
    <t>"Convulsing Now" =  true or "Obstructed or Absent Breathing" = true</t>
  </si>
  <si>
    <t>popup</t>
  </si>
  <si>
    <t>SetObservationCode</t>
  </si>
  <si>
    <t>stable-child</t>
  </si>
  <si>
    <t xml:space="preserve">"Convulsing Now" =  false or "Continue to Assess Sick Child" =  "Stabilised, continue consultation" </t>
  </si>
  <si>
    <t>EmCare.B7.DE03</t>
  </si>
  <si>
    <t>Convulsion(s) in this Illness</t>
  </si>
  <si>
    <t>The client is reported to have had one or more convulsions</t>
  </si>
  <si>
    <t>During a convulsion, the child’s arms and legs stiffen because the muscles are contracting. The child may lose consciousness or not be able to respond to spoken directions. Use words the caregiver understands. For example, the caregiver may call convulsions “fits” or “spasms.”</t>
  </si>
  <si>
    <t>EmCare.B7.DE08b</t>
  </si>
  <si>
    <t>Unconscious or Lethargic</t>
  </si>
  <si>
    <t>The client is unconcious or Lethargic</t>
  </si>
  <si>
    <t>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</si>
  <si>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EmCare.B7.DE08</t>
  </si>
  <si>
    <t>Unconscious</t>
  </si>
  <si>
    <t>The client is unconcious</t>
  </si>
  <si>
    <r>
      <rPr>
        <sz val="10"/>
        <color rgb="FF000000"/>
        <rFont val="Calibri"/>
        <charset val="1"/>
      </rPr>
      <t>An **</t>
    </r>
    <r>
      <rPr>
        <b/>
        <sz val="10"/>
        <color rgb="FF000000"/>
        <rFont val="Calibri"/>
        <charset val="1"/>
      </rPr>
      <t>unconscious child cannot be wakened**</t>
    </r>
    <r>
      <rPr>
        <sz val="10"/>
        <color rgb="FF000000"/>
        <rFont val="Calibri"/>
        <charset val="1"/>
      </rPr>
      <t>. He does not respond when he is touched, shaken, or spoken to. Ask the caregiver if the child seems unusually sleepy or if she cannot wake the child. Look to see if the child wakens when the caregiver talks or shakes the child or when you clap your hands.</t>
    </r>
  </si>
  <si>
    <t xml:space="preserve"> "Unconscious or Lethargic" = true</t>
  </si>
  <si>
    <t>EmCare.B7.DE08a</t>
  </si>
  <si>
    <t>Lethargic</t>
  </si>
  <si>
    <t>The client is lethargic</t>
  </si>
  <si>
    <t>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</si>
  <si>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EmCare.B7.DE09</t>
  </si>
  <si>
    <t>Not able to drink or breastfeed</t>
  </si>
  <si>
    <t>The client has reported not to have been able to drink or breastfeed or currently is not able to drink or breastfeed.</t>
  </si>
  <si>
    <t>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</si>
  <si>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select_one vomiting</t>
  </si>
  <si>
    <t>EmCare.B7.DE10</t>
  </si>
  <si>
    <t>The client is reported to be vomiting everything or vomiting but not everything or no vomiting</t>
  </si>
  <si>
    <t>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</si>
  <si>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age</t>
  </si>
  <si>
    <t xml:space="preserve">constraintExpression
</t>
  </si>
  <si>
    <t>notes</t>
  </si>
  <si>
    <t>All</t>
  </si>
  <si>
    <t>EmCare.B6.DE01</t>
  </si>
  <si>
    <t>Axillary Temperature (degrees Celcius)</t>
  </si>
  <si>
    <t>The client's Axillary Temperature in degrees Celsius (temperature taken under the armpit)</t>
  </si>
  <si>
    <t xml:space="preserve">The client's Axillary Temperature in degrees Celcius (temperature taken under the armpit)
Warning/error if above 45 and below 32 degrees Celcius.
</t>
  </si>
  <si>
    <t>"Thermometer not available".empty() and "Prefer to take Rectal Temperature".empty()</t>
  </si>
  <si>
    <t>unit::Cel</t>
  </si>
  <si>
    <t>"EmCare.B6.DE01".unit = 'Cel'</t>
  </si>
  <si>
    <t>SetObservationQuantity</t>
  </si>
  <si>
    <t>EmCare.B6.DE02</t>
  </si>
  <si>
    <t>Prefer to take Rectal Temperature</t>
  </si>
  <si>
    <t>The health care worker prefers to take the client's rectal temperature</t>
  </si>
  <si>
    <t>"Thermometer not available".empty() and "Axillary Temperature (degrees Celcius)".empty()</t>
  </si>
  <si>
    <t>SetObservationCodeBoolean</t>
  </si>
  <si>
    <t>EmCare.B6.DE03</t>
  </si>
  <si>
    <t>Rectal Temperature (degrees Celcius)</t>
  </si>
  <si>
    <t>The client's rectal temperature in degrees Celsius (temperature taken in the rectum)</t>
  </si>
  <si>
    <t>"Thermometer not available".empty() and "Prefer to take Rectal Temperature".exists()</t>
  </si>
  <si>
    <t>"EmCare.B6.DE03".unit = 'Cel'</t>
  </si>
  <si>
    <t>EmCare.B6.DE04</t>
  </si>
  <si>
    <t>Thermometer not available</t>
  </si>
  <si>
    <t>A thermometer is not available to accurately measure the client's temperature</t>
  </si>
  <si>
    <t>"Axillary Temperature (degrees Celcius)".empty() and "Rectal Temperature (degrees Celcius)".empty()</t>
  </si>
  <si>
    <t>EmCare.B6.DE05</t>
  </si>
  <si>
    <t>Hot to Touch</t>
  </si>
  <si>
    <t>The client is hot to touch</t>
  </si>
  <si>
    <t>"Thermometer not available".exists()</t>
  </si>
  <si>
    <t>select_one touch_temp</t>
  </si>
  <si>
    <t>0-2 months</t>
  </si>
  <si>
    <t>EmCare.B6.DE05A</t>
  </si>
  <si>
    <t>The client's temperature on touch</t>
  </si>
  <si>
    <t>("Thermometer not available".exists() or "Axillary Temperature (degrees Celcius)".empty()) and "AgeInMonths" &lt; 2</t>
  </si>
  <si>
    <t>EmCare.B6.DE01A</t>
  </si>
  <si>
    <t>Measured Temperature</t>
  </si>
  <si>
    <t xml:space="preserve">The client's Temperature has been measured </t>
  </si>
  <si>
    <t>The client's Axillary Temperature in degrees Celcius (temperature taken under the armpit)</t>
  </si>
  <si>
    <t>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
iif("Rectal Temperature (degrees Celcius)" &gt;= 39 'Cel' and "AgeInMonths"&gt;=2, "Very High",
iif(("Rectal Temperature (degrees Celcius)" &gt;= 38.5 'Cel' and "AgeInMonths" &lt; 2) or ("Rectal Temperature (degrees Celcius)" &gt;= 38 and "Rectal Temperature (degrees Celcius)" &lt; 39   'Cel' and "AgeInMonths" &gt;= 2), "High",
iif("Rectal Temperature (degrees Celcius)" &lt;= 36 'Cel', "Low",
iif("Rectal Temperature (degrees Celcius)".exists(), "Normal", {}
))))))))</t>
  </si>
  <si>
    <t>"Axillary Temperature (degrees Celcius)".exists() or "Rectal Temperature (degrees Celcius)".exists()</t>
  </si>
  <si>
    <t>MinMax::32.0::45.0</t>
  </si>
  <si>
    <t>readonly||dropdown</t>
  </si>
  <si>
    <t>SetObservationCodeStr</t>
  </si>
  <si>
    <t>EmCare.B6.DE06</t>
  </si>
  <si>
    <t>Weight</t>
  </si>
  <si>
    <t>The client's weight in Kilograms</t>
  </si>
  <si>
    <t>"Weight cannot be measured".empty()</t>
  </si>
  <si>
    <t>unit::kg</t>
  </si>
  <si>
    <t>"EmCare.B6.DE06" &gt; 0.5 and "EmCare.B6.DE06"&lt; 40.0 and (( ^(\d\d?\.\d)$ and AgeInMonths()&gt;=2) or (^(\d\d?\.\d\d\d)$ and AgeInMonths()&lt;2)) and "EmCare.B6.DE06".unit = 'kg'</t>
  </si>
  <si>
    <t>EmCare.B6.DE07</t>
  </si>
  <si>
    <t>Weight cannot be measured</t>
  </si>
  <si>
    <t>The client's weight cannot be measured</t>
  </si>
  <si>
    <t>"Weight".empty()</t>
  </si>
  <si>
    <t>EmCare.B6.DE08</t>
  </si>
  <si>
    <t>Estimated Weight</t>
  </si>
  <si>
    <t>The client's weight has been estimated - to be used for treatment dosing only</t>
  </si>
  <si>
    <t>iif("Weight cannot be measured".exists() and "pastWeightActualised".exists(), "pastWeightActualised", {})</t>
  </si>
  <si>
    <t>^(\d\d?\.\d{3})$</t>
  </si>
  <si>
    <t>Age in Days</t>
  </si>
  <si>
    <t>AgeInDays()</t>
  </si>
  <si>
    <t>pastWeightActualised</t>
  </si>
  <si>
    <t>Weight based on the previous mesurements</t>
  </si>
  <si>
    <r>
      <rPr>
        <sz val="12"/>
        <color rgb="FF000000"/>
        <rFont val="Arial"/>
        <charset val="1"/>
      </rPr>
      <t>Z."</t>
    </r>
    <r>
      <rPr>
        <sz val="11"/>
        <color rgb="FF000000"/>
        <rFont val="Arial"/>
        <charset val="1"/>
      </rPr>
      <t>pastweightactualised</t>
    </r>
    <r>
      <rPr>
        <sz val="12"/>
        <color rgb="FF000000"/>
        <rFont val="Arial"/>
        <charset val="1"/>
      </rPr>
      <t>"</t>
    </r>
  </si>
  <si>
    <t>"Estimated Weight".exists()</t>
  </si>
  <si>
    <t>AgeInYears()</t>
  </si>
  <si>
    <t>note</t>
  </si>
  <si>
    <t>disclamer-1</t>
  </si>
  <si>
    <t>As you cannot measure the weight, the profile weight will be used</t>
  </si>
  <si>
    <t>"pastWeightActualised".exists() and   "Weight cannot be measured".exists()</t>
  </si>
  <si>
    <t>HeightOrLength</t>
  </si>
  <si>
    <t xml:space="preserve">"pastWeightActualised".empty() and "Weight cannot be measured".exists() </t>
  </si>
  <si>
    <t>disclamer-2</t>
  </si>
  <si>
    <t>As you cannot measure the weight, the weight for length/height or weight for age  will be used</t>
  </si>
  <si>
    <t>≥2 years old</t>
  </si>
  <si>
    <t>Height Q</t>
  </si>
  <si>
    <t>Height</t>
  </si>
  <si>
    <t>The client's height in Centimeters</t>
  </si>
  <si>
    <t>("Weight cannot be measured".exists() and "AgeInMonths"&gt;=24 and  "Height cannot be measured".empty()  and "Prefer to measure length".empty()) or "Prefer to measure height".exists()</t>
  </si>
  <si>
    <t>unit::cm</t>
  </si>
  <si>
    <t>"EmCare.B6.DE09" &gt; 35.0 and "EmCare.B6.DE09"&lt; 140.0 and ^(\d\d?\.\d)$ and "EmCare.B6.DE09".unit = 'cm'</t>
  </si>
  <si>
    <t>EmCare.B6.DE10</t>
  </si>
  <si>
    <t>Prefer to measure length</t>
  </si>
  <si>
    <t>The health care worker would prefer to measure the client using length</t>
  </si>
  <si>
    <t>"Height Q".empty() and ("AgeInMonths"&gt;=24 or "Prefer to measure height".exists()) and "Prefer to measure height".empty() and "Weight cannot be measured".exists()</t>
  </si>
  <si>
    <t>EmCare.B6.DE09</t>
  </si>
  <si>
    <t>iif("AgeInMonths" &lt; 24 and "Prefer to measure height".exists(), "Length Q"-0.7 'cm',"Height Q")</t>
  </si>
  <si>
    <t>("AgeInMonths"&gt;=24 and  "Height cannot be measured".empty()  and "Prefer to measure length".empty()) or "Prefer to measure height".exists()</t>
  </si>
  <si>
    <t>hidden||unit::cm</t>
  </si>
  <si>
    <t>EmCare.B6.DE11</t>
  </si>
  <si>
    <t>Height cannot be measured</t>
  </si>
  <si>
    <t>The client's height cannot be measured</t>
  </si>
  <si>
    <t>"Height Q".empty() and "AgeInMonths"&gt;=24  and "Prefer to measure height".empty() and "Prefer to measure length".empty()</t>
  </si>
  <si>
    <t>Length Q</t>
  </si>
  <si>
    <t>Length</t>
  </si>
  <si>
    <t>The client's length in Centimeters</t>
  </si>
  <si>
    <t>("AgeInMonths"&lt;24 or "Prefer to measure length".exists()) and "Prefer to measure height".empty()</t>
  </si>
  <si>
    <t>EmCare.B6.DE12</t>
  </si>
  <si>
    <t>iif("AgeInMonths" &gt;= 24 and "Prefer to measure length".exists(), "Height Q"+0.7 'cm', "Length Q")</t>
  </si>
  <si>
    <t>EmCare.B6.DE13</t>
  </si>
  <si>
    <t>Length cannot be measured</t>
  </si>
  <si>
    <t>The client's length cannot be measured</t>
  </si>
  <si>
    <t>"Length Q".empty() and ("AgeInMonths"&lt;24 or "Prefer to measure length".exists()) and "Prefer to measure length".empty()</t>
  </si>
  <si>
    <t>EmCare.B6.DE12a</t>
  </si>
  <si>
    <t>Prefer to measure height</t>
  </si>
  <si>
    <t>The health care worker would prefer to measure the client using height</t>
  </si>
  <si>
    <t>EmCare.B6.DE14</t>
  </si>
  <si>
    <t>Weight for Height (WFH) Z Scores</t>
  </si>
  <si>
    <t xml:space="preserve">This score is automatically calculated, to compare the weight-for-height (WFH) of the child with standard scores. A low z-score indicates that the child has low weight for their height. </t>
  </si>
  <si>
    <t>"Weight".exists() and "EmCare.B6.DE09".exists() and "AgeInYears" &gt;= 2</t>
  </si>
  <si>
    <t>EmCare.B6.DE16</t>
  </si>
  <si>
    <t>Weight for Age (WFA) Z Scores</t>
  </si>
  <si>
    <t>The client's weight for age z score</t>
  </si>
  <si>
    <t>"Weight".exists()</t>
  </si>
  <si>
    <t>^(\d\d?\.\d)$</t>
  </si>
  <si>
    <t>select_one reason_no_weight</t>
  </si>
  <si>
    <t>≥ 2 months to &lt;60 months</t>
  </si>
  <si>
    <t>EmCare.B6.DE23</t>
  </si>
  <si>
    <t>The reason for not being able to measure weight</t>
  </si>
  <si>
    <t>≥6 months old</t>
  </si>
  <si>
    <t>EmCare.B6.DE17</t>
  </si>
  <si>
    <t>MUAC (Mid Upper Arm Circumference)</t>
  </si>
  <si>
    <t>The client's Mid Upper Arm Circumference in Millimeters (child ≥6 months old)</t>
  </si>
  <si>
    <t>"AgeInMonths"&gt;=6 and "EmCare.B6.DE17a".empty() and "Weight cannot be measured".exists() and "pastWeightActualised".empty()</t>
  </si>
  <si>
    <t>unit::mm</t>
  </si>
  <si>
    <t>"EmCare.B6.DE17".unit = 'mm'</t>
  </si>
  <si>
    <t>EmCare.B6.DE17a</t>
  </si>
  <si>
    <t>MUAC cannot be measured</t>
  </si>
  <si>
    <t>The client's Mid Upper Arm Circumference cannot be measured</t>
  </si>
  <si>
    <t>"AgeInMonths"&gt;=6 and "EmCare.B6.DE17".empty()</t>
  </si>
  <si>
    <t>select_one reason_no_muac</t>
  </si>
  <si>
    <t>EmCare.B6.DE28</t>
  </si>
  <si>
    <t>The reason for not being able to measure MUAC</t>
  </si>
  <si>
    <t>"MUAC (Mid Upper Arm Circumference)".empty()</t>
  </si>
  <si>
    <t>select_one underweight</t>
  </si>
  <si>
    <t>EmCare.B6.DE18</t>
  </si>
  <si>
    <t>Visually assess for whether underweight (for drug dose calculation)</t>
  </si>
  <si>
    <t>The health care worker visually assesses for whether underweight (for drug dosing calculations)</t>
  </si>
  <si>
    <t xml:space="preserve">"AgeInMonths"&gt;=2 and "Weight cannot be measured" =true and "pastWeightActualised".empty() and ("AgeInMonths" &lt; 6 'months' or ("AgeInMonths" &gt;=6 'months' and "MUAC (Mid Upper Arm Circumference)".empty())) </t>
  </si>
  <si>
    <t>select_one yesnox</t>
  </si>
  <si>
    <t>Growth curve break in weight</t>
  </si>
  <si>
    <t>If child has Growth curve break in weight</t>
  </si>
  <si>
    <t>Visually assess the growth curve in the child booklets of weight for age and weight for length/height curves to see if there is a break in the curve</t>
  </si>
  <si>
    <t>calculateExpression</t>
  </si>
  <si>
    <t>o"Thermometer not available"</t>
  </si>
  <si>
    <t>o"Convulsing Now"</t>
  </si>
  <si>
    <t>EmCare.B18S1.DE01</t>
  </si>
  <si>
    <t>Use words the caregiver understands. For example, the caregiver may know
convulsions as “fits” or “spasms”.
During a convulsion, the young infant’s arms and legs may become stiff. The infant
may stop breathing and become blue. Many times there may only be rhythmic
Infant's Movements of a part of the body, such as rhythmic twitching of the mouth or
blinking of eyes. The young infant may lose consciousness</t>
  </si>
  <si>
    <t>"Convulsing Now" = false</t>
  </si>
  <si>
    <t>select_one difficulty_feeding</t>
  </si>
  <si>
    <t>The client is reported to have Difficulty with Feeding</t>
  </si>
  <si>
    <t>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</si>
  <si>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horizontal</t>
  </si>
  <si>
    <t>EmCare.B20S1.DE01</t>
  </si>
  <si>
    <t>Diarrhoea</t>
  </si>
  <si>
    <t>The client is reported to have diarrhoea</t>
  </si>
  <si>
    <t>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</si>
  <si>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EmCare.B20S1.DE02</t>
  </si>
  <si>
    <t>Blood in stool</t>
  </si>
  <si>
    <t>The client is reported to blood in stool</t>
  </si>
  <si>
    <t>EmCare.B21S1.DE06</t>
  </si>
  <si>
    <t>Breastfed</t>
  </si>
  <si>
    <t>The client is breastfed</t>
  </si>
  <si>
    <t>Ask the caregiver if the infant is breastfed. This includes both exclusive breastfeeding or receiving breast milk and other foods/fluids. </t>
  </si>
  <si>
    <t>"AgeInDays" &lt; 7</t>
  </si>
  <si>
    <t>EmCare.B22S1.DE01</t>
  </si>
  <si>
    <t>Maternal fever within the week prior to delivery, intrapartum or in the week after delivery</t>
  </si>
  <si>
    <t>The client' mother had fever within the week prior to delivery, intrapartun or in the week after delivery</t>
  </si>
  <si>
    <t>EmCare.B22S1.DE02</t>
  </si>
  <si>
    <t>History of prolonged rupture of membrane &gt; 18 hours (PROM) during childbirth</t>
  </si>
  <si>
    <t>The client' mother had history of prolonged rupture of membrane &gt; 18 hours (PROM) during childbirth</t>
  </si>
  <si>
    <t>EmCare.B22S1.DE03</t>
  </si>
  <si>
    <t>History of preterm premature rupture of membranes &lt;37 weeks gestation (PPROM) during childbirth</t>
  </si>
  <si>
    <t>The client' mother had history of preterm premature rupture of membranes &lt;37 weeks gestation (PPROM) during childbirth</t>
  </si>
  <si>
    <t>EmCare.B22S1.DE04</t>
  </si>
  <si>
    <t>History of foul smelling or fetid meconium or amniotic fluid during childbirth</t>
  </si>
  <si>
    <t>The client' mother had history of foul smelling or fetid meconium or amniotic fluid during childbirth</t>
  </si>
  <si>
    <t>select_one maternal_malaria_test_pregnancy</t>
  </si>
  <si>
    <t>EmCare.B22S1.DE05</t>
  </si>
  <si>
    <t>The client' maternal malaria test results in the week prior to delivery, intrapartum or in the week after delivery</t>
  </si>
  <si>
    <t>EmCare.B22S1.DE10</t>
  </si>
  <si>
    <t>History of maternal genital infection in the week prior to delivery, intrapartum or in the week after delivery</t>
  </si>
  <si>
    <t>The client' mother had history of maternal genital infection in the week prior to delivery, intrapartum or in the week after delivery</t>
  </si>
  <si>
    <t>EmCare.B12S1.DE02</t>
  </si>
  <si>
    <t>Fever Reported</t>
  </si>
  <si>
    <t xml:space="preserve">The client is reported to have or has had fever </t>
  </si>
  <si>
    <t>"Thermometer not available" = true</t>
  </si>
  <si>
    <t>emcarecombineddataelements::c::{{LIB_VERSION}}</t>
  </si>
  <si>
    <t>The client is reported to have or has had fever </t>
  </si>
  <si>
    <t>c."Fever"</t>
  </si>
  <si>
    <t>zscore</t>
  </si>
  <si>
    <t>Age in Month</t>
  </si>
  <si>
    <t>o"Diarrhoea"</t>
  </si>
  <si>
    <t>Base."Biological Mother Vital Status"</t>
  </si>
  <si>
    <t>EmCare.B21S1.DE01</t>
  </si>
  <si>
    <t>o"Breastfed"</t>
  </si>
  <si>
    <t>The client is reported to have difficulty with feeding</t>
  </si>
  <si>
    <t>o"Difficulty with Feeding"</t>
  </si>
  <si>
    <t>YI_sever_but_dhey</t>
  </si>
  <si>
    <t>c."YI severe classification other than Severe Dehydration"</t>
  </si>
  <si>
    <t>YI_sever</t>
  </si>
  <si>
    <t>c."YI severe classification"</t>
  </si>
  <si>
    <t>o"Convulsion(s) in this Illness"</t>
  </si>
  <si>
    <t>questionnaire</t>
  </si>
  <si>
    <t>EmCare.B22.RespiratoryRate</t>
  </si>
  <si>
    <t>EmCare.B18S2.DE07</t>
  </si>
  <si>
    <t>Severe Chest Indrawing</t>
  </si>
  <si>
    <t>The client has severe chest indrawing</t>
  </si>
  <si>
    <t>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</si>
  <si>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select_one infant_movements</t>
  </si>
  <si>
    <t>The health care worker's assessments of the client's movements</t>
  </si>
  <si>
    <t>Look at the young infant’s Movements.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infant's movements, gently stimulate the young infant. Stimulation  is a gentle, painless touching of the baby with enough pressure that would evoke infant's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</si>
  <si>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EmCare.B18S2.DE12</t>
  </si>
  <si>
    <t>Umbilicus Red or Pus Draining</t>
  </si>
  <si>
    <t>The client's umbilicus is red or is draining pus</t>
  </si>
  <si>
    <t>"The umbilical cord usually separates one week after birth and the wound heals within 15 days.  Redness of the end of the umbilicus or pus draining from the umbilicus are signs of umbilical  infection."</t>
  </si>
  <si>
    <t>EmCare.B18S2.DE13</t>
  </si>
  <si>
    <t>Skin Pustules</t>
  </si>
  <si>
    <t>The client has skin pustules</t>
  </si>
  <si>
    <t>Examine the skin on the entire body. Skin pustules are red spots or blisters which contain pus.</t>
  </si>
  <si>
    <t>EmCare.B18S2.DE14</t>
  </si>
  <si>
    <t>Bulging fontanelle</t>
  </si>
  <si>
    <t>The child has bulging fontanelle</t>
  </si>
  <si>
    <t>EmCare.B18S2.DE15</t>
  </si>
  <si>
    <t>Flapping nostrils</t>
  </si>
  <si>
    <t>The child has flapping nostrils</t>
  </si>
  <si>
    <t>EmCare.B18S2.DE16</t>
  </si>
  <si>
    <t>Irritability</t>
  </si>
  <si>
    <t>The child shows irritability</t>
  </si>
  <si>
    <t>EmCare.B18S2.DE17</t>
  </si>
  <si>
    <t>Umbilical redness gaining skin or oozing pus</t>
  </si>
  <si>
    <t>The child shows umbilical redness gaining skin or oozing pus</t>
  </si>
  <si>
    <t>EmCare.B18S2.DE18</t>
  </si>
  <si>
    <t>Purelent discharge from the eye(s)</t>
  </si>
  <si>
    <t>The child has purelent discharge from the eye(s).</t>
  </si>
  <si>
    <t>EmCare.B19S2.DE01</t>
  </si>
  <si>
    <t>Yellow Skin</t>
  </si>
  <si>
    <t>The client has yellow skin</t>
  </si>
  <si>
    <t>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</si>
  <si>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EmCare.B19S2.DE02</t>
  </si>
  <si>
    <t>Yellow Palms or Yellow Soles</t>
  </si>
  <si>
    <t>The client has yellow palms or yellow soles</t>
  </si>
  <si>
    <t>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</si>
  <si>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select_one jaundice_duration</t>
  </si>
  <si>
    <t>The age at which the Jaundice first appeared</t>
  </si>
  <si>
    <t>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</si>
  <si>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 xml:space="preserve">"AgeInDays" &gt;1 and  ("Yellow Skin" = true and "Yellow Palms or Yellow Soles" = false) and  "AgeInDays" &lt; 21 </t>
  </si>
  <si>
    <t>EmCare.B19S2.DE08</t>
  </si>
  <si>
    <t>Yellow eyes</t>
  </si>
  <si>
    <t>The child has yellow eyes</t>
  </si>
  <si>
    <t>EmCare.B20S2.DE01</t>
  </si>
  <si>
    <t>Sunken Eyes</t>
  </si>
  <si>
    <t>The client has sunken eyes</t>
  </si>
  <si>
    <t>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</si>
  <si>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select_one skin_pinch_abdomen</t>
  </si>
  <si>
    <t>The healthcare worker pinches the skin of the client's abdomen for 1 second and then observes how long the skin takes to return to normal once released</t>
  </si>
  <si>
    <t>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</si>
  <si>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EmCare.B11S2.DE06</t>
  </si>
  <si>
    <t>Restless and Irritable</t>
  </si>
  <si>
    <t>The client is restless and irritable</t>
  </si>
  <si>
    <t>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</si>
  <si>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 xml:space="preserve">"Diarrhoea" = true and "Infant's Movements"  = "Moves on his or her own or moves spontaneously or without stimulation" </t>
  </si>
  <si>
    <t>The client's weight status</t>
  </si>
  <si>
    <t>iif("zscore".exists(), iif("zscore" &gt;= -2, 'Normal Weight for Age', iif("zscore"&lt; -3, 'Very Low Weight for Age'),'Low Weight for Age'), {})</t>
  </si>
  <si>
    <t>SetObservationCodeStr::weight_status</t>
  </si>
  <si>
    <t>EmCare.B21S2.DE05</t>
  </si>
  <si>
    <t>Breastfed how many times in 24 hours?</t>
  </si>
  <si>
    <t>Number of times the client is breastfed in 24 hours</t>
  </si>
  <si>
    <t>Ask the caregiver how many times in 24 hours (one day and one night) they usually breastfeed the young infant. The recommendation is that the young infant be breastfed as often and for as long as the 
infant wants, day and night. This should be 8 or more times in 24 hours.</t>
  </si>
  <si>
    <t>"Breastfed" = true and "YI severe classification other than Severe Dehydration" != true</t>
  </si>
  <si>
    <t>SetObservation</t>
  </si>
  <si>
    <t>EmCare.B21S2.DE06</t>
  </si>
  <si>
    <t>Sufficient feeds</t>
  </si>
  <si>
    <t>Based on the number of feeds during a 24 hour period the result is auto-calculated to determine sufficient feeds</t>
  </si>
  <si>
    <t>"EmCare.B21S2.DE05"&gt;= 8</t>
  </si>
  <si>
    <t>EmCare.B21S2.DE08</t>
  </si>
  <si>
    <t>Young Infant receives food or fluids other than breast milk</t>
  </si>
  <si>
    <t>The client is receiving other food or drinks besides breastmilk</t>
  </si>
  <si>
    <t>Find out if the young infant is receiving any other foods or drinks such as other milk, juice, tea, thin porridge, dilute cereal, or even water. Ask how often he receives it and the amount. You need to know if the infant is mostly breastfed, or mostly fed on other foods</t>
  </si>
  <si>
    <t>select_multiple replacement_milk</t>
  </si>
  <si>
    <t>The health care worker discusses the milk being given to the client as a replacement feed and determines if it is appropriate replacement milk</t>
  </si>
  <si>
    <t>Ask the mother questions to determine what replacement milk or milks are used. It may be a breastmilk replacement, animal milk or some other fluid or some combination. Determine if this type of replacement feed is appropriate or not appropriate in your setting. </t>
  </si>
  <si>
    <t xml:space="preserve"> "Breastfed"= false and "YI severe classification other than Severe Dehydration" != true</t>
  </si>
  <si>
    <t>EmCare.B21S2.DE12</t>
  </si>
  <si>
    <t>How many replacement feeds during the day and night (24 hours)?</t>
  </si>
  <si>
    <t>How often the client is receiving replacement feeds during the day and night (24 hours)</t>
  </si>
  <si>
    <t>A young infant up to one month of age should be fed 8 times and a young infant between 1 
and 2 months of age should be fed 7 times in 24 hours.</t>
  </si>
  <si>
    <t>EmCare.B21S2.DE13</t>
  </si>
  <si>
    <t>Sufficient replacement feeds (in 24 hours)</t>
  </si>
  <si>
    <t>Based on the number of feeds during the day and night (24 hours) the result is auto-calculated to determine sufficient replacement feeds</t>
  </si>
  <si>
    <t>("EmCare.B21S2.DE12"&gt;=8 and "AgeInDays" &lt;29) or ("EmCare.B21S2.DE12"&gt;=7 and "AgeInDays" &gt;=29 and "AgeInDays" &lt;60)</t>
  </si>
  <si>
    <t>select_one amount_milk_given</t>
  </si>
  <si>
    <t>The amount of milk given to the client at each feed</t>
  </si>
  <si>
    <t>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</si>
  <si>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select_one milk_preparation</t>
  </si>
  <si>
    <t>How is the milk prepared?</t>
  </si>
  <si>
    <t>Description of how the milk is prepared for the client's feed</t>
  </si>
  <si>
    <t>Let mother demonstrate or explain how a feed is prepared and how she gives it to the infant. Determine if the breastmilk substitute is being prepared correctly and hygienically. </t>
  </si>
  <si>
    <t>select_one utensils_cleaned</t>
  </si>
  <si>
    <t xml:space="preserve">Description of how the feeding utensils are cleaned </t>
  </si>
  <si>
    <t>Ask the caregiver how they clear the feeding utensils. Determine if this is a safe and hygienic cleaning method. </t>
  </si>
  <si>
    <t>select_one feeding_problem</t>
  </si>
  <si>
    <t>Does the care giver give the client any breastmilk at all?</t>
  </si>
  <si>
    <t>"Breastfed" = false and "YI severe classification other than Severe Dehydration" !=true</t>
  </si>
  <si>
    <t>EmCare.B21S2.DE31</t>
  </si>
  <si>
    <t>Ulcers or White Patches in Mouth</t>
  </si>
  <si>
    <t>The client has ulcers or white patches in the mouth</t>
  </si>
  <si>
    <t>Look inside the mouth at the tongue and inside of the cheek. Thrush looks like milk curds on the inside of the cheek, or a thick white coating of the tongue. Try to wipe the white off. The white patches of thrush will remain.</t>
  </si>
  <si>
    <t>"YI severe classification other than Severe Dehydration" != true and "Unable to check if Ulcers or White Patches in Mouth".empty()</t>
  </si>
  <si>
    <t>missing a lot of conditions in the enable when expression</t>
  </si>
  <si>
    <t>EmCare.B21S2.DE32</t>
  </si>
  <si>
    <t>Unable to check if Ulcers or White Patches in Mouth</t>
  </si>
  <si>
    <t>The healthcare worker is unable to check if the client has ulcers or white patches in the mouth</t>
  </si>
  <si>
    <t>"YI severe classification" != true and "Ulcers or White Patches in Mouth".empty()</t>
  </si>
  <si>
    <t>Birth weight (gm)</t>
  </si>
  <si>
    <t>The weight of child at birth in grams</t>
  </si>
  <si>
    <t>unit::g</t>
  </si>
  <si>
    <t>"EmCare.B22S1.DE01" &gt; 0 and "EmCare.B22S1.DE01" &lt; 12000 and "EmCare.B22S1.DE01".unit = 'g'</t>
  </si>
  <si>
    <t>c."Danger Signs"</t>
  </si>
  <si>
    <t>c."Severe Acute Malnutrition"</t>
  </si>
  <si>
    <t>c."vomiting"</t>
  </si>
  <si>
    <t>o"Axillary Temperature (degrees Celcius)"</t>
  </si>
  <si>
    <t>Age</t>
  </si>
  <si>
    <t>o"Hot to Touch"</t>
  </si>
  <si>
    <t>EmCare.B10S1.DE05</t>
  </si>
  <si>
    <t>Cough</t>
  </si>
  <si>
    <t>The client is reported to have or has had a cough</t>
  </si>
  <si>
    <t>select_one more_than_14d</t>
  </si>
  <si>
    <t>EmCare.B10S1.DE06</t>
  </si>
  <si>
    <t>Cough for how long?</t>
  </si>
  <si>
    <t>Length of time the client is reported to have or has had the cough</t>
  </si>
  <si>
    <t>"Cough" = true</t>
  </si>
  <si>
    <t>EmCare.B10S1.DE01</t>
  </si>
  <si>
    <t>Difficulty Breathing</t>
  </si>
  <si>
    <t>The client is reported to have or has had difficulty breathing</t>
  </si>
  <si>
    <t>Difficult breathing is any unusual pattern of breathing. Caregivers describe this
in different ways. They may say that their child’s breathing is “fast” or “noisy” or “interrupted.” If a mother answers no, look to see if you think the child has cough or difficult breathing.</t>
  </si>
  <si>
    <t>EmCare.B10S1.DE02</t>
  </si>
  <si>
    <t>Difficulty breathing for how long?</t>
  </si>
  <si>
    <t>The length of time the client has or has had difficulty breathing</t>
  </si>
  <si>
    <t>"Difficulty Breathing" = true</t>
  </si>
  <si>
    <t>EmCare.B10S1.DE05xx</t>
  </si>
  <si>
    <t>One or more episodes of pneumonia in past two months</t>
  </si>
  <si>
    <t xml:space="preserve">The child has had pneumonia once or more than one time since last two months
The child has had pneumonia once or more than one time since last two months
</t>
  </si>
  <si>
    <t>EmCare.B11S1.DE01</t>
  </si>
  <si>
    <t>The client is reported to have or has had diarrhoea</t>
  </si>
  <si>
    <t>Diarrhoea occurs when stools contain more water than normal, and are loose or watery.  Diarrhoea is defined as three or more loose or watery stools in a 24-hour period.</t>
  </si>
  <si>
    <t>EmCare.B11S1.DE02</t>
  </si>
  <si>
    <t>Diarrhoea for how long?</t>
  </si>
  <si>
    <t>The length of time the client is reported to have or has had diarrhoea</t>
  </si>
  <si>
    <t>"Diarrhoea"= true</t>
  </si>
  <si>
    <t>EmCare.B11S1.DE05</t>
  </si>
  <si>
    <t>Blood in the stool in this Illness</t>
  </si>
  <si>
    <t>The client is reported to have or has had blood in the stool in this Illness</t>
  </si>
  <si>
    <t>Ask the mother if she has seen blood in the stools at any time during this episode of diarrhoea. Dysentery is diarrhoea with blood in the stool, with or without mucus. The most common cause of dysentery is Shigella bacteria. Dysentery will require specific treatments.</t>
  </si>
  <si>
    <t>EmCare.B11S1.DE06</t>
  </si>
  <si>
    <t>Recent history of weight loss</t>
  </si>
  <si>
    <t>Use documented weight to see if there is weight loss, if no recent documentation of weight, ask mother if the child has lost weight</t>
  </si>
  <si>
    <t>"Severe Acute Malnutrition"= true 
and 
("Diarrhoea" = true or "vomiting" = true)</t>
  </si>
  <si>
    <t>EmCare.B11S1.DE07</t>
  </si>
  <si>
    <t>Eyelids more retracted than before</t>
  </si>
  <si>
    <t>Ask the mother if there has been a recent change in the child's appearance or changing of eyes which have become more sunken (more retracted) since the diarrhoea started.</t>
  </si>
  <si>
    <t>EmCare.B11S1.DE08</t>
  </si>
  <si>
    <t>Two or more episodes of diarrhea in the past 2 months</t>
  </si>
  <si>
    <t>The child is reported to have had two or more episodes of diarrhea in the past 2 months</t>
  </si>
  <si>
    <t>The child has "Fever Reported" (history of fever) if the child has had any fever with this illness</t>
  </si>
  <si>
    <t>select_one 8d_to_30d</t>
  </si>
  <si>
    <t>EmCare.B12S1.DE03</t>
  </si>
  <si>
    <t>Fever for how long?</t>
  </si>
  <si>
    <t xml:space="preserve">Length of time the child has had fever
- 7 days or less (1 week or less)
- 8 to 30 days
-More than 30 days"
</t>
  </si>
  <si>
    <t>EmCare.B12S1.DE06</t>
  </si>
  <si>
    <t xml:space="preserve">Has Fever been present every day for more than 7 days
</t>
  </si>
  <si>
    <t>If the fever has been present for more than 7 days, ask if the fever has been present every day. A fever that has been present every day for more than 7 days can mean that the
child has a more severe disease such as typhoid fever. The child will need referral for further assessment.</t>
  </si>
  <si>
    <t>"Fever" = true and ("Fever for how long?"  = "More than 30 days" or "Fever for how long?"  = "8 to 30 days")</t>
  </si>
  <si>
    <t>select_multiple type_of_pain</t>
  </si>
  <si>
    <t>Pain</t>
  </si>
  <si>
    <t>The child is reported to have, or appears to be in pain. It is important to assess for pain which could be a sign of a source of infection when the child has reported or measured fever.</t>
  </si>
  <si>
    <t>EmCare.B13S1.DE01</t>
  </si>
  <si>
    <t>Ear Problem</t>
  </si>
  <si>
    <t xml:space="preserve">To determine if a child has an ear problem, you should ask, look, and feel.Ear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
</t>
  </si>
  <si>
    <t>EmCare.B13S1.DE02</t>
  </si>
  <si>
    <t>Ear Pain can mean that the child has an ear infection. If the caregiver is not sure that the child has ear pain, ask if the child has been irritable and rubbing his ear.</t>
  </si>
  <si>
    <t xml:space="preserve">If the carIf the caregiver is not sure that the child has ear pain, ask if the child has been irritable and rubbing his ear. egiver is not sure that the child has ear pain, ask if the child has been irritable and rubbing his ear. </t>
  </si>
  <si>
    <t>"EmCare.B13S1.DE01" = true</t>
  </si>
  <si>
    <t>EmCare.B13S1.DE03</t>
  </si>
  <si>
    <t>Ear Discharge</t>
  </si>
  <si>
    <t xml:space="preserve">The child is reported or appears to have pus discharging from the ear. Use words the caregiver understands. </t>
  </si>
  <si>
    <t>EmCare.B13S1.DE04</t>
  </si>
  <si>
    <t>Ear Discharge for how long?</t>
  </si>
  <si>
    <t>"EmCare.B13S1.DE03" = true</t>
  </si>
  <si>
    <t>EmCare.B14S1.DE01</t>
  </si>
  <si>
    <t>The child is reported to have or appears to have an eye problem</t>
  </si>
  <si>
    <t>EmCare.B14S1.DE02</t>
  </si>
  <si>
    <t>The child is reported to have or appears to have a skin problem</t>
  </si>
  <si>
    <t>EmCare.B14S1.DE03</t>
  </si>
  <si>
    <t>Itchy Skin</t>
  </si>
  <si>
    <t>The child is reported to have or appears to have itchy skin</t>
  </si>
  <si>
    <t>EmCare.B15S1.DE01</t>
  </si>
  <si>
    <t>Sickle cell disease</t>
  </si>
  <si>
    <t>The child is known to have sickle disease</t>
  </si>
  <si>
    <t>skip logic</t>
  </si>
  <si>
    <t>Variable to check whether patient has been assessed with  or not</t>
  </si>
  <si>
    <t>Coalesce(clas."Danger Signs", false)</t>
  </si>
  <si>
    <t>o"Cough"</t>
  </si>
  <si>
    <t>o"Difficulty Breathing"</t>
  </si>
  <si>
    <t>clas."Severe Acute Malnutrition"</t>
  </si>
  <si>
    <t>Oral Fluid Test failed</t>
  </si>
  <si>
    <t>"Oral Fluid Test Results" = "Completely Unable to Drink or Vomits Immediately / Everything" or  "Unable to Perform Oral Fluid Test"=true</t>
  </si>
  <si>
    <t>o"Not able to drink or breastfeed"</t>
  </si>
  <si>
    <t>The client is unconscious or lethargic</t>
  </si>
  <si>
    <t>HasObs('EmCare.B7.DE08') = true or  HasObs('EmCare.B7.DE08a') = true</t>
  </si>
  <si>
    <t>clas."Fever"</t>
  </si>
  <si>
    <t>The client is reported to have had or has an ear problem</t>
  </si>
  <si>
    <t>o"Ear Problem"</t>
  </si>
  <si>
    <t>The client is reported to have an eye problem</t>
  </si>
  <si>
    <t>o"Eye Problem"</t>
  </si>
  <si>
    <t>The client is reported to have or has had a skin problem</t>
  </si>
  <si>
    <t>o"Skin Problem"</t>
  </si>
  <si>
    <t>The client is reported to have or has had ear discharge</t>
  </si>
  <si>
    <t>o"Ear Discharge"</t>
  </si>
  <si>
    <t>choice</t>
  </si>
  <si>
    <t>The length of time client has or has had ear discharge</t>
  </si>
  <si>
    <t>o"Ear Discharge for how long?"</t>
  </si>
  <si>
    <t>The client is reported to have itchy skin</t>
  </si>
  <si>
    <t>o"Itchy Skin"</t>
  </si>
  <si>
    <t>The client's respiratory rate</t>
  </si>
  <si>
    <t xml:space="preserve">"Cough" = true or "Difficulty Breathing" = true </t>
  </si>
  <si>
    <t>EmCare.B10S2.DE03</t>
  </si>
  <si>
    <t>Chest Indrawing</t>
  </si>
  <si>
    <t>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</si>
  <si>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</si>
  <si>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EmCare.B10S2.DE04</t>
  </si>
  <si>
    <t>Stridor in a calm child</t>
  </si>
  <si>
    <t>The client has stridor in a calm child while the client is at rest</t>
  </si>
  <si>
    <t>**Stridor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</si>
  <si>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EmCare.B10S2.DE05</t>
  </si>
  <si>
    <t>Wheezing</t>
  </si>
  <si>
    <t>The client is wheezing</t>
  </si>
  <si>
    <t>**Wheeze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</si>
  <si>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select_one 7d_or_less</t>
  </si>
  <si>
    <t>"Wheezing"= true</t>
  </si>
  <si>
    <t>EmCare.B10S2.DE05D</t>
  </si>
  <si>
    <t>Wheezing before this illness?</t>
  </si>
  <si>
    <t>If child is wheezing before this illness</t>
  </si>
  <si>
    <t>EmCare.B10S2.DE05E</t>
  </si>
  <si>
    <t>Frequent cough at night</t>
  </si>
  <si>
    <t>If child has frequent cough at night</t>
  </si>
  <si>
    <t>EmCare.B10S2.DE05F</t>
  </si>
  <si>
    <t>Child known to have asthma</t>
  </si>
  <si>
    <t>If child is known to have asthma</t>
  </si>
  <si>
    <t>Oxygen_Saturation</t>
  </si>
  <si>
    <t>("Cough" = true or "Difficulty Breathing" = true ) and  "Stridor in a calm child" = false</t>
  </si>
  <si>
    <t>EmCare.B10S2.DE07</t>
  </si>
  <si>
    <t>Oxygen Saturation</t>
  </si>
  <si>
    <t>The client's oxygen saturation measurement</t>
  </si>
  <si>
    <t>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</si>
  <si>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"Oxygen saturation not measured".empty()</t>
  </si>
  <si>
    <t>unit::%||popup</t>
  </si>
  <si>
    <t>Oxygen Saturation &lt; 90 %</t>
  </si>
  <si>
    <t>The client's oxygen saturation is less than 90 %</t>
  </si>
  <si>
    <t>Check that the value you have entered is correct. Children with oxygen saturation less than 90% need oxygen if available and urgent referral. </t>
  </si>
  <si>
    <t>"Oxygen Saturation".exists() and "Oxygen Saturation"&lt; 90 '%'</t>
  </si>
  <si>
    <t>"Oxygen Saturation".empty()</t>
  </si>
  <si>
    <t>EmCare.B11S2.DE01</t>
  </si>
  <si>
    <t>Sunken eyes</t>
  </si>
  <si>
    <t>**The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</si>
  <si>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EmCare.B11S2.DE02</t>
  </si>
  <si>
    <t>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</si>
  <si>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</si>
  <si>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"Diarrhoea" = true and  iif("Unconscious or Lethargic" = true,false,true)</t>
  </si>
  <si>
    <t>EmCare.B12S2.DE06</t>
  </si>
  <si>
    <t>EmCare.B12S2.DE07</t>
  </si>
  <si>
    <t>Abnormal Bleeding</t>
  </si>
  <si>
    <t>The child has abnormal bleeding</t>
  </si>
  <si>
    <t>EmCare.B12S2.DE08</t>
  </si>
  <si>
    <t>Coca-Cola urine</t>
  </si>
  <si>
    <t>The child has coca-cola urine</t>
  </si>
  <si>
    <t>EmCare.B13S2.DE01</t>
  </si>
  <si>
    <t>Tender swelling behind the ear</t>
  </si>
  <si>
    <t>The client has tender swelling behind the ear</t>
  </si>
  <si>
    <t>**If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</si>
  <si>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"Ear Problem" = true</t>
  </si>
  <si>
    <t>EmCare.B13S2.DE02</t>
  </si>
  <si>
    <t>Pus Seen Draining from the Ear</t>
  </si>
  <si>
    <t>The client has pus draining from the ear which has been seen by the health care worker</t>
  </si>
  <si>
    <t>Look inside the child’s ear to see if pus is draining. That is a sign of infection, even if the child is not feeling any pain. Draining pus is a sign of infection</t>
  </si>
  <si>
    <t>EmCare.B13S2.DE03</t>
  </si>
  <si>
    <t>Pus Seen Draining from the Ear for how long?</t>
  </si>
  <si>
    <t>The length of time the client has or has had pus draining from the ear</t>
  </si>
  <si>
    <t>"Ear Discharge" = false   and "Pus Seen Draining from the Ear" = true</t>
  </si>
  <si>
    <t>EmCare.B12S2.DE01</t>
  </si>
  <si>
    <t>Stiff neck</t>
  </si>
  <si>
    <t>The client has a Stiff neck</t>
  </si>
  <si>
    <t>**A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</si>
  <si>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EmCare.B12S2.DE02</t>
  </si>
  <si>
    <t>Refusal to use a limb</t>
  </si>
  <si>
    <t>The child is unable to use a limb (arm or leg) on examination. It is important to assess for refusal to use a limb which could be a sign of a bone or joint infection when the child has reported or measured fever.</t>
  </si>
  <si>
    <t>EmCare.B12S2.DE03</t>
  </si>
  <si>
    <t>Warm Tender or Swollen Joint or Bone</t>
  </si>
  <si>
    <t>The child has a warm tender or swollen joint or bone which could be a sign of a infection when the child has reported or measured fever.</t>
  </si>
  <si>
    <t>EmCare.B12S2.DE05</t>
  </si>
  <si>
    <t>Runny nose</t>
  </si>
  <si>
    <t>The client has a Runny nose</t>
  </si>
  <si>
    <t>EmCare.B13S2.DE06</t>
  </si>
  <si>
    <t>Large lymph nodes on two or more sites</t>
  </si>
  <si>
    <t>The child has large lymph nodes on two or more sites. Examine the neck, armpits and groin to see if you can identify large lymph nodes in 2 or more regions.</t>
  </si>
  <si>
    <t>EmCare.B14S2.DE01</t>
  </si>
  <si>
    <t>Red eyes</t>
  </si>
  <si>
    <t>The client has red eyes</t>
  </si>
  <si>
    <t>The child has “red eyes” if there is redness in the white part of the eye. In a healthy eye, the white part of the eye is clearly white and not discoloured.</t>
  </si>
  <si>
    <t>"Fever" = true and "Eye Problem" = true</t>
  </si>
  <si>
    <t>EmCare.B14S2.DE02</t>
  </si>
  <si>
    <t>Pus Draining from Eye</t>
  </si>
  <si>
    <t>The client has pus draining from the eye</t>
  </si>
  <si>
    <t>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</si>
  <si>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"Eye Problem" = true</t>
  </si>
  <si>
    <t>EmCare.B14S2.DE03</t>
  </si>
  <si>
    <t>Clouding of the Cornea</t>
  </si>
  <si>
    <t xml:space="preserve">The client has clouding of the cornea </t>
  </si>
  <si>
    <t>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</si>
  <si>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EmCare.B14S2.DE04</t>
  </si>
  <si>
    <t>Is Clouding of the Cornea a new problem</t>
  </si>
  <si>
    <t>Clouding of the cornea in the client is a new problem</t>
  </si>
  <si>
    <t>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</si>
  <si>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"Clouding of the Cornea" = true</t>
  </si>
  <si>
    <t>EmCare.B14S2.DE05</t>
  </si>
  <si>
    <t>Has Clouding of the Cornea previously been treated</t>
  </si>
  <si>
    <t>Clouding of the cornea has not been previously treated in the client</t>
  </si>
  <si>
    <t>select_multiple skin_pb_location</t>
  </si>
  <si>
    <t>The client has a generalised or localised skin problem</t>
  </si>
  <si>
    <t>"Skin Problem" = true or ("Fever" = true and ("Cough" = true or "Runny nose" = true or "Red eyes" = true))</t>
  </si>
  <si>
    <t>EmCare.B14S2.DE10</t>
  </si>
  <si>
    <t>Measles Rash</t>
  </si>
  <si>
    <t>The client has a measles rash</t>
  </si>
  <si>
    <t>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</si>
  <si>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"Fever" = true or ( "Cough" = true or "Runny nose" = true or "Red eyes" = true ) and "Generalised or Localised Skin Problem".where(value.code =  'EmCare.B14S2.DE07').exists()</t>
  </si>
  <si>
    <t>EmCare.B14S2.DE11</t>
  </si>
  <si>
    <t xml:space="preserve">Measles within the last 3 months </t>
  </si>
  <si>
    <t>The client has had measles in the last 3 months</t>
  </si>
  <si>
    <t>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</si>
  <si>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"Fever" = true and (iif("Red eyes" = true, false, true) or iif("Cough" = true, false, true) or iif("Runny nose" = true, false, true)) or "Generalised or Localised Skin Problem".where(value.code =  'EmCare.B14S2.DE07').empty() or "Measles Rash" = false</t>
  </si>
  <si>
    <t>EmCare.B14S2.DE12</t>
  </si>
  <si>
    <t>Blisters, Sores or Pustules</t>
  </si>
  <si>
    <t>The client has blisters, sores or pustules</t>
  </si>
  <si>
    <t>"Danger Signs" = false or "Skin Problem" = true</t>
  </si>
  <si>
    <t>select_multiple skin_pb</t>
  </si>
  <si>
    <t>The client has a specific type of skin problem(s)</t>
  </si>
  <si>
    <t>"Danger Signs" = false and  ( "Generalised or Localised Skin Problem".where(value.code =  'EmCare.B14S2.DE07').exists() or "Generalised or Localised Skin Problem".where(value.code =  'EmCare.B14S2.DE08').exists() )</t>
  </si>
  <si>
    <t>toggle::EmCare.B14S2.DE22::"Danger Signs" = false and "Itchy Skin"=true and "Blisters, Sores or Pustules" = true and  "Generalised or Localised Skin Problem" !&lt;&lt; "Generalised Skin Problem"</t>
  </si>
  <si>
    <t>EmCare.B14S2.DE17</t>
  </si>
  <si>
    <t>Rapidly spreading, extensive, or not responding to oral antibiotics</t>
  </si>
  <si>
    <t>The child has cellulitis which is rapidly spreading, extensive, or not responding to oral antibiotics</t>
  </si>
  <si>
    <t>"Type of Skin Problem" = "Cellulitis - Red Tender Skin"</t>
  </si>
  <si>
    <t>EmCare.B14S2.DE19a</t>
  </si>
  <si>
    <t>Scalp Infection (tinea capitis)</t>
  </si>
  <si>
    <t>The client has Scalp Infection (tinea capitis)</t>
  </si>
  <si>
    <t>Scalp lesions may result in loss of hair</t>
  </si>
  <si>
    <t>"Type of Skin Problem".where(value.code='EmCare.B14S2.DE19').exists()</t>
  </si>
  <si>
    <t>EmCare.B14S2.DE22A</t>
  </si>
  <si>
    <t>Severe rash</t>
  </si>
  <si>
    <t>The client has severe chickenpox rash</t>
  </si>
  <si>
    <t>Severe rash indicates that the child needs referral due to risk of complications.</t>
  </si>
  <si>
    <t>"Type of Skin Problem".where(value.code='EmCare.B14S2.DE22').exists()</t>
  </si>
  <si>
    <t>EmCare.B14S2.DE23a</t>
  </si>
  <si>
    <t>Disseminated Herpes Zoster</t>
  </si>
  <si>
    <t>The client has disseminated herpes zoster</t>
  </si>
  <si>
    <t>Disseminated herpes zoster means that the rash is affecting more than one area of the body</t>
  </si>
  <si>
    <t>"Type of Skin Problem".where(value.code='EmCare.B14S2.DE23').exists()</t>
  </si>
  <si>
    <t>EmCare.B14S2.DE24</t>
  </si>
  <si>
    <t>Eye Involvement</t>
  </si>
  <si>
    <t>The client has Herpes Zoster with Eye Involvement</t>
  </si>
  <si>
    <t>select_multiple severe_skin_lesions</t>
  </si>
  <si>
    <t xml:space="preserve">Signs of severe impetigo / folliculitis include:
- Skin Lesions 4 cm or larger
- Red Skin Streaks
- Tender Nodes (Nodules) under the skin
- Skin infection extends to muscle
- No signs of severe Impetigo / Folliculitis </t>
  </si>
  <si>
    <t>"Type of Skin Problem"="Impetigo or Folliculitis - Red, Tender, Warm Crusts or Small lesions"</t>
  </si>
  <si>
    <t>EmCare.B14S2.DE30b</t>
  </si>
  <si>
    <t>Extensive impetigo lesions</t>
  </si>
  <si>
    <t>The client has Extensive impetigo lesions requiring oral antibiotics</t>
  </si>
  <si>
    <t>Impetigo can be considered as extensive if it is greater than 4cm in diameter</t>
  </si>
  <si>
    <t>"Type of Skin Problem".where(value.code='EmCare.B14S2.DE25').exists()</t>
  </si>
  <si>
    <t>EmCare.B14S2.DE31a</t>
  </si>
  <si>
    <t>Extensive molluscum lesions</t>
  </si>
  <si>
    <t>The client has Extensive molluscum lesions</t>
  </si>
  <si>
    <t>"Type of Skin Problem".where(value.code='EmCare.B14S2.DE31').exists()</t>
  </si>
  <si>
    <t>EmCare.B14S2.DE31b</t>
  </si>
  <si>
    <t>Molluscum lesions close to the eye</t>
  </si>
  <si>
    <t>The client has molluscum lesions close to the eye</t>
  </si>
  <si>
    <t>EmCare.B14S2.DE32a</t>
  </si>
  <si>
    <t>Extensive warts</t>
  </si>
  <si>
    <t>The client has Extensive warts</t>
  </si>
  <si>
    <t>"Type of Skin Problem".where(value.code='EmCare.B14S2.DE32').exists()</t>
  </si>
  <si>
    <t>EmCare.B14S2.DE34</t>
  </si>
  <si>
    <t>Severe Seborrhoeic Dermatitis</t>
  </si>
  <si>
    <t>The client has severe Seborrhoeic Dermatitis</t>
  </si>
  <si>
    <t>"Type of Skin Problem".where(value.code='EmCare.B14S2.DE33').exists()</t>
  </si>
  <si>
    <t>EmCare.B14S2.DE36a</t>
  </si>
  <si>
    <t>Secondary bacterial infection of eczema</t>
  </si>
  <si>
    <t>The client has secondary bacterial infection of eczema</t>
  </si>
  <si>
    <t>"Type of Skin Problem".where(value.code='EmCare.B14S2.DE36').exists()</t>
  </si>
  <si>
    <t>EmCare.B14S2.DE36b</t>
  </si>
  <si>
    <t>Severe acute moist or weeping eczema</t>
  </si>
  <si>
    <t>The client has severe acute moist or weeping eczema</t>
  </si>
  <si>
    <t>EmCare.B14S2.DE36c</t>
  </si>
  <si>
    <t>Secondary herpes infection of eczema (eczema herpeticum)</t>
  </si>
  <si>
    <t>The client has secondary herpes infection of eczema (eczema herpeticum)</t>
  </si>
  <si>
    <t>select_one oral_sores</t>
  </si>
  <si>
    <t>The client has oral sores or mouth ulcers</t>
  </si>
  <si>
    <t>Ulcers are painful open sores on the inside of the mouth and lips or the tongue. They may be red or have white coating. </t>
  </si>
  <si>
    <t>radio</t>
  </si>
  <si>
    <t>select_multiple add_pb</t>
  </si>
  <si>
    <t>The health care worker would like to add a Skin or Mouth or Eye problem found during the physical exam</t>
  </si>
  <si>
    <t>"Danger Signs" = false</t>
  </si>
  <si>
    <t>select_one palmar_pallor</t>
  </si>
  <si>
    <t>Palmar Pallor</t>
  </si>
  <si>
    <t>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</si>
  <si>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EmCare.B16S2.DE01</t>
  </si>
  <si>
    <t>Oedema of both feet</t>
  </si>
  <si>
    <t>"Oedema of both feet means severe acute malnutrition.
LOOK and FEEL to determine if the child has oedema of both feet. Using your thumbs, press the topside of both feet simultaneously for 3 seconds on the top side of each foot. The child has oedema if a dent remains in the child’s foot when you lift your thumb.
Oedema is when an unusually large amount of fluid gathers in the child’s tissues. The tissues become filled with the fluid and look swollen or puffed up. If a child has oedema of both feet they should be referred to inpatient care."</t>
  </si>
  <si>
    <t>EmCare.B16S2.DE02</t>
  </si>
  <si>
    <t>Open skin lesions</t>
  </si>
  <si>
    <t>The child has open skin lesions</t>
  </si>
  <si>
    <t>"Severe Acute Malnutrition" = true</t>
  </si>
  <si>
    <t>EmCare.B16S2.DE03</t>
  </si>
  <si>
    <t>Visible and severe weight loss</t>
  </si>
  <si>
    <t>The child has visible and severe weight loss</t>
  </si>
  <si>
    <t>EmCare.B17S1.DE01</t>
  </si>
  <si>
    <t>Mumps/parotitis: Swelling around cheek/jaw</t>
  </si>
  <si>
    <t>The child has swelling around cheek/jaw</t>
  </si>
  <si>
    <t>select_one 10d_or_less</t>
  </si>
  <si>
    <t>The duration of mumps observed</t>
  </si>
  <si>
    <t>cql = get_observation_code_from_concepts(question_concepts, lib)</t>
  </si>
  <si>
    <t>("Cough" = true or "Difficulty in breathing"= true) and
(ToInteger("Fever for how long?" = "More than 30 days") +
ToInteger("Mother's HIV Status" = "Mother HIV Positive") +
ToInteger("Possible symptomatic HIV infection" = true) +
ToInteger("Household member with Tuberculosis in the past 5 years" = true) +
ToInteger("Large lymph nodes on two or more sites"= true) +
ToInteger("MUAC (Mid Upper Arm Circumference)" &lt; 115 'mm' and "ageinmonths"&gt;= 6) +
ToInteger("Growth curve break in weight" = true) +
ToInteger("Visible and severe weight loss" = true) +
ToInteger("zscore_age" &lt; -3) +
ToInteger("zscore_height" &lt;-3 or "zscore_length" &lt;-3)) &gt;= 1</t>
  </si>
  <si>
    <t>Age In Months</t>
  </si>
  <si>
    <t>c."Severe Classification up to assessments and tests excluding Severe Dehydration"</t>
  </si>
  <si>
    <t>c."PSBI other than temperature"</t>
  </si>
  <si>
    <t>select_one last_vita_date</t>
  </si>
  <si>
    <t>The date that the child's profile records Vitamin A Supplementation being given</t>
  </si>
  <si>
    <t>"AgeInMonths" &gt;= 6</t>
  </si>
  <si>
    <t>select_one vita_record</t>
  </si>
  <si>
    <t>The healthcare worker asks if the child's caregiver can provide a record of Vitamin A supplementation at a future visit</t>
  </si>
  <si>
    <t>"Date of Last Vitamin A Supplementation" = "Date Unknown" and "AgeInMonths"&gt;=6</t>
  </si>
  <si>
    <t>EmCare.B17.DE11</t>
  </si>
  <si>
    <t>Treatment for malnutrition containing Vitamin A received in the past month?</t>
  </si>
  <si>
    <t>The child has received treatment for malnutrition containing Vitamin A in the past month</t>
  </si>
  <si>
    <t xml:space="preserve">"AgeInMonths" &gt;= 6 and ("Date of Last Vitamin A Supplementation" = "1 to 5 months ago" or "Date of Last Vitamin A Supplementation" = "More than 6 months ago" ) or "AgeInMonths" &lt; 6 </t>
  </si>
  <si>
    <t>select_one last_deworming_tt</t>
  </si>
  <si>
    <t>The date that the child's profile records Deworming being given</t>
  </si>
  <si>
    <t>"AgeInMonths" &gt;= 12</t>
  </si>
  <si>
    <t>select_one deworming_record</t>
  </si>
  <si>
    <t>The healthcare worker asks if the client's caregiver can provide a record of Deworming treatment at a future visit</t>
  </si>
  <si>
    <t>"Date of last deworming treatment" = "Date unknown"
and
"AgeInMonths"&gt;=12</t>
  </si>
  <si>
    <t>select_one mother_hbv_result</t>
  </si>
  <si>
    <t>The child's mother's viral hepatitis B test result</t>
  </si>
  <si>
    <t>"AgeInDays"&lt;3</t>
  </si>
  <si>
    <t>EmCare.B17.DE67</t>
  </si>
  <si>
    <t>Infant vaccinated for viral hepatitis B</t>
  </si>
  <si>
    <t>The client is vaccinated for viral hepatitis B</t>
  </si>
  <si>
    <t>"AgeInDays" &lt; 3 and "Mother viral hepatitis B test result".exists() and "Mother viral hepatitis B test result" != "Abscence of viral hepatitis B"</t>
  </si>
  <si>
    <t>select_one hiv_prevalence</t>
  </si>
  <si>
    <t>The prevalence of HIV in the area of the client</t>
  </si>
  <si>
    <t>"AgeInMonths" &gt;= 2 and "AgeInMonths" &lt; 60</t>
  </si>
  <si>
    <t>select_one yesnoxd</t>
  </si>
  <si>
    <t>select_one pmtct_hiv_status</t>
  </si>
  <si>
    <t>The child's PMTCT HIV status</t>
  </si>
  <si>
    <t>"AgeInMonths"&gt;= 2 and "AgeInMonths"&lt;60 and 
"Child followed up at PMTCT for HIV investigation or management"= true</t>
  </si>
  <si>
    <t>EmCare.B17.DE44G</t>
  </si>
  <si>
    <t>Household member with Tuberculosis in the past 5 years</t>
  </si>
  <si>
    <t>The child has a person in the household within the past 5 years with tuberculosis</t>
  </si>
  <si>
    <t>"AgeInMonths"&gt;= 2 and "AgeInMonths"&lt; 60</t>
  </si>
  <si>
    <t>select_one hiv_status</t>
  </si>
  <si>
    <t>Mother's HIV Status</t>
  </si>
  <si>
    <t>"AgeInMonths" &lt; 2</t>
  </si>
  <si>
    <t>select_one child_last_hiv_status</t>
  </si>
  <si>
    <t>Child's Last HIV Test Results</t>
  </si>
  <si>
    <t>The client's last HIV test results</t>
  </si>
  <si>
    <t>"HIV Prevalence" != "Low HIV Risk" and "AgeInMonths" &gt;= 2 and "AgeInMonths" &lt; 60 and "Child followed up at PMTCT for HIV investigation or management" !=Yes</t>
  </si>
  <si>
    <t>EmCare.B17.DE37</t>
  </si>
  <si>
    <t>Child breastfed at the time or 6 weeks before HIV test</t>
  </si>
  <si>
    <t>The healthcare worker asks the caregiver if the client was breastfed at the time or 6 weeks before the HIV test</t>
  </si>
  <si>
    <t>"AgeInMonths" &gt;= 2 and "AgeInMonths"&lt;60 and "Child's Last HIV Test Results" != "Child HIV Status - Unknown or Not Tested" and "Child's Last HIV Test Results" != "Child HIV Status - Decline to answer"</t>
  </si>
  <si>
    <t>EmCare.B17.DE41</t>
  </si>
  <si>
    <t>Child 18 months or older when last tested for HIV</t>
  </si>
  <si>
    <t>The healthcare worker asks the caregiver if the client was 18 months or older when last tested for HIV</t>
  </si>
  <si>
    <t>("Child's Last HIV Test Results" = "Child HIV Positive - Serological") and ("AgeInMonths"&gt;= 8)</t>
  </si>
  <si>
    <t>select_one child_vaccination_status</t>
  </si>
  <si>
    <t>Check the child’s vaccination record: has the child received all vaccines they are eligible for</t>
  </si>
  <si>
    <t>The healthcare worker check's the child’s vaccination record to ensure the child has received all eligible vaccines</t>
  </si>
  <si>
    <t>"AgeInMonths" &lt; 2 and ("Severe Classification up to assessments and tests excluding Severe Dehydration" != true and "PSBI other than temperature" !=true)</t>
  </si>
  <si>
    <t>select_one child_vaccines</t>
  </si>
  <si>
    <t>The application shows the heatlhcare worker a table of the immunizations the client should have had for their age</t>
  </si>
  <si>
    <t>force-collection</t>
  </si>
  <si>
    <t>true</t>
  </si>
  <si>
    <t>zscore_wfh</t>
  </si>
  <si>
    <t>zscore_wfl</t>
  </si>
  <si>
    <t>zscore_wfa</t>
  </si>
  <si>
    <t>a-BreastFeedingTest</t>
  </si>
  <si>
    <t>applicability-BreastFeedingTest</t>
  </si>
  <si>
    <t>Base."Person accompanying child today's Relationship to Client".coding.where(code = 'MTH').exists()</t>
  </si>
  <si>
    <t>o"Palmar Pallor"</t>
  </si>
  <si>
    <t>Obvious cause of fever</t>
  </si>
  <si>
    <t>o"Obvious cause of fever"</t>
  </si>
  <si>
    <t>Coalesce(c."vomiting everything",false)</t>
  </si>
  <si>
    <t>AgeInMonths()&gt;=2 and AgeInMonths()&lt;6 and  "Severe Classification up to assessments and tests excluding Severe Dehydration" !=true</t>
  </si>
  <si>
    <t>AgeInMonths()&lt;2 and   "Breastfed" = true and c."YI severe classification other than Severe Dehydration" !=true</t>
  </si>
  <si>
    <t>a-RespiratoryRate</t>
  </si>
  <si>
    <t>applicability-RespiratoryRate</t>
  </si>
  <si>
    <t>("Cough" = true or "Difficulty Breathing" = true or "AgeInMonths"&lt;2) and o"Fast Breathing" is null</t>
  </si>
  <si>
    <t>a-BronchodilatorTest</t>
  </si>
  <si>
    <t>applicability-BronchodilatorTest</t>
  </si>
  <si>
    <t xml:space="preserve">("Cough" = true or "Difficulty Breathing" = true) and "Wheezing" = true and (o"Fast Breathing" = true or "Chest Indrawing" = true) and  c."Danger Signs" != true and "Stridor in a calm child"= false and "Oxygen Saturation" &gt;= 90 '%' </t>
  </si>
  <si>
    <t>a-SecondTemperature</t>
  </si>
  <si>
    <t>applicability-SecondTemperature</t>
  </si>
  <si>
    <t>c."PSBI other than temperature" != true and AgeInMonths()&lt;2 and "Axillary Temperature (degrees Celcius)" &gt; 38.5 'Cel'</t>
  </si>
  <si>
    <t>a-FluidTest</t>
  </si>
  <si>
    <t>applicability-FluidTest</t>
  </si>
  <si>
    <t>("Not able to drink or breastfeed" = true or "vomiting everything" = true or "Diarrhoea" = true) and o"Oral Fluid Test Results" is null</t>
  </si>
  <si>
    <t>a-AppetiteTest</t>
  </si>
  <si>
    <t>applicability-AppetiteTest</t>
  </si>
  <si>
    <t>a-MalariaTest</t>
  </si>
  <si>
    <t>applicability-MalariaTest</t>
  </si>
  <si>
    <t>"applicability-RespiratoryRate" = true</t>
  </si>
  <si>
    <t>EmCare.B22.FluidTest</t>
  </si>
  <si>
    <t>"applicability-FluidTest" = true</t>
  </si>
  <si>
    <t>EmCare.B22.BronchodilatorTest</t>
  </si>
  <si>
    <t>"applicability-BronchodilatorTest" = true</t>
  </si>
  <si>
    <t>EmCare.B22.BreastFeeding</t>
  </si>
  <si>
    <t>"applicability-BreastFeedingTest" = true</t>
  </si>
  <si>
    <t>EmCare.B22.SecondTemperature</t>
  </si>
  <si>
    <t>"applicability-SecondTemperature" = true</t>
  </si>
  <si>
    <t>EmCare.B24.AppetiteTest</t>
  </si>
  <si>
    <t>"applicability-AppetiteTest" = true</t>
  </si>
  <si>
    <t>EmCare.B24.MalariaTest</t>
  </si>
  <si>
    <t>"applicability-MalariaTest" = true</t>
  </si>
  <si>
    <t>notesttodo</t>
  </si>
  <si>
    <t>No assessments / tests to do</t>
  </si>
  <si>
    <t>oftrp</t>
  </si>
  <si>
    <t>Unable to Perform Oral Fluid Test Profile</t>
  </si>
  <si>
    <t>o"Unable to Perform Oral Fluid Test"</t>
  </si>
  <si>
    <t>DS</t>
  </si>
  <si>
    <t>Coalesce(c."Danger Signs",false)</t>
  </si>
  <si>
    <t>Coalesce(o"Not able to drink or breastfeed",false)</t>
  </si>
  <si>
    <t>select_one oral_fluid_test</t>
  </si>
  <si>
    <t>If a child is unconscious do not try to carry out an oral fluid test (Exact wording TBC) - Pop Up
If a breastfeeding assessment and an Oral Fluid test is recommended for a child that is only breastfed then a pop up is required to ensure that the health care worker observes the signs for both and provides results for both tests. 
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Additional information TBC</t>
  </si>
  <si>
    <t>"Unable to Perform Oral Fluid Test".empty() and "Unable to Perform Oral Fluid Test Profile"!=false</t>
  </si>
  <si>
    <t>EmCare.B22.DE14</t>
  </si>
  <si>
    <t>Unable to Perform Oral Fluid Test</t>
  </si>
  <si>
    <t>The healthcare worker is Unable to Perform Oral Fluid Test</t>
  </si>
  <si>
    <t>"Oral Fluid Test Results".empty()</t>
  </si>
  <si>
    <t xml:space="preserve">boolean </t>
  </si>
  <si>
    <t>EmCare.B22.DE14a</t>
  </si>
  <si>
    <t>Completely Unable to Drink or Vomits Immediately / Everything</t>
  </si>
  <si>
    <t>When  are present when the healthcare worker is Unable to Perform Oral Fluid Test it is assumed that the client is completely unable to drink or vomits immediately / everything</t>
  </si>
  <si>
    <t>"Unable to Perform Oral Fluid Test".exists() and ("Danger Signs" = true  or "Oral Fluid Test Results".where(value.code='EmCare.B22.DE09').exists() or "Oral Fluid Test Results".where(value.code='EmCare.B22.DE10').exists() )</t>
  </si>
  <si>
    <t>"Not able to drink or breastfeed" = true or "vomiting everything" =  true</t>
  </si>
  <si>
    <t>EmCare.B22.DE15</t>
  </si>
  <si>
    <t>Has the Child had anything to drink today?</t>
  </si>
  <si>
    <t>The health care worker asks the caregiver if the client has had anything to drink today</t>
  </si>
  <si>
    <t>"Unable to Perform Oral Fluid Test" = true and "Not able to drink or breastfeed"= false and "vomiting everything" = false</t>
  </si>
  <si>
    <t>EmCare.B22.DE16</t>
  </si>
  <si>
    <t>How did the child last drink</t>
  </si>
  <si>
    <t>The health care worker asks the caregiver how did the client last drink</t>
  </si>
  <si>
    <t>"Has the Child had anything to drink today?" = true</t>
  </si>
  <si>
    <t>Respiratory Rate profile</t>
  </si>
  <si>
    <t>o"Respiratory Rate (breaths per minute)"</t>
  </si>
  <si>
    <t>false</t>
  </si>
  <si>
    <t>Respiratory Rate Second Count Profile</t>
  </si>
  <si>
    <t>o"Respiratory Rate Second Count (breaths per minute)"</t>
  </si>
  <si>
    <t>Fast Breathing profile</t>
  </si>
  <si>
    <t>o"Fast Breathing"</t>
  </si>
  <si>
    <t>EmCare.B22.DE01</t>
  </si>
  <si>
    <t>Respiratory Rate (breaths per minute)</t>
  </si>
  <si>
    <t>The client's respiratory rate for client's aged 2 months or more</t>
  </si>
  <si>
    <t>**Count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</si>
  <si>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iif("Respiratory Rate profile".exists(), "Respiratory Rate profile",{})</t>
  </si>
  <si>
    <t>"Unable to perform Respiratory Rate at this time".empty() and "Respiratory Rate profile".empty() and ("AgeInMonths" &lt; 2 or ("AgeInMonths"&gt;= 2 and "AgeInYears"&lt;5 and ("Cough" = true or "Difficulty Breathing" = true)))</t>
  </si>
  <si>
    <t>unit::{Breaths}/min</t>
  </si>
  <si>
    <t>EmCare.B22.DE02</t>
  </si>
  <si>
    <t>Unable to perform Respiratory Rate at this time</t>
  </si>
  <si>
    <t>The client's respiratory rate could not be measured at this time (all ages)</t>
  </si>
  <si>
    <t>"Respiratory Rate (breaths per minute)".empty() and "Respiratory Rate profile".empty() and "force-collection" = false</t>
  </si>
  <si>
    <t>second</t>
  </si>
  <si>
    <t>"AgeInMonths" &lt; 2 and ("Respiratory Rate profile" &gt; 60 '{Breaths}/min' or "Respiratory Rate (breaths per minute)" &gt; 60 '{Breaths}/min') and   "Respiratory Rate Second Count Profile".empty()</t>
  </si>
  <si>
    <t>EmCare.B22.DE04</t>
  </si>
  <si>
    <t>Respiratory Rate Second Count (breaths per minute)</t>
  </si>
  <si>
    <t>The client's respiratory rate for the second Count</t>
  </si>
  <si>
    <t>"Respiratory Rate Second Count Not Possible".empty()</t>
  </si>
  <si>
    <t>EmCare.B22.DE05</t>
  </si>
  <si>
    <t>Respiratory Rate Second Count Not Possible</t>
  </si>
  <si>
    <t>The client's respiratory rate for the second Count was not possible</t>
  </si>
  <si>
    <t xml:space="preserve"> "Respiratory Rate Second Count (breaths per minute)".empty()</t>
  </si>
  <si>
    <t>EmCare.B22.DE07</t>
  </si>
  <si>
    <t>Fast Breathing</t>
  </si>
  <si>
    <t>The client has fast breathing - auto-calculated based on the respiratory rate and the age of the client - 60 breaths per minute or more (&lt;2 months) after 2 respiratory rate measurements</t>
  </si>
  <si>
    <t>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</si>
  <si>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select_multiple inhaled_bronchodilator_trial</t>
  </si>
  <si>
    <t>EmCare.B22.DE17</t>
  </si>
  <si>
    <t>Inhaled Bronchodilator Trial Results</t>
  </si>
  <si>
    <t>The Inhaled bronchodilator trial test results</t>
  </si>
  <si>
    <t>Provide information on how to conduct an Inhaled Bronchodilator Trial as per IMCI training - TBC</t>
  </si>
  <si>
    <t>"Inhaled Bronchodilator Trial Not Feasible or Available".empty()</t>
  </si>
  <si>
    <t>SetObservationMultiple::inhaled_bronchodilator_trial</t>
  </si>
  <si>
    <t>"Inhaled Bronchodilator Trial Results".empty()</t>
  </si>
  <si>
    <t>The client has no fast breathing and no chest indrawing</t>
  </si>
  <si>
    <t>EmCare.B22.DE27</t>
  </si>
  <si>
    <t>Breastfeeding Assessment</t>
  </si>
  <si>
    <t>Breastfeeding Assessment to ensure the client does not have difficulty breastfeeding</t>
  </si>
  <si>
    <t>If a breastfeeding assessment and an Oral Fluid test is recommended for a child that is only breastfed then a pop up is required to ensure that the health care worker observes the signs for both and provides results for both tests. </t>
  </si>
  <si>
    <t>EmCare.B22.DE41</t>
  </si>
  <si>
    <t>Breastfeeding Assessment Not Possible</t>
  </si>
  <si>
    <t>The breastfeeding assessment was not possible</t>
  </si>
  <si>
    <t>EmCare.B22.DE28</t>
  </si>
  <si>
    <t>Breastfed in the previous hour</t>
  </si>
  <si>
    <t>The client has breastfed in the previous hour</t>
  </si>
  <si>
    <t>EmCare.B22.DE29</t>
  </si>
  <si>
    <t>Mother able to wait until young infant is willing to breastfeed again</t>
  </si>
  <si>
    <t>The client's mother is able to wait until young infant is willing to breastfeed again</t>
  </si>
  <si>
    <t>"Breastfed in the previous hour"=true</t>
  </si>
  <si>
    <t>EmCare.B22.DE30</t>
  </si>
  <si>
    <t>Mother reports difficulty breastfeeding</t>
  </si>
  <si>
    <t>The client's mother reports that there is difficulty breastfeeding (not observed)</t>
  </si>
  <si>
    <t>Provide information on what difficulty breastfeeding may include, such as: the infant feeds too often, doesn't feed often enough, she does not have enough milk, her nipples are sore, or she has flat or inverted nipples. After feeds, the infant may be restless, cry or try to suckle again, or continue to breastfeed for a long time.</t>
  </si>
  <si>
    <t>"Breastfeeding Assessment Not Possible".empty()</t>
  </si>
  <si>
    <t>EmCare.B22.DE31</t>
  </si>
  <si>
    <t>Chin Touching Breast</t>
  </si>
  <si>
    <t>The client's chin is touching the breast</t>
  </si>
  <si>
    <t>EmCare.B22.DE32</t>
  </si>
  <si>
    <t>Mouth Wide Open</t>
  </si>
  <si>
    <t>The client's mouth is wide open</t>
  </si>
  <si>
    <t>EmCare.B22.DE33</t>
  </si>
  <si>
    <t>Lower Lip Turned Outwards</t>
  </si>
  <si>
    <t>The client's lower lip is turned outwards</t>
  </si>
  <si>
    <t>EmCare.B22.DE34</t>
  </si>
  <si>
    <t>More Areola Visible above than below the Mouth</t>
  </si>
  <si>
    <t>The mother has more areola visible above than below the client's mouth</t>
  </si>
  <si>
    <t>EmCare.B22.DE35</t>
  </si>
  <si>
    <t>Slow Deep Sucks, Sometimes Pausing</t>
  </si>
  <si>
    <t>The client is taking slow deep sucks, sometimes pausing</t>
  </si>
  <si>
    <t>The client's breastfeeding results</t>
  </si>
  <si>
    <t>iif("Not well Attached to Breast"=true,'Not well Attached to Breast',
iif(  "Good Attachment"=true , 'Good Attachment',
iif(  "Not Sucking Effectively"=true,'Not Sucking Effectively',
iif( "Sucking Effectively"=true, 'Sucking Effectively',{}
))))</t>
  </si>
  <si>
    <t>"Sucking Effectively".exists()</t>
  </si>
  <si>
    <t>SetObservationValueSetStr::breastfeed_assessment</t>
  </si>
  <si>
    <t>"Chin Touching Breast" = false or "Mouth Wide Open" = false or "Lower Lip Turned Outwards" = false or "More Areola Visible above than below the Mouth" = false</t>
  </si>
  <si>
    <t>"Chin Touching Breast" = true and "Mouth Wide Open" = true and "Lower Lip Turned Outwards" = true and "More Areola Visible above than below the Mouth" = true</t>
  </si>
  <si>
    <t>"Slow Deep Sucks, Sometimes Pausing" = false</t>
  </si>
  <si>
    <t>"Slow Deep Sucks, Sometimes Pausing" = true</t>
  </si>
  <si>
    <t>EmCare.B22.DE42</t>
  </si>
  <si>
    <t>Difficulty Breastfeeding Reported</t>
  </si>
  <si>
    <t>The breastfeeding assessment was not observed however the caregiver has reported difficulty breastfeeding</t>
  </si>
  <si>
    <t>"Mother reports difficulty breastfeeding" = true</t>
  </si>
  <si>
    <t>EmCare.B22.DE44</t>
  </si>
  <si>
    <t>Difficulty Breastfeeding Observed</t>
  </si>
  <si>
    <t>The healthcare worker has observed that the client has difficulty breastfeeding</t>
  </si>
  <si>
    <t>"Not Sucking Effectively" = true or "Not well Attached to Breast" =true</t>
  </si>
  <si>
    <t>select_one appetite_test</t>
  </si>
  <si>
    <t>EmCare.B24.G.DE23</t>
  </si>
  <si>
    <t>EmCare.B22.DE81</t>
  </si>
  <si>
    <t>Hemoglobin (Hb) g/dL</t>
  </si>
  <si>
    <t>The client's Hemoglobin (Hb) result</t>
  </si>
  <si>
    <t>"Hemoglobin Test Not Available".empty()</t>
  </si>
  <si>
    <t>EmCare.B22.DE82</t>
  </si>
  <si>
    <t>Hemoglobin Test Not Available</t>
  </si>
  <si>
    <t>There is no Hemoglobin test available for the client</t>
  </si>
  <si>
    <t>"Hemoglobin (Hb) g/dL".empty()</t>
  </si>
  <si>
    <t>Malaria Test Result not known</t>
  </si>
  <si>
    <t>c."Malaria Test Unknown"</t>
  </si>
  <si>
    <t>EmCare.B22.DE47</t>
  </si>
  <si>
    <t>Axillary Temperature (second measurement, degrees Celcius)</t>
  </si>
  <si>
    <t>The client's axillary temperature (second measurement) in degrees Celcius (temperature taken under the armpit)</t>
  </si>
  <si>
    <t>The client's axillary temperature in degrees Celcius (temperature taken under the armpit)
Warning/error if above 45 and below 32 degrees Celcius.</t>
  </si>
  <si>
    <t>"Second Temperature Measurement Not Feasible".empty()</t>
  </si>
  <si>
    <t>EmCare.B24.G.DE40</t>
  </si>
  <si>
    <t>Prefer to take Rectal Temperature (second measurement)</t>
  </si>
  <si>
    <t>The health care worker prefers to take the child's rectal temperature</t>
  </si>
  <si>
    <t>"Axillary Temperature (second measurement, degrees Celcius)".empty() and "Second Temperature Measurement Not Feasible" !=  true</t>
  </si>
  <si>
    <t>EmCare.B24.G.DE41</t>
  </si>
  <si>
    <t xml:space="preserve">Rectal Temperature (second measurement) </t>
  </si>
  <si>
    <t xml:space="preserve">The child's rectal temperature (temperature taken in the rectum), measured in degrees Celcius. Only consider taking rectal temperature if trained.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Temperature ranges for young infants under 2 months:
- Under 36.0 : hypothermia (low body temperature)
- 36.0 to 38.5 : normal 
- 38.5 and above : fever
</t>
  </si>
  <si>
    <t>EmCare.B22.DE46</t>
  </si>
  <si>
    <t>Second Temperature Measurement Not Feasible</t>
  </si>
  <si>
    <t>The client's second temperature measurement is not feasible</t>
  </si>
  <si>
    <t>"Axillary Temperature (second measurement, degrees Celcius)".empty()</t>
  </si>
  <si>
    <t>EmCare.B22.DE50</t>
  </si>
  <si>
    <t>Measured Temperature (second measurement)</t>
  </si>
  <si>
    <t>Autocalculated temperature range based on axillary temperature in degrees Celcius (add 0.5 for rectal temperature)
Temperature ranges for young infants under 2 months:
- Under 35.5: low body temperature (hypothermia)
- 35.5 to 37.9: normal
- 38.0 and above: fever
If the infant has fever, remove a layer of clothing and let the baby cool. If the body temperature is low, wrap the baby in additional clothing to warm her.</t>
  </si>
  <si>
    <t>iif("Axillary Temperature (second measurement, degrees Celcius)" &gt;= 38.5 'Cel' and "AgeInMonths" &gt;= 2, "Very High",
iif("Axillary Temperature (second measurement, degrees Celcius)" &gt;= 38 'Cel' and "AgeInMonths"&lt; 2 or "Axillary Temperature (second measurement, degrees Celcius)" &gt;= 37.5 'Cel' and "AgeInMonths" &gt;= 2, "High",
iif("Axillary Temperature (second measurement, degrees Celcius)" &lt; 35.5 'Cel' , "Low",
iif("Axillary Temperature (second measurement, degrees Celcius)".exists(), "Normal",{}))))</t>
  </si>
  <si>
    <t>EmCare.B22.DE52A</t>
  </si>
  <si>
    <t>"Malaria Test Unknown" = "Malaria Status Unknown / Unavailable / Invalid / Not Feasible"</t>
  </si>
  <si>
    <t>emcarecombineddataelements::C::{{LIB_VERSION}}</t>
  </si>
  <si>
    <t>C."Severe Classification up to assessments and tests excluding Severe Dehydration"</t>
  </si>
  <si>
    <t>C."2-59m severe classification other than severe dehdyration"</t>
  </si>
  <si>
    <t>C."Recurrent wheeze"</t>
  </si>
  <si>
    <t>ageinmonths</t>
  </si>
  <si>
    <t>DL-XXXX</t>
  </si>
  <si>
    <t>Very Severe Disease</t>
  </si>
  <si>
    <t>C."child"</t>
  </si>
  <si>
    <t>C."Danger Signs" = false and "Obstructed or Absent Breathing" = true and "Continue to Assess Sick Child" = "Stabilised, continue consultation"</t>
  </si>
  <si>
    <t>"Convulsing Now" = true and  "Continue to Assess Sick Child" = "Stabilised, continue consultation"</t>
  </si>
  <si>
    <t>"Convulsion(s) in this Illness" = true</t>
  </si>
  <si>
    <t>"Unconscious" = true</t>
  </si>
  <si>
    <t>"Lethargic" = true</t>
  </si>
  <si>
    <t>"Not able to drink or breastfeed" = true or "Vomiting" = "Vomiting Everything" and "Oral Fluid Test Results" = "Completely Unable to Drink"</t>
  </si>
  <si>
    <t>"Not able to drink or breastfeed" = true or "Vomiting" = "Vomiting Everything" and "Oral Fluid Test Results" = "Vomits Immediately / Everything"</t>
  </si>
  <si>
    <t>"Not able to drink or breastfeed" = true or "Vomiting" = "Vomiting Everything" and "Completely Unable to Drink or Vomits Immediately / Everything" = true</t>
  </si>
  <si>
    <t>o"Weight"</t>
  </si>
  <si>
    <t>answer.exists()</t>
  </si>
  <si>
    <t>readonly||unit::kg</t>
  </si>
  <si>
    <t>EmCare.B6.DE08-old</t>
  </si>
  <si>
    <t>Profile Weight</t>
  </si>
  <si>
    <t>zscore_height</t>
  </si>
  <si>
    <t>Weight for Height Z-Score</t>
  </si>
  <si>
    <t>The clients Weight for Height Z-Score</t>
  </si>
  <si>
    <t>zscore_age</t>
  </si>
  <si>
    <t>Weight for Age Z-Score</t>
  </si>
  <si>
    <t>The clients Weight for Age Z-Score</t>
  </si>
  <si>
    <t>zscore_length</t>
  </si>
  <si>
    <t>Weight for Length Z-Score</t>
  </si>
  <si>
    <t>The clients Weight for Length Z-Score</t>
  </si>
  <si>
    <t>EmCare.B23.DE01</t>
  </si>
  <si>
    <r>
      <rPr>
        <sz val="11"/>
        <color rgb="FF000000"/>
        <rFont val="Arial"/>
        <charset val="1"/>
      </rPr>
      <t>"</t>
    </r>
    <r>
      <rPr>
        <b/>
        <sz val="11"/>
        <color rgb="FF000000"/>
        <rFont val="Arial"/>
        <charset val="1"/>
      </rPr>
      <t>DL-XXXX</t>
    </r>
    <r>
      <rPr>
        <sz val="11"/>
        <color rgb="FF000000"/>
        <rFont val="Arial"/>
        <charset val="1"/>
      </rPr>
      <t>" = true</t>
    </r>
  </si>
  <si>
    <t>EmCare Condition</t>
  </si>
  <si>
    <t>DL-G-CL1-01</t>
  </si>
  <si>
    <t>History of  Obstructed or Absent Breathing</t>
  </si>
  <si>
    <t>C."child" and (C."Danger Signs" = false) and ("Obstructed or Absent Breathing" = true) and ("Continue to Assess Sick Child" = "Stabilised, continue consultation")</t>
  </si>
  <si>
    <t>EmCare.B23.DE02</t>
  </si>
  <si>
    <t>The client has History of Obstructed or Absent Breathing</t>
  </si>
  <si>
    <t>"DL-G-CL1-01" = true</t>
  </si>
  <si>
    <t>SetCondition</t>
  </si>
  <si>
    <t>DL-G-CL1-08</t>
  </si>
  <si>
    <t>Severe Pneumonia or Very Severe Disease</t>
  </si>
  <si>
    <t xml:space="preserve">The client has Severe Pneumonia or Very Severe Disease
</t>
  </si>
  <si>
    <t>C."child" and ("Cough" = true  or  "Difficulty Breathing" = true) and (C."Danger Signs" = true or  "Stridor in a calm child" = true or Coalesce("Oxygen Saturation", 95 '%') &gt; 90  '%' or "Chest Indrawing"=true)</t>
  </si>
  <si>
    <t>EmCare.B23.DE03</t>
  </si>
  <si>
    <t>"DL-G-CL1-08" = true</t>
  </si>
  <si>
    <t xml:space="preserve"> postcoordination::0::*</t>
  </si>
  <si>
    <t>Condition.extension.postcoordination</t>
  </si>
  <si>
    <t>EmCare.B23.DE04</t>
  </si>
  <si>
    <t xml:space="preserve">The client has Severe Pneumonia or Very Severe Disease with low oxygen saturation (SPO2 &lt; 90%) </t>
  </si>
  <si>
    <t>C."child" and ("Severe Pneumonia or Very Severe Disease" = true) and Coalesce("Oxygen Saturation", 95 '%') &lt; 90  '%'</t>
  </si>
  <si>
    <t>DL-G-CL1-09</t>
  </si>
  <si>
    <t>with low oxygen saturation (SPO2 &lt; 90%)</t>
  </si>
  <si>
    <t>"EmCare.B23.DE04" = true</t>
  </si>
  <si>
    <t>select_one agreedisagree</t>
  </si>
  <si>
    <t>EmCare.B23.DE06</t>
  </si>
  <si>
    <t>Pneumonia</t>
  </si>
  <si>
    <t>The client has Pneumonia</t>
  </si>
  <si>
    <t>"DL-G-CL1-12-13" = true</t>
  </si>
  <si>
    <t>DL-G-CL1-12-13</t>
  </si>
  <si>
    <t>DL-G-CL1-12</t>
  </si>
  <si>
    <t>C."child" and 
("Cough"= true  or  o"Difficulty Breathing" = true) and 
(o"Fast Breathing" = true) and 
("Severe Pneumonia or Very Severe Disease" !=true) and 
("Wheezing" = false)</t>
  </si>
  <si>
    <t>DL-G-CL1-13</t>
  </si>
  <si>
    <t>C."child" and ("Cough" = true or o"Difficulty Breathing" = true) and (o"Fast Breathing" = true) and ("Wheezing" = true ) and ("Inhaled Bronchodilator Trial Results" = "Inhaled Bronchodilator Trial Not Feasible or Available" or "Inhaled Bronchodilator Trial Results" =  "Chest Indrawing (post inhaled bronchodilator trial)" or "Inhaled Bronchodilator Trial Results" =  "Fast Breathing (post inhaled bronchodilator trial)") and ("Severe Pneumonia or Very Severe Disease" != true)</t>
  </si>
  <si>
    <t>EmCare.B23.DE08</t>
  </si>
  <si>
    <t>DL-G-CL1-19</t>
  </si>
  <si>
    <t>with cough or difficulty breathing for more than 14 days</t>
  </si>
  <si>
    <t>"EmCare.B23.DE08" = true</t>
  </si>
  <si>
    <t>DL-G-CL1-20</t>
  </si>
  <si>
    <t>Cough or Cold</t>
  </si>
  <si>
    <t>C."child"  and 
("Cough"= true or  "Difficulty Breathing" = true) and 
("Severe Pneumonia or Very Severe Disease"!= true) and 
("Pneumonia"!=true)</t>
  </si>
  <si>
    <t>EmCare.B23.DE10</t>
  </si>
  <si>
    <t>The client has Cough or Cold</t>
  </si>
  <si>
    <t>"DL-G-CL1-20"=true</t>
  </si>
  <si>
    <t>SetCondition::EmCare.B23.DE08</t>
  </si>
  <si>
    <t>DL-G-CL1-22</t>
  </si>
  <si>
    <t>The client has Cough or Cold  with cough or difficulty breathing for more than 14 days</t>
  </si>
  <si>
    <t>DL-G-CL1-24</t>
  </si>
  <si>
    <t>Recurrent Wheezing</t>
  </si>
  <si>
    <t>C."child" and ("Cough" = true  or  "Difficulty Breathing" = true) and ("Recurrent wheeze" = true)</t>
  </si>
  <si>
    <t>EmCare.B23.DE11</t>
  </si>
  <si>
    <t>The client has Recurrent Wheezing</t>
  </si>
  <si>
    <t>"DL-G-CL1-24"= true</t>
  </si>
  <si>
    <t>DL-G-CL1-25</t>
  </si>
  <si>
    <t>Wheezing (first episode)</t>
  </si>
  <si>
    <t>C."child" and ("Cough" = true  or  "Difficulty Breathing" = true) and ("Recurrent wheeze" = false)</t>
  </si>
  <si>
    <t>EmCare.B23.DE12</t>
  </si>
  <si>
    <t>The client has Wheezing (first episode)</t>
  </si>
  <si>
    <t>"DL-G-CL1-25"=true</t>
  </si>
  <si>
    <t>DL-G-CL1-27</t>
  </si>
  <si>
    <t>C."Severe Dehydration"</t>
  </si>
  <si>
    <t>EmCare.B23.DE13</t>
  </si>
  <si>
    <t>The client has Severe Dehydration</t>
  </si>
  <si>
    <t>"DL-G-CL1-27"=true</t>
  </si>
  <si>
    <t>DL-G-CL1-28-32</t>
  </si>
  <si>
    <t>C."Some Dehydration"</t>
  </si>
  <si>
    <t>EmCare.B23.DE14</t>
  </si>
  <si>
    <t>The client has Some Dehydration</t>
  </si>
  <si>
    <t>"DL-G-CL1-28-32"=true</t>
  </si>
  <si>
    <t>DL-G-CL1-33</t>
  </si>
  <si>
    <t>No Dehydration</t>
  </si>
  <si>
    <t>C."child" and 
("Diarrhoea" = true) and  
("Severe Dehydration"!=true)  and 
("Some Dehydration"!=true)</t>
  </si>
  <si>
    <t>EmCare.B23.DE15</t>
  </si>
  <si>
    <t>The client has no Dehydration</t>
  </si>
  <si>
    <t>"DL-G-CL1-33"=true</t>
  </si>
  <si>
    <t>DL-G-CL1-34-36</t>
  </si>
  <si>
    <t>Dehydration in the malnourished</t>
  </si>
  <si>
    <t>DL-G-CL1-34</t>
  </si>
  <si>
    <t>AgeInMonths() &gt;= 6 and AgeInMonths() &lt;60 and ("zscore_height" &lt;-3 or "zscore_length" &lt;-3 or  "MUAC (Mid Upper Arm Circumference)" &lt; 115 'mm' )</t>
  </si>
  <si>
    <t>DL-G-CL1-35</t>
  </si>
  <si>
    <t>AgeInMonths()  &lt;12 and "zscore_age" &lt;-3 and ("Diarrhoea" = true and "Diarrhoea for how long?" = "Less than 7 days") or "Vomiting" = "Vomiting Everything" or "Vomiting"= "Vomiting but Not Everything"</t>
  </si>
  <si>
    <t>DL-G-CL1-36</t>
  </si>
  <si>
    <t>AgeInMonths() &lt;6 and ("zscore_height" &lt;-3 or "zscore_length" &lt;-3 or "zscore_age" &lt;-3) and ("Diarrhoea" = true and "Diarrhoea for how long?" = "Less than 7 days") or "Vomiting" = "Vomiting Everything" or "Vomiting" = "Vomiting but Not Everything"</t>
  </si>
  <si>
    <t>EmCare.B23.DE15A</t>
  </si>
  <si>
    <t>The malnourished client has dehydration</t>
  </si>
  <si>
    <t>"DL-G-CL1-34-36"=true</t>
  </si>
  <si>
    <t>DL-G-CL1-37</t>
  </si>
  <si>
    <t>Severe Persistent Diarrhoea</t>
  </si>
  <si>
    <t>EmCare.B23.DE16</t>
  </si>
  <si>
    <t>The client has Severe Persistent Diarrhoea</t>
  </si>
  <si>
    <t>"DL-G-CL1-37" = true</t>
  </si>
  <si>
    <t>DL-G-CL1-38</t>
  </si>
  <si>
    <t>Persistent Diarrhoea</t>
  </si>
  <si>
    <t>EmCare.B23.DE17</t>
  </si>
  <si>
    <t>The client has Persistent Diarrhoea</t>
  </si>
  <si>
    <t>"DL-G-CL1-38" = true</t>
  </si>
  <si>
    <t>DL-G-CL1-39</t>
  </si>
  <si>
    <t>Dysentery</t>
  </si>
  <si>
    <t>C."child"  and "Diarrhoea" = true and "Blood in the stool in this Illness" = true</t>
  </si>
  <si>
    <t>EmCare.B23.DE18</t>
  </si>
  <si>
    <t>The client has Dysentery</t>
  </si>
  <si>
    <t>"DL-G-CL1-39" = true</t>
  </si>
  <si>
    <t>DL-G-CL1-41</t>
  </si>
  <si>
    <t>C."child" and C."Fever" = true and (C."Danger Signs" = true or "Stiff neck" = true or "Axillary Temperature (degrees Celcius)" &gt;=39.5 'Cel' or "Rectal Temperature (degrees Celcius)" &gt;=40 'Cel' or "Yellow eyes" =true or "Abnormal Bleeding"=true or "Coca-Cola urine"= true)</t>
  </si>
  <si>
    <t>EmCare.B23.DE19</t>
  </si>
  <si>
    <t>Very Severe Febrile Disease</t>
  </si>
  <si>
    <t>The client has a Very Severe Febrile Disease</t>
  </si>
  <si>
    <t>"DL-G-CL1-41" = true</t>
  </si>
  <si>
    <t>DL-G-CLI1-42</t>
  </si>
  <si>
    <t>Severe Malaria</t>
  </si>
  <si>
    <t>C."child" and ("Palmar Pallor" = "Severe Palmar Pallor") and ("Malaria test" = "Malaria Positive")</t>
  </si>
  <si>
    <t>EmCare.B23.DE23A</t>
  </si>
  <si>
    <t>The client has Severe Malaria</t>
  </si>
  <si>
    <t>"DL-G-CLI1-42" = true</t>
  </si>
  <si>
    <t>DL-G-CL1-43</t>
  </si>
  <si>
    <t>Malaria</t>
  </si>
  <si>
    <t>EmCare.B23.DE20</t>
  </si>
  <si>
    <t>The client has Malaria</t>
  </si>
  <si>
    <t>"DL-G-CL1-43" = true</t>
  </si>
  <si>
    <t>EmCare.B23.DE22a</t>
  </si>
  <si>
    <t>C."child" and ("Malaria"=true) and ("Fever for how long?" = "More than 30 days" or "Fever for how long?" = "8 to 30 days") and ("Has Fever been present every day for more than 7 days" = true)</t>
  </si>
  <si>
    <t>DL-G-CL1-45</t>
  </si>
  <si>
    <t>with Fever present every day for more than 7 days</t>
  </si>
  <si>
    <t>The client has Malaria with Fever present every day for more than 7 days</t>
  </si>
  <si>
    <t>"EmCare.B23.DE22a" = true</t>
  </si>
  <si>
    <t>EmCare.B23.DE21</t>
  </si>
  <si>
    <t>High Parasite Density</t>
  </si>
  <si>
    <t>C."child" and ("Malaria"=true) and ("Microscopists expected to evaluate parasite density" = "High Density")</t>
  </si>
  <si>
    <t>DL-G-CL1-46</t>
  </si>
  <si>
    <t>The client has Malaria with High Parasite Density</t>
  </si>
  <si>
    <t>"EmCare.B23.DE21" = true</t>
  </si>
  <si>
    <t>DL-G-CL1-47</t>
  </si>
  <si>
    <t xml:space="preserve"> ("Fever for how long?" = "More than 30 days" or "Fever for how long?" = "8 to 30 days") and ("Has Fever been present every day for more than 7 days" = true)</t>
  </si>
  <si>
    <t>EmCare.B23.DE21XXXX</t>
  </si>
  <si>
    <t>with Fever present every day for more than 7days</t>
  </si>
  <si>
    <t>The client has Malaria with High Parasite Density and Fever present every day for more than 7days</t>
  </si>
  <si>
    <t xml:space="preserve">"DL-G-CL1-47" = true </t>
  </si>
  <si>
    <t>DL-G-CL1-48</t>
  </si>
  <si>
    <t>DL-G-CL1-49</t>
  </si>
  <si>
    <t>EmCare.B23.DE22</t>
  </si>
  <si>
    <t>with Malaria Unconfirmed (no test available or performed</t>
  </si>
  <si>
    <t>The client has Malaria with Malaria Unconfirmed (no test available or performed</t>
  </si>
  <si>
    <t>"DL-G-CL1-52-53" = true</t>
  </si>
  <si>
    <t>DL-G-CL1-52-53</t>
  </si>
  <si>
    <t>with Malaria Unconfirmed (no test available or performed and Fever present every day for more than 7 days</t>
  </si>
  <si>
    <t>DL-G-CL1-52</t>
  </si>
  <si>
    <t xml:space="preserve">The client has Malaria with Malaria Unconfirmed (no test available or performed and Fever present every day for more than 7 days </t>
  </si>
  <si>
    <t>DL-G-CL1-53</t>
  </si>
  <si>
    <t>DL-G-CL1-56</t>
  </si>
  <si>
    <t>Possible Bone/Joint Infection</t>
  </si>
  <si>
    <t>C."child"and (C."Fever" = true) and ("Refusal to use a limb" = true or "Warm Tender or Swollen Joint or Bone" = true)</t>
  </si>
  <si>
    <t>EmCare.B23.DE23</t>
  </si>
  <si>
    <t>The client has Possible Bone/Joint Infection</t>
  </si>
  <si>
    <t>"DL-G-CL1-56" = true</t>
  </si>
  <si>
    <t>DL-G-CL1-57</t>
  </si>
  <si>
    <t>Possible Urine Infection</t>
  </si>
  <si>
    <t>C."child" and (C."Fever" = true) and ("Pain" ="Pain or Difficulty Passing Urine or Crying when Passing Urine")</t>
  </si>
  <si>
    <t>EmCare.B23.DE24</t>
  </si>
  <si>
    <t>The client has Possible Urine Infection</t>
  </si>
  <si>
    <t>"DL-G-CL1-57" = true</t>
  </si>
  <si>
    <t>DL-G-CL1-58</t>
  </si>
  <si>
    <t>Fever No Malaria</t>
  </si>
  <si>
    <t>EmCare.B23.DE25</t>
  </si>
  <si>
    <t>The client has Fever: No Malaria</t>
  </si>
  <si>
    <t>"DL-G-CL1-58" = true</t>
  </si>
  <si>
    <t>EmCare.B23.DE25a</t>
  </si>
  <si>
    <t>Fever present every day for more than 7 days</t>
  </si>
  <si>
    <t>C."child" and ( "Fever No Malaria"=true) and ("Fever for how long?" = "More than 30 days" or "Fever for how long?" = "8 to 30 days") and ("Has Fever been present every day for more than 7 days" = true)</t>
  </si>
  <si>
    <t>DL-G-CL1-61</t>
  </si>
  <si>
    <t>The client has Fever: No Malaria with Fever present every day for more than 7 days</t>
  </si>
  <si>
    <t>"EmCare.B23.DE25a" = true</t>
  </si>
  <si>
    <t>DL-G-CL1-62</t>
  </si>
  <si>
    <t>EmCare.B23.DE26</t>
  </si>
  <si>
    <t xml:space="preserve">The client has Fever  </t>
  </si>
  <si>
    <t>"DL-G-CL1-62" = true</t>
  </si>
  <si>
    <t>EmCare.B23.DE26a</t>
  </si>
  <si>
    <t>Fever with Fever present every day for more than 7 days</t>
  </si>
  <si>
    <t>C."child" and (C."Fever"=true) and ("Fever for how long?" = "More than 30 days" or "Fever for how long?" = "8 to 30 days") and ("Has Fever been present every day for more than 7 days" = true)</t>
  </si>
  <si>
    <t>DL-G-CL1-63</t>
  </si>
  <si>
    <t>The client has Fever with Fever present every day for more than 7 days</t>
  </si>
  <si>
    <t>"EmCare.B23.DE26a" = true</t>
  </si>
  <si>
    <t>DL-I-CL1-16-66</t>
  </si>
  <si>
    <t xml:space="preserve">C."child" and C."Fever" = true </t>
  </si>
  <si>
    <t>DL-I-CL1-16-67a</t>
  </si>
  <si>
    <t>("Cough" = true  or  "Runny nose" = true or "Red eyes" = true)</t>
  </si>
  <si>
    <t>DL-G-CL1-67a</t>
  </si>
  <si>
    <t>"Generalised or Localised Skin Problem"  != "Generalised Skin Problem"  and "Measles within the last 3 months" = true and (C."Danger Signs" = true or  o"Clouding of the Cornea" = true  or o"Oral Sores or Mouth Ulcers" = "Mouth Sores or Mouth Ulcers - Deep and Extensive" )</t>
  </si>
  <si>
    <t>DL-I-CL1-16-67</t>
  </si>
  <si>
    <t>"Generalised or Localised Skin Problem" = "Generalised Skin Problem"</t>
  </si>
  <si>
    <t>DL-G-CL1-67</t>
  </si>
  <si>
    <t>"Measles Rash" = true and "Measles within the last 3 months" = true and (C."Danger Signs" = true or  o"Clouding of the Cornea" = true  or o"Oral Sores or Mouth Ulcers" = "Mouth Sores or Mouth Ulcers - Deep and Extensive" )</t>
  </si>
  <si>
    <t>DL-G-CL1-16</t>
  </si>
  <si>
    <t>(C."Danger Signs" = true or  o"Clouding of the Cornea" = true  or o"Oral Sores or Mouth Ulcers" = "Mouth Sores or Mouth Ulcers - Deep and Extensive" or  "Pneumonia"=true  or o"Diarrhoea" = true) and "Measles Rash" = true</t>
  </si>
  <si>
    <t>DL-I-CL1-66</t>
  </si>
  <si>
    <t>"Cough" = false  and  "Runny nose" = false and "Red eyes" = false and "Measles within the last 3 months" = true and  (C."Danger Signs" = true or  o"Clouding of the Cornea" = true  or o"Oral Sores or Mouth Ulcers" = "Mouth Sores or Mouth Ulcers - Deep and Extensive" )</t>
  </si>
  <si>
    <t>EmCare.B23.DE27</t>
  </si>
  <si>
    <t>Severe Complicated Measles</t>
  </si>
  <si>
    <t>"DL-I-CL1-16-66" = true</t>
  </si>
  <si>
    <t>DL-G-CL1-69-70</t>
  </si>
  <si>
    <t>C."child" and C."Fever" = true  and "Severe Complicated Measles"!=true and  ("Pus Draining from Eye" = true  or "Oral Sores or Mouth Ulcers" = "Mouth Sores or Mouth Ulcers - Not Deep and Extensive" )</t>
  </si>
  <si>
    <t>DL-G-CL1-69</t>
  </si>
  <si>
    <t xml:space="preserve">"Cough" = false  and "Runny nose" = false and "Red eyes" = false and "Measles within the last 3 months" =true and ("Pus Draining from Eye" = true  or "Oral Sores or Mouth Ulcers" = "Mouth Sores or Mouth Ulcers - Not Deep and Extensive" ) </t>
  </si>
  <si>
    <t>DL-G-CL1-68-17</t>
  </si>
  <si>
    <t>DL-G-CL1-68</t>
  </si>
  <si>
    <t xml:space="preserve">("Generalised or Localised Skin Problem" = "Generalised Skin Problem") and ("Measles Rash" = true or  ("Measles Rash" =false and "Measles within the last 3 months" = true))  </t>
  </si>
  <si>
    <t>DL-I-CL1-17</t>
  </si>
  <si>
    <t>("Generalised or Localised Skin Problem" != "Generalised Skin Problem") and "Measles within the last 3 months" = true</t>
  </si>
  <si>
    <t>EmCare.B23.DE28</t>
  </si>
  <si>
    <t>Measles with Eye or Mouth Complication</t>
  </si>
  <si>
    <t>"DL-G-CL1-69-70" = true</t>
  </si>
  <si>
    <t>DL-G-CL1-72-75</t>
  </si>
  <si>
    <t>DL-G-CL1-72-74</t>
  </si>
  <si>
    <t>"Cough" = true  or  "Runny nose" = true or "Red eyes" = true</t>
  </si>
  <si>
    <t>DL-G-CL1-72</t>
  </si>
  <si>
    <t>("Generalised or Localised Skin Problem" = "Generalised Skin Problem") and 
("Measles Rash" = true) and 
("Severe Complicated Measles" !=true) and 
("Measles with Eye or Mouth Complication"!=true)</t>
  </si>
  <si>
    <t>DL-G-CL1-73</t>
  </si>
  <si>
    <t>("Generalised or Localised Skin Problem" = "Generalised Skin Problem") and 
("Measles Rash" = false) and 
("Measles within the last 3 months" = true) and 
("Severe Complicated Measles" != true) and 
("Measles with Eye or Mouth Complication"!= true)</t>
  </si>
  <si>
    <t>DL-G-CL1-72-77</t>
  </si>
  <si>
    <t>DL-G-CL1-74</t>
  </si>
  <si>
    <t>("Generalised or Localised Skin Problem"  != "Generalised Skin Problem") and ("Measles within the last 3 months" = true) and ("Severe Complicated Measles"=false) and ("Measles with Eye or Mouth Complication"=false)</t>
  </si>
  <si>
    <t>DL-G-CL1-72-78</t>
  </si>
  <si>
    <t>DL-G-CL1-75</t>
  </si>
  <si>
    <t>("Cough" = false ) and (Runny nose = false) and (Red eyes = false) and ("Measles within the last 3 months" = true) and ("Severe Complicated Measles"=false) and ("Measles with Eye or Mouth Complication" =false)</t>
  </si>
  <si>
    <t>EmCare.B23.DE29</t>
  </si>
  <si>
    <t>"DL-G-CL1-72-75" = true</t>
  </si>
  <si>
    <t>DL-G-CL1-77</t>
  </si>
  <si>
    <t>C."child" and "Ear Problem" = true and  "Tender swelling behind the ear" = true</t>
  </si>
  <si>
    <t>EmCare.B23.DE30</t>
  </si>
  <si>
    <t>Mastoiditis</t>
  </si>
  <si>
    <t>"DL-G-CL1-77" = true</t>
  </si>
  <si>
    <t>DL-G-CL1-78-79</t>
  </si>
  <si>
    <t>DL-G-CL1-78</t>
  </si>
  <si>
    <t>C."child" and 
("Ear Problem" = true) and 
("Ear Pain" = true) and 
("Mastoiditis" != true)</t>
  </si>
  <si>
    <t>DL-G-CL1-79</t>
  </si>
  <si>
    <t>EmCare.B23.DE31</t>
  </si>
  <si>
    <t>Acute Ear Infection</t>
  </si>
  <si>
    <t>The client has Acute Ear Infection</t>
  </si>
  <si>
    <t>"DL-G-CL1-78-79" = true</t>
  </si>
  <si>
    <t>DL-I-CL1-80</t>
  </si>
  <si>
    <t>EmCare.B23.DE32</t>
  </si>
  <si>
    <t>Chronic Ear Infection</t>
  </si>
  <si>
    <t>The client has Chronic Ear Infection</t>
  </si>
  <si>
    <t>"DL-I-CL1-80" = true</t>
  </si>
  <si>
    <t>DL-G-CL1-81</t>
  </si>
  <si>
    <t>C."child" and 
("Ear Problem" = true) and  
("Chronic Ear Infection"!=true) and 
("Mastoiditis" != true) and 
("Acute Ear Infection"!=true)</t>
  </si>
  <si>
    <t>EmCare.B23.DE33</t>
  </si>
  <si>
    <t>No Ear Infection</t>
  </si>
  <si>
    <t>The client has no Ear Infection</t>
  </si>
  <si>
    <t>"DL-G-CL1-81" = true</t>
  </si>
  <si>
    <t>DL-G-CL1-83</t>
  </si>
  <si>
    <t>C."child"  and 
("Eye Problem" = true) and 
("Pus Draining from Eye" = true) and 
("Severe Complicated Measles" !=true ) and 
("Measles with Eye or Mouth Complication" !=true)</t>
  </si>
  <si>
    <t>EmCare.B23.DE34</t>
  </si>
  <si>
    <t>Eye Infection</t>
  </si>
  <si>
    <t>"DL-G-CL1-83" = true</t>
  </si>
  <si>
    <t>DL-G-CL1-84</t>
  </si>
  <si>
    <t>C."child"  and 
("Eye Problem" = true) and  
(o"Clouding of the Cornea" = true) and 
("Severe Complicated Measles" !=true)</t>
  </si>
  <si>
    <t>EmCare.B23.DE35</t>
  </si>
  <si>
    <t>"DL-G-CL1-84" = true</t>
  </si>
  <si>
    <t>EmCare.B23.DE36</t>
  </si>
  <si>
    <t>DL-G-CL1-85</t>
  </si>
  <si>
    <t>"Is Clouding of the Cornea a new problem" = true</t>
  </si>
  <si>
    <t>DL-G-CL1-86</t>
  </si>
  <si>
    <t>"Is Clouding of the Cornea a new problem" = false and ("Has Clouding of the Cornea previously been treated" = false)</t>
  </si>
  <si>
    <t>EmCare.B23.DE36_l</t>
  </si>
  <si>
    <t>New and not previously treated</t>
  </si>
  <si>
    <t>"EmCare.B23.DE36_l" = true</t>
  </si>
  <si>
    <t>DL-G-CL1-87</t>
  </si>
  <si>
    <t>Abscess</t>
  </si>
  <si>
    <t>C."child"and ("Skin Problem" = true  or "Pain" = "Skin Pain") and ("Fever" = "No") and ("Itchy Skin" = "No") and ("Generalised or Localised Skin Problem" = "Localised Skin Problem") and ("Type of Skin Problem" = "Abscess - Hot Tender Swelling") and ("Deep or extends to muscle" = "No")</t>
  </si>
  <si>
    <t>EmCare.B23.DE37</t>
  </si>
  <si>
    <t>"DL-G-CL1-87" = true</t>
  </si>
  <si>
    <t>EmCare.B23.DE38</t>
  </si>
  <si>
    <t>C."child" and ("Abscess" = true) and ("Deep or extends to muscle" = true  or "Fever" = true)</t>
  </si>
  <si>
    <t>DL-G-CL1-88</t>
  </si>
  <si>
    <t>Deep or Extends to muscle, or with measured fever</t>
  </si>
  <si>
    <t>"EmCare.B23.DE38" = true</t>
  </si>
  <si>
    <t>DL-G-CL1-89</t>
  </si>
  <si>
    <t>Cellulitis</t>
  </si>
  <si>
    <t>C."child" and ("Skin Problem" = true  or "Pain" = "Skin Pain") and ("Itchy Skin" = "No") and ("Generalised or Localised Skin Problem" = "Localised Skin Problem") and ("Blisters, Sores or Pustules" = false) and ("Type of Skin Problem" = "Cellulitis - Red Tender Skin") and ("Rapidly spreading, extensive, or not responding to oral antibiotics" = false)</t>
  </si>
  <si>
    <t>EmCare.B23.DE39</t>
  </si>
  <si>
    <t>"DL-G-CL1-89" = true</t>
  </si>
  <si>
    <t>EmCare.B23.DE40</t>
  </si>
  <si>
    <t>C."child" and ("Skin Problem" = true  or "Pain" = "Skin Pain") and ("Itchy Skin" = false) and ("Generalised or Localised Skin Problem" = "Localised Skin Problem") and ("Blisters, Sores or Pustules" = false) and ("Type of Skin Problem" = "Cellulitis - Red Tender Skin") and ("Rapidly spreading, extensive, or not responding to oral antibiotics" = true)</t>
  </si>
  <si>
    <t>DL-G-CL1-90</t>
  </si>
  <si>
    <t>Cellulitis with Rapidly spreading, extensive, or not responding to oral antibiotics</t>
  </si>
  <si>
    <t>"EmCare.B23.DE40" = true</t>
  </si>
  <si>
    <t>DL-G-CL1-91</t>
  </si>
  <si>
    <t>Papular Itching Rash (Prurigo)</t>
  </si>
  <si>
    <t>C."child" and ("Skin Problem" = true  or "Pain" = "Skin Pain") and ("Itchy Skin" = true) and ("Blisters, Sores or Pustules" = false) and ("Type of Skin Problem" =  "Papular Itching Rash (Prurigo) - Itching rash with small papules and scratch marks. Dark spots with pale centre")</t>
  </si>
  <si>
    <t>EmCare.B23.DE41</t>
  </si>
  <si>
    <t>"DL-G-CL1-91" = true</t>
  </si>
  <si>
    <t>DL-G-CL1-92</t>
  </si>
  <si>
    <t>C."child" and ("Skin Problem" = true ) and ("Blisters, Sores or Pustules" = false) and ("Type of Skin Problem" =  "Ringworm (Tinea) - An itchy circular lesion with a raised edge and fine scaly area in the centre with loss of hair.  May also be found on body or web on feet") and ("Extensive Ringworm (Tinea)" =false)</t>
  </si>
  <si>
    <t>EmCare.B23.DE42</t>
  </si>
  <si>
    <t>Ringworm (Tinea)</t>
  </si>
  <si>
    <t>"DL-G-CL1-92" = true</t>
  </si>
  <si>
    <t>EmCare.B23.DE43</t>
  </si>
  <si>
    <t>Extensive Ringworm (Tinea)</t>
  </si>
  <si>
    <t>C."child" and ("Skin Problem" = true  or "Pain" = "Skin Pain") and ("Blisters, Sores or Pustules" = false) and ("Type of Skin Problem" =  "Ringworm (Tinea) - An itchy circular lesion with a raised edge and fine scaly area in the centre with loss of hair.  May also be found on body or web on feet") and (o"Extensive Ringworm (Tinea)" = true)</t>
  </si>
  <si>
    <t>DL-G-CL1-93</t>
  </si>
  <si>
    <t>"EmCare.B23.DE43" = true</t>
  </si>
  <si>
    <t>DL-G-CL1-94</t>
  </si>
  <si>
    <t>C."child" and ("Skin Problem" = true  or "Pain" = "Skin Pain") and ("Itchy Skin" = true) and ("Blisters, Sores or Pustules" = "No") and ("Type of Skin Problem" =  "Scabies - Rash and excoriations on torso; burrows in web space and wrists, face spared")</t>
  </si>
  <si>
    <t>EmCare.B23.DE44</t>
  </si>
  <si>
    <t>Scabies</t>
  </si>
  <si>
    <t>"DL-G-CL1-94" = true</t>
  </si>
  <si>
    <t>DL-G-CL1-95</t>
  </si>
  <si>
    <t>C."child" and "Skin Problem" = true and "Itchy Skin" = true and "Generalised or Localised Skin Problem" = "Generalised Skin Problem" and "Blisters, Sores or Pustules" = true and "Type of Skin Problem"= "Chickenpox - Vesicles over body.  Vesicles appear progressively over days and form scabs after they rupture"</t>
  </si>
  <si>
    <t>EmCare.B23.DE45</t>
  </si>
  <si>
    <t>Chickenpox</t>
  </si>
  <si>
    <t>"DL-G-CL1-95" = true</t>
  </si>
  <si>
    <t>EmCare.B23.DE46A</t>
  </si>
  <si>
    <t>"Severe rash"= true</t>
  </si>
  <si>
    <t>DL-G-CL1-96</t>
  </si>
  <si>
    <t>with Pneumonia</t>
  </si>
  <si>
    <t>"EmCare.B23.DE45"=true</t>
  </si>
  <si>
    <t>DL-G-CL1-97</t>
  </si>
  <si>
    <t>C."child" and "Skin Problem" = true  and "Generalised or Localised Skin Problem" = "Localised Skin Problem" and "Blisters, Sores or Pustules" = true and "Type of Skin Problem"= "Herpes Zoster -  Vesicles in one area on one side of body with intense pain or scars plus shooting pain.  
Uncommon in children except where they are immuno-compromised (e.g. if infected with HIV)"</t>
  </si>
  <si>
    <t>EmCare.B23.DE47</t>
  </si>
  <si>
    <t>Herpes Zoster</t>
  </si>
  <si>
    <t>"DL-G-CL1-97" = true</t>
  </si>
  <si>
    <t>EmCare.B23.DE48</t>
  </si>
  <si>
    <t>"Eye Involvement" = true</t>
  </si>
  <si>
    <t>DL-G-CL1-98</t>
  </si>
  <si>
    <t>with eye involvement</t>
  </si>
  <si>
    <t>"EmCare.B23.DE48" = true</t>
  </si>
  <si>
    <t>DL-G-CL1-99</t>
  </si>
  <si>
    <t>Impetigo or Folliculitis</t>
  </si>
  <si>
    <t>C."child" and "Skin Problem" = true   and "Blisters, Sores or Pustules" = true and "Type of Skin Problem"= "Impetigo or Folliculitis - Red, Tender, Warm Crusts or Small lesions"</t>
  </si>
  <si>
    <t>EmCare.B23.DE49</t>
  </si>
  <si>
    <t>"DL-G-CL1-99" = true</t>
  </si>
  <si>
    <t>EmCare.B23.DE50</t>
  </si>
  <si>
    <t>"Signs of Severe Impetigo / Folliculitis" = v"Skin Infection extends to muscle" or  "Measured Temperature" = true</t>
  </si>
  <si>
    <t>DL-G-CL1-100</t>
  </si>
  <si>
    <t>extends to muscle or with measured fever</t>
  </si>
  <si>
    <t>"EmCare.B23.DE50"=true</t>
  </si>
  <si>
    <t>EmCare.B23.DE50a</t>
  </si>
  <si>
    <t>"Extensive impetigo lesions" = true</t>
  </si>
  <si>
    <t>DL-I-CL1-18</t>
  </si>
  <si>
    <t>with extensive lesions</t>
  </si>
  <si>
    <t>"EmCare.B23.DE50a" = true</t>
  </si>
  <si>
    <t>DL-G-CL1-102</t>
  </si>
  <si>
    <t>C."child" and "Skin Problem" = true   and "Type of Skin Problem"= "Molluscum Contagiosum - Skin coloured pearly white papules with central umbilication. Most commonly seen on face and trunk in children."</t>
  </si>
  <si>
    <t>EmCare.B23.DE52</t>
  </si>
  <si>
    <t>Molluscum Contagiosum</t>
  </si>
  <si>
    <t>"DL-G-CL1-102" = true</t>
  </si>
  <si>
    <t>EmCare.B23.DE52a</t>
  </si>
  <si>
    <t>"Extensive molluscum lesions"  = true or "Molluscum lesions close to the eye"=true</t>
  </si>
  <si>
    <t>DL-I-CL1-19</t>
  </si>
  <si>
    <t>with extensive lesions or lesions close to the eye</t>
  </si>
  <si>
    <t>"EmCare.B23.DE52a" = true</t>
  </si>
  <si>
    <t>DL-G-CL1-103</t>
  </si>
  <si>
    <t>C."child" and "Skin Problem" = true   and "Generalised or Localised Skin Problem" = "Localised Skin Problem" and "Type of Skin Problem"= "Warts - Papules or nodules with a rough (Verrucous) surface"</t>
  </si>
  <si>
    <t>EmCare.B23.DE53</t>
  </si>
  <si>
    <t>Warts</t>
  </si>
  <si>
    <t>"DL-G-CL1-103" = true</t>
  </si>
  <si>
    <t>DL-G-CL1-104</t>
  </si>
  <si>
    <t>C."child" and "Skin Problem" = true   and "Generalised or Localised Skin Problem" = "Localised Skin Problem" and "Blisters, Sores or Pustules" = false and "Type of Skin Problem"= "Seborrhoea - Greasy scales and redness on central face and body folds"</t>
  </si>
  <si>
    <t>EmCare.B23.DE54</t>
  </si>
  <si>
    <t>Seborrhoea</t>
  </si>
  <si>
    <t>"DL-G-CL1-104" = true</t>
  </si>
  <si>
    <t>DL-G-CL1-105</t>
  </si>
  <si>
    <t>Severe Seborrhoea</t>
  </si>
  <si>
    <t>C."child" and ("Type of Skin Problem"="Seborrhoea - Greasy scales and redness on central face and body folds") and (o"Severe Seborrhoea" = true)</t>
  </si>
  <si>
    <t>EmCare.B23.DE5</t>
  </si>
  <si>
    <t>DL-G-CL1-106</t>
  </si>
  <si>
    <t>Fixed Drug Reaction</t>
  </si>
  <si>
    <t>C."child" and ("Generalised or Localised Skin Problem" ="Generalised Skin Problem" or "Generalised or Localised Skin Problem" =  "Localised Skin Problem") and ("Type of Skin Problem" = "Fixed Drug Reactions - Generalised red, wide spread with small bumps or blisters; or one or more dark skin areas")</t>
  </si>
  <si>
    <t>EmCare.B23.DE56</t>
  </si>
  <si>
    <t>"DL-G-CL1-106" = true</t>
  </si>
  <si>
    <t>DL-G-CL1-107</t>
  </si>
  <si>
    <t>Eczema</t>
  </si>
  <si>
    <t>C."child" and ("Generalised or Localised Skin Problem" ="Generalised Skin Problem"  or "Generalised or Localised Skin Problem" =  "Localised Skin Problem") and ("Type of Skin Problem" =  "Eczema - Wet oozing sores or excoriated, thick patches")</t>
  </si>
  <si>
    <t>EmCare.B23.DE57</t>
  </si>
  <si>
    <t>"DL-G-CL1-107" = true</t>
  </si>
  <si>
    <t>DL-G-CL1-108</t>
  </si>
  <si>
    <t>C."child" and "Skin Problem" = true   and "Generalised or Localised Skin Problem" = "Generalised Skin Problem" and "Blisters, Sores or Pustules" = true and "Type of Skin Problem"= v"Steven Johnson Syndrome (SJS)"</t>
  </si>
  <si>
    <t>EmCare.B23.DE58</t>
  </si>
  <si>
    <t>"DL-G-CL1-108" = true</t>
  </si>
  <si>
    <t>DL-G-CL1-109</t>
  </si>
  <si>
    <t>C."child" and C."Fever" = true and ("Oral Sores or Mouth Ulcers" = "Mouth Sores or Mouth Ulcers - Not Deep and Extensive" or "Oral Sores or Mouth Ulcers" = "Mouth Sores or Mouth Ulcers - Deep and Extensive" )</t>
  </si>
  <si>
    <t>EmCare.B23.DE59</t>
  </si>
  <si>
    <t>Mouth Sores or Ulcer</t>
  </si>
  <si>
    <t>"DL-G-CL1-109" = true</t>
  </si>
  <si>
    <t>EmCare.B23.DE60</t>
  </si>
  <si>
    <t xml:space="preserve">"Oral Sores or Mouth Ulcers" = "Mouth Sores or Mouth Ulcers - Deep and Extensive" </t>
  </si>
  <si>
    <t>DL-G-CL1-110</t>
  </si>
  <si>
    <t>Deep or Extensive</t>
  </si>
  <si>
    <t>"EmCare.B23.DE60" = true</t>
  </si>
  <si>
    <t>DL-G-CL1-111</t>
  </si>
  <si>
    <t>C."child" and C."Fever" = true and "Oral Sores or Mouth Ulcers"= v"Oral Thrush"</t>
  </si>
  <si>
    <t>EmCare.B23.DE61</t>
  </si>
  <si>
    <t>"DL-G-CL1-111" = true</t>
  </si>
  <si>
    <t>DL-G-CL1-113</t>
  </si>
  <si>
    <t>EmCare.B23.DE62</t>
  </si>
  <si>
    <t>Severe Anaemia</t>
  </si>
  <si>
    <t>"DL-G-CL1-113" = true</t>
  </si>
  <si>
    <t>DL-G-CL1-114</t>
  </si>
  <si>
    <t>EmCare.B23.DE63</t>
  </si>
  <si>
    <t>Anaemia</t>
  </si>
  <si>
    <t>"DL-G-CL1-114" = true</t>
  </si>
  <si>
    <t>DL-G-CL1-116</t>
  </si>
  <si>
    <t>EmCare.B23.DE64</t>
  </si>
  <si>
    <t>No Anaemia</t>
  </si>
  <si>
    <t>"DL-G-CL1-116" = true</t>
  </si>
  <si>
    <t>DL-G-CL1-118-126</t>
  </si>
  <si>
    <t>Severe Acute Malnutrition (or Very Low Weight for Age if less than 12 months old) with Medical Complications</t>
  </si>
  <si>
    <t>DL-G-CL1-118</t>
  </si>
  <si>
    <t>"Oedema of both feet" = true</t>
  </si>
  <si>
    <t>DL-G-CL1-119</t>
  </si>
  <si>
    <t>("ageinmonths" &lt;6 ) and ("zscore_age" &lt;-3 or "zscore_length" &lt;-3) and (C."Medical Complications of Severe Acute Malnutrition" = true)</t>
  </si>
  <si>
    <t>DL-G-CL1-120</t>
  </si>
  <si>
    <t>("ageinmonths" &lt;6) and ("zscore_age" &lt;-3 or "zscore_length" &lt;-3) and (C."Medical Complications of Severe Acute Malnutrition" = false) and ("Difficulty Breastfeeding Observed" = true)</t>
  </si>
  <si>
    <t>DL-G-CL1-121</t>
  </si>
  <si>
    <t>("ageinmonths" &gt;= 6  and "ageinmonths" &lt;12) and ("zscore_age" &lt;-3 or "zscore_length" &lt;-3 or "MUAC (Mid Upper Arm Circumference)" &lt; 115 'mm') and (C."Medical Complications of Severe Acute Malnutrition" = true)</t>
  </si>
  <si>
    <t>DL-G-CL1-122</t>
  </si>
  <si>
    <t>("ageinmonths" &gt;= 6  and "ageinmonths" &lt;12 ) and ("zscore_age" &lt;-3 or "zscore_length" &lt;-3 or "MUAC (Mid Upper Arm Circumference)" &lt; 115 'mm') and (C."Medical Complications of Severe Acute Malnutrition" = false) and ("Appetite Test (using RUTF) Results"  = "Unable to finish RUTF")</t>
  </si>
  <si>
    <t>DL-G-CL1-123</t>
  </si>
  <si>
    <t>("ageinmonths" &gt;= 12  and "ageinmonths" &lt;24) and ("zscore_length" &lt;-3 or "MUAC (Mid Upper Arm Circumference)" &lt; 115 'mm') and (C."Medical Complications of Severe Acute Malnutrition" = true)</t>
  </si>
  <si>
    <t>DL-G-CL1-124</t>
  </si>
  <si>
    <t>("ageinmonths" &gt;= 12  and "ageinmonths" &lt;24) and ("zscore_length" &lt;-3 or "MUAC (Mid Upper Arm Circumference)" &lt; 115 'mm') and (C."Medical Complications of Severe Acute Malnutrition" = false) and ("Appetite Test (using RUTF) Results" =  "Unable to finish RUTF")</t>
  </si>
  <si>
    <t>DL-G-CL1-125</t>
  </si>
  <si>
    <t>("ageinmonths" &gt;24 and "ageinmonths" &lt;60) and ("zscore_height" &lt;-3 or "MUAC (Mid Upper Arm Circumference)" &lt; 115 'mm') and (C."Medical Complications of Severe Acute Malnutrition" = true)</t>
  </si>
  <si>
    <t>DL-G-CL1-126</t>
  </si>
  <si>
    <t>("ageinmonths" &gt;24 and "ageinmonths" &lt;60) and ("zscore_height" &lt;-3 or "MUAC (Mid Upper Arm Circumference)" &lt; 115 'mm') and (C."Medical Complications of Severe Acute Malnutrition" = false) and ("Appetite Test (using RUTF) Results" =  "Unable to finish RUTF" )</t>
  </si>
  <si>
    <t>EmCare.B23.DE65</t>
  </si>
  <si>
    <t>"DL-G-CL1-118-126"=true</t>
  </si>
  <si>
    <t>DL-G-CL1-127-130</t>
  </si>
  <si>
    <t>Severe Acute Malnutrition (or Very Low Weight for Age if less than 12 months old)</t>
  </si>
  <si>
    <t>(C."Medical Complications of Severe Acute Malnutrition" = false) and 
("Severe Acute Malnutrition (or Very Low Weight for Age if less than 12 months old) with Medical Complications" != true)</t>
  </si>
  <si>
    <t>DL-G-CL1-127</t>
  </si>
  <si>
    <t>("ageinmonths" &lt;6 ) and ("zscore_age" &lt;-3 or "zscore_length" &lt;-3) and ("Breastfeeding Assessment Not Possible" = true)</t>
  </si>
  <si>
    <t>DL-G-CL1-128</t>
  </si>
  <si>
    <t>("ageinmonths" &gt;= 6  and "ageinmonths" &lt;12) and ("zscore_age" &lt;-3 or "zscore_length" &lt;-3 or "MUAC (Mid Upper Arm Circumference)" &lt; 115 'mm') and ("Appetite Test (using RUTF) Results" = "RUTF Not Available")</t>
  </si>
  <si>
    <t>DL-G-CL1-129</t>
  </si>
  <si>
    <t>("ageinmonths" &gt;= 12  and "ageinmonths" &lt;24) and ("zscore_length" &lt;-3 or "MUAC (Mid Upper Arm Circumference)" &lt; 115 'mm') and ("Appetite Test (using RUTF) Results" = "RUTF Not Available")</t>
  </si>
  <si>
    <t>DL-G-CL1-130</t>
  </si>
  <si>
    <t>("ageinmonths" &gt;24 and "ageinmonths" &lt;60) and ("zscore_height" &lt;-3 or "MUAC (Mid Upper Arm Circumference)" &lt; 115 'mm') and ("Appetite Test (using RUTF) Results" =  "Unable to finish RUTF")</t>
  </si>
  <si>
    <t xml:space="preserve">EmCare.B23.DE66 </t>
  </si>
  <si>
    <t>"DL-G-CL1-127-130"=true</t>
  </si>
  <si>
    <t>DL-G-CL1-131-134</t>
  </si>
  <si>
    <t>Severe Acute Malnutrition (or Very Low Weight for Age if less than 12 months old) without Medical Complications</t>
  </si>
  <si>
    <t>(C."Medical Complications of Severe Acute Malnutrition" = false) and ("Severe Acute Malnutrition (or Very Low Weight for Age if less than 12 months old) with Medical Complications" != true) and ("Severe Acute Malnutrition (or Very Low Weight for Age if less than 12 months old)" != true)</t>
  </si>
  <si>
    <t>DL-G-CL1-131</t>
  </si>
  <si>
    <t>("ageinmonths" &lt;6 ) and ("zscore_age" &lt;-3 or "zscore_length" &lt;-3) and ("Difficulty Breastfeeding Observed" = false )</t>
  </si>
  <si>
    <t>DL-G-CL1-132</t>
  </si>
  <si>
    <t>("ageinmonths" &gt;= 6  and "ageinmonths" &lt;12 ) and ("zscore_length" &lt;-3 or "MUAC (Mid Upper Arm Circumference)" &lt; 115 'mm') and ("Appetite Test (using RUTF) Results" = "Able to finish RUTF")</t>
  </si>
  <si>
    <t>DL-G-CL1-133</t>
  </si>
  <si>
    <t>("ageinmonths" &gt;= 12  and "ageinmonths" &lt;24) and ("zscore_length" &lt;-3 or "MUAC (Mid Upper Arm Circumference)" &lt; 115 'mm') and ("Appetite Test (using RUTF) Results" = "Able to finish RUTF")</t>
  </si>
  <si>
    <t>DL-G-CL1-134</t>
  </si>
  <si>
    <t>("ageinmonths" &gt;= 24 and "ageinmonths" &lt;60) and ("zscore_height" &lt;-3 or "MUAC (Mid Upper Arm Circumference)" &lt; 115 'mm')</t>
  </si>
  <si>
    <t xml:space="preserve">EmCare.B23.DE67 </t>
  </si>
  <si>
    <t>"DL-G-CL1-131-134"=true</t>
  </si>
  <si>
    <t>DL-G-CL1-135-137</t>
  </si>
  <si>
    <t>Moderate Acute Malnutrition</t>
  </si>
  <si>
    <t>DL-G-CL1-135</t>
  </si>
  <si>
    <t>("ageinmonths" &lt;6 ) and ("zscore_length" &gt;-3 or "zscore_length" &lt; -2) and ("Breastfeeding Assessment Results" = "Difficulty Breastfeeding Observed")</t>
  </si>
  <si>
    <t>DL-G-CL1-136</t>
  </si>
  <si>
    <t>DL-G-CL1-137</t>
  </si>
  <si>
    <t xml:space="preserve">EmCare.B23.DE68 </t>
  </si>
  <si>
    <t>"DL-G-CL1-135-137"=true</t>
  </si>
  <si>
    <t>DL-G-CL1-138-141</t>
  </si>
  <si>
    <t>No Acute Malnutrition</t>
  </si>
  <si>
    <t>"Oedema of both feet" = false</t>
  </si>
  <si>
    <t>DL-G-CL1-138</t>
  </si>
  <si>
    <t>("ageinmonths" &lt;6 ) and ("zscore_length" &gt;= -2) and ("zscore_age" &gt;= -3)</t>
  </si>
  <si>
    <t>DL-G-CL1-139</t>
  </si>
  <si>
    <t>("ageinmonths" &gt;= 6  and "ageinmonths" &lt;12) and  ("zscore_length" &gt;= -2) and ("zscore_age" &gt;= -3) and ("MUAC (Mid Upper Arm Circumference)" &gt;= 125 'mm')</t>
  </si>
  <si>
    <t>DL-G-CL1-140</t>
  </si>
  <si>
    <t>("ageinmonths" &gt;= 12  and "ageinmonths" &lt;24) and ("zscore_length" &gt;= -2) and ("MUAC (Mid Upper Arm Circumference)" &gt;= 125 'mm')</t>
  </si>
  <si>
    <t>DL-G-CL1-141</t>
  </si>
  <si>
    <t>("ageinmonths" &gt;24 and "ageinmonths" &lt;60) and ("zscore_height" &gt;= -2) and ("MUAC (Mid Upper Arm Circumference)" &gt;= 125 'mm')</t>
  </si>
  <si>
    <t>EmCare.B23.DE69</t>
  </si>
  <si>
    <t>"DL-G-CL1-138-141"=true</t>
  </si>
  <si>
    <t>DL-G-CL1-142-145</t>
  </si>
  <si>
    <t>Nutritional status not assessed</t>
  </si>
  <si>
    <t>DL-G-CL1-142</t>
  </si>
  <si>
    <t>("ageinmonths" &lt;6 ) and ("Weight cannot be measured" = true)</t>
  </si>
  <si>
    <t>DL-G-CL1-143</t>
  </si>
  <si>
    <t>("ageinmonths" &gt;= 12  and "ageinmonths" &lt;24) and ("Weight cannot be measured" = true or "Length cannot be measured" = true) and ("MUAC cannot be measured" = true)</t>
  </si>
  <si>
    <t>DL-G-CL1-144</t>
  </si>
  <si>
    <t>DL-G-CL1-145</t>
  </si>
  <si>
    <t>("ageinmonths" &gt;24 and "ageinmonths" &lt;60) and ("Weight cannot be measured" = true or "Height cannot be measured" = true) and ("MUAC cannot be measured" = true)</t>
  </si>
  <si>
    <t>EmCare.B23.DE70</t>
  </si>
  <si>
    <t>"DL-G-CL1-142-145"=true</t>
  </si>
  <si>
    <t>DL-G-CL1-147</t>
  </si>
  <si>
    <t>Prevention, Screenning and Other Problems – Vitamin A Needed</t>
  </si>
  <si>
    <t>("ageinmonths" &lt;6) and
("Date of Last Vitamin A Supplementation" = "More than 6 months ago" or "Date of Last Vitamin A Supplementation" = "Vitamin A Supplementation not previously given" or "Can record of Vitamin A Supplementation be obtained at a future visit?" = "No, do not know when last dose was given") and
("Treatment for malnutrition containing Vitamin A received in the past month?" != true) and
("Persistent Diarrhoea" != true) and
("Severe Acute Malnutrition (or Very Low Weight for Age if less than 12 months old)" != true) and
("Severe Acute Malnutrition (or Very Low Weight for Age if less than 12 months old) with Medical Complications" != true) and
("Severe Acute Malnutrition (or Very Low Weight for Age if less than 12 months old) without Medical Complications" != true) and
("Persistent Diarrhoea" != true) and
("Measles with Eye or Mouth Complication" != true) and
("Severe Complicated Measles" != true) and  
("Measles" != true)</t>
  </si>
  <si>
    <t>EmCare.B23.DE74</t>
  </si>
  <si>
    <t>Vitamin A Needed</t>
  </si>
  <si>
    <t>"DL-G-CL1-147" = true</t>
  </si>
  <si>
    <t>DL-G-CL1-148</t>
  </si>
  <si>
    <t>Deworming Needed</t>
  </si>
  <si>
    <t>("ageinmonths" &gt;= 12) and 
("Date of last deworming treatment" = "More than 6 months ago" or "Date of last deworming treatment" = "Deworming treatment not previously given" or "Can record of Deworming treatment be obtained at a future visit?" = "No, Do not know when last dose was given" )</t>
  </si>
  <si>
    <t>EmCare.B23.DE75</t>
  </si>
  <si>
    <t>"DL-G-CL1-148" = true</t>
  </si>
  <si>
    <t>DL-G-CL1-149-150</t>
  </si>
  <si>
    <t>Confirmed HIV Infection</t>
  </si>
  <si>
    <t>"Child followed up at PMTCT for HIV investigation or management" = "No" or 
"Child followed up at PMTCT for HIV investigation or management" = "Don't know" or 
"Child followed up at PMTCT for HIV investigation or management" = "Declines to answer"</t>
  </si>
  <si>
    <t>DL-G-CL1-149</t>
  </si>
  <si>
    <t>("ageinmonths" &gt;= 18) and 
("Child's Last HIV Test Results" = "Child HIV Positive - Serological" or "Child's Last HIV Test Results" = "Child HIV Positive - Unknown Type of Test") and 
("Child 18 months or older when last tested for HIV" = true)</t>
  </si>
  <si>
    <t>DL-G-CL1-150</t>
  </si>
  <si>
    <t>"Child's Last HIV Test Results" = "Child HIV Positive - Virological"</t>
  </si>
  <si>
    <t>EmCare.B23.DE76</t>
  </si>
  <si>
    <t>"DL-G-CL1-149-150"=true</t>
  </si>
  <si>
    <t>DL-G-CL1-151-153</t>
  </si>
  <si>
    <t>("Child followed up at PMTCT for HIV investigation or management" = "No") or
("Child followed up at PMTCT for HIV investigation or management" = "Don't know") or
("Child followed up at PMTCT for HIV investigation or management" = "Declines to answer")</t>
  </si>
  <si>
    <t>DL-G-CL1-151</t>
  </si>
  <si>
    <t>("ageinmonths"&gt;=18) and 
("Child's Last HIV Test Results" = "Child HIV Positive - Serological" or "Child's Last HIV Test Results" = "Child HIV Positive - Unknown Type of Test") and
("Confirmed HIV Infection" != true)</t>
  </si>
  <si>
    <t>DL-G-CL1-152</t>
  </si>
  <si>
    <t>("Child's Last HIV Test Results" = "Child HIV Negative") and 
("Child breastfed at the time or 6 weeks before HIV test" = true  or  "Child breastfed at the time or 6 weeks before HIV test" = "Unknown" or "ageinmonths" &lt;18 'months') and
("Mother's HIV Status" = "Mother HIV Positive")</t>
  </si>
  <si>
    <t>DL-G-CL1-153</t>
  </si>
  <si>
    <t>("Child's Last HIV Test Results" = "Child HIV Status - Unknown or Not Tested" or "Child's Last HIV Test Results" = "Child HIV Status - Decline to answer") and
("Mother's HIV Status" = "Mother HIV Positive")</t>
  </si>
  <si>
    <t>EmCare.B23.DE77</t>
  </si>
  <si>
    <t>"DL-G-CL1-151-153"=true</t>
  </si>
  <si>
    <t>DL-G-CL1-154-156</t>
  </si>
  <si>
    <t>HIV Infection Unlikely</t>
  </si>
  <si>
    <t>("Child followed up at PMTCT for HIV investigation or management" = "No") or  
("Child followed up at PMTCT for HIV investigation or management" = "Don't know") or  
("Child followed up at PMTCT for HIV investigation or management" = "Declines to answer")</t>
  </si>
  <si>
    <t>DL-G-CL1-154</t>
  </si>
  <si>
    <t>("Mother's HIV Status" = "Mother HIV Positive") and 
("Child's Last HIV Test Results" = "Child HIV Negative") and 
("Child breastfed at the time or 6 weeks before HIV test" = false) and 
("Child 18 months or older when last tested for HIV" = true)</t>
  </si>
  <si>
    <t>DL-G-CL1-155</t>
  </si>
  <si>
    <t>("Mother's HIV Status" = "Mother HIV Negative"  or 
"Mother's HIV Status" = "Mother HIV Status - Unknown or Not Tested" or 
"Mother's HIV Status" = "Mother HIV Status - Decline to answer") and 
("Related Person vital status" = "Dead") and
("Child's Last HIV Test Results" = "Child HIV Negative")</t>
  </si>
  <si>
    <t>DL-G-CL1-156</t>
  </si>
  <si>
    <t>("Mother's HIV Status" = "Mother HIV Negative" ) and 
("Child's Last HIV Test Results" = "Child HIV Status - Unknown or Not Tested")</t>
  </si>
  <si>
    <t>EmCare.B23.DE78</t>
  </si>
  <si>
    <t>"DL-G-CL1-154-156"=true</t>
  </si>
  <si>
    <t>DL-G-CL1-157</t>
  </si>
  <si>
    <t>HIV Infection Status Unknown</t>
  </si>
  <si>
    <t>("Child followed up at PMTCT for HIV investigation or management" = "No" or "Child followed up at PMTCT for HIV investigation or management" = "Don't know" or "Child followed up at PMTCT for HIV investigation or management" = "Declines to answer") and 
("Mother's HIV Status" = "Mother HIV Negative" or "Mother's HIV Status" = "Mother HIV Status - Unknown or Not Tested" or "Mother's HIV Status" = "Mother HIV Status - Decline to answer" or "Related Person vital status" = "Dead") and
("Child's Last HIV Test Results" = "Child HIV Status - Unknown or Not Tested" or "Child's Last HIV Test Results" = "Child HIV Status - Decline to answer")</t>
  </si>
  <si>
    <t>EmCare.B23.DE79</t>
  </si>
  <si>
    <t>"DL-G-CL1-157"=true</t>
  </si>
  <si>
    <t>EmCare.B23.DE72</t>
  </si>
  <si>
    <t>Immunization(s) incomplete for Age</t>
  </si>
  <si>
    <t>("Check the child’s vaccination record: has the child received all vaccines they are eligible for" = "No, incomplete vaccination")
or
("Check the child’s vaccination record: has the child received all vaccines they are eligible for" = "No, the child has never received any vaccinations to date")</t>
  </si>
  <si>
    <t>DL-G-CL1-158</t>
  </si>
  <si>
    <t>"DL-G-CL1-158"=true</t>
  </si>
  <si>
    <t>EmCare.B23.DE73</t>
  </si>
  <si>
    <t>Immunization Status Unknown</t>
  </si>
  <si>
    <t>"Check the child’s vaccination record: has the child received all vaccines they are eligible for" = "Unknown"</t>
  </si>
  <si>
    <t>DL-G-CL1-159</t>
  </si>
  <si>
    <t>"DL-G-CL1-159"=true</t>
  </si>
  <si>
    <t>EmCare.B23.DE100</t>
  </si>
  <si>
    <t>No severe classification reached</t>
  </si>
  <si>
    <t>"2-59m severe classification other than severe dehdyration" = false</t>
  </si>
  <si>
    <t>DL-G-CL1-160</t>
  </si>
  <si>
    <t>"DL-G-CL1-160"=true</t>
  </si>
  <si>
    <t>EmCare.B23.DE102</t>
  </si>
  <si>
    <t>PTMCT Follow up – HIV Exposed</t>
  </si>
  <si>
    <t>("Child followed up at PMTCT for HIV investigation or management" = true) or 
("PMTCT HIV Status" = "HIV Exposed")</t>
  </si>
  <si>
    <t>DL-G-CL1-161</t>
  </si>
  <si>
    <t>"DL-G-CL1-161"=true</t>
  </si>
  <si>
    <t>EmCare.B23.DE101</t>
  </si>
  <si>
    <t>PTMCT Follow up – HIV Confirmed</t>
  </si>
  <si>
    <t>("Child followed up at PMTCT for HIV investigation or management" = true) or
("PMTCT HIV Status" = "HIV Confirmed")</t>
  </si>
  <si>
    <t>DL-G-CL1-162</t>
  </si>
  <si>
    <t>"DL-G-CL1-162"=true</t>
  </si>
  <si>
    <t>EmCare.B23.DE104</t>
  </si>
  <si>
    <t>Mumps (parotitis)</t>
  </si>
  <si>
    <t>("Mumps/parotitis: Swelling around cheek/jaw"= true) or
("Duration of Mumps" = "Less than 10 days")</t>
  </si>
  <si>
    <t>DL-G-CL1-163</t>
  </si>
  <si>
    <t>"DL-G-CL1-163"=true</t>
  </si>
  <si>
    <t>EmCare.B23.DE105</t>
  </si>
  <si>
    <t>Persistant Mumps</t>
  </si>
  <si>
    <t>("Mumps/parotitis: Swelling around cheek/jaw"= true) or
("Duration of Mumps" = "10 days or more")</t>
  </si>
  <si>
    <t>DL-G-CL1-164</t>
  </si>
  <si>
    <t>"DL-G-CL1-164"=true</t>
  </si>
  <si>
    <t>EmCare.B23.DE103</t>
  </si>
  <si>
    <t>Possible symptomatic HIV infection</t>
  </si>
  <si>
    <t>DL-G-CL1-165</t>
  </si>
  <si>
    <t>"DL-G-CL1-165"=true</t>
  </si>
  <si>
    <t>EmCare.B23.DE106</t>
  </si>
  <si>
    <t>Possible Tuberculosis</t>
  </si>
  <si>
    <t>("Cough" = true or "Difficulty Breathing"= true) and
(ToInteger("Fever for how long?" = "More than 30 days") +
ToInteger("Mother's HIV Status" = "Mother HIV Positive") +
ToInteger("Possible symptomatic HIV infection" = true) +
ToInteger("Household member with Tuberculosis in the past 5 years" = true) +
ToInteger("Large lymph nodes on two or more sites"= true) +
ToInteger("MUAC (Mid Upper Arm Circumference)" &lt; 115 'mm' and "ageinmonths" &gt;= 6) +
ToInteger("Growth curve break in weight" = true) +
ToInteger("Visible and severe weight loss" = true) +
ToInteger("zscore_age" &lt; -3) +
ToInteger("zscore_height" &lt;-3 or "zscore_length" &lt;-3) &gt;= 1)</t>
  </si>
  <si>
    <t>DL-G-CL1-166</t>
  </si>
  <si>
    <t>"DL-G-CL1-166"=true</t>
  </si>
  <si>
    <t>ageindays</t>
  </si>
  <si>
    <r>
      <rPr>
        <sz val="12"/>
        <color rgb="FF000000"/>
        <rFont val="Arial"/>
        <charset val="1"/>
      </rPr>
      <t>o"</t>
    </r>
    <r>
      <rPr>
        <sz val="11"/>
        <color rgb="FF000000"/>
        <rFont val="Arial"/>
        <charset val="1"/>
      </rPr>
      <t>Measured Temperature (second measurement)</t>
    </r>
    <r>
      <rPr>
        <sz val="12"/>
        <color rgb="FF000000"/>
        <rFont val="Arial"/>
        <charset val="1"/>
      </rPr>
      <t>"</t>
    </r>
  </si>
  <si>
    <t>DL-G-CL2-04-08</t>
  </si>
  <si>
    <t xml:space="preserve">Possible Serious Bacterial Infection or Very Severe Disease
</t>
  </si>
  <si>
    <t>DL-G-CL2-04</t>
  </si>
  <si>
    <r>
      <rPr>
        <sz val="11"/>
        <color rgb="FF000000"/>
        <rFont val="Arial"/>
        <charset val="1"/>
      </rPr>
      <t>"</t>
    </r>
    <r>
      <rPr>
        <sz val="12"/>
        <color rgb="FF000000"/>
        <rFont val="Arial"/>
        <charset val="1"/>
      </rPr>
      <t>ageinmonths</t>
    </r>
    <r>
      <rPr>
        <sz val="11"/>
        <color rgb="FF000000"/>
        <rFont val="Arial"/>
        <charset val="1"/>
      </rPr>
      <t>"&lt;2</t>
    </r>
  </si>
  <si>
    <t>DL-G-CL2-06</t>
  </si>
  <si>
    <t>"Convulsion(s) in this Illness"  or "Severe Chest Indrawing"  or "Infant's Movements" = "Movement only when stimulated but then stops" or "Infant's Movements" = "No movement at all"  or "Difficulty with Feeding" = "Not Able to Feed At All" or "Difficulty with Feeding" = "Not Feeding Well"</t>
  </si>
  <si>
    <t>DL-G-CL2-07</t>
  </si>
  <si>
    <t>("Measured Temperature" = "High" or  "Measured Temperature" ="Very High" or "Measured Temperature" = "Low") and  ( "Second Temperature Measurement Not Feasible" = true or "Measured Temperature (second measurement)" != "Normal" )</t>
  </si>
  <si>
    <t>DL-G-CL2-08</t>
  </si>
  <si>
    <t>"Measured Temperature" = "Low" and( "Second Temperature Measurement Not Feasible" = true or "Measured Temperature (second measurement)" != "Normal" )</t>
  </si>
  <si>
    <t>DL-G-CL2-05</t>
  </si>
  <si>
    <t>"ageindays"&lt;7 and "Fast Breathing"</t>
  </si>
  <si>
    <t>EmCare.B23.DE83</t>
  </si>
  <si>
    <t>Possible Serious Bacterial Infection or Very Severe Disease</t>
  </si>
  <si>
    <t>"DL-G-CL2-04-08" = true</t>
  </si>
  <si>
    <t>DL-G-CL2-11</t>
  </si>
  <si>
    <t>Local Infection</t>
  </si>
  <si>
    <t>"ageinmonths"&lt;2 and ("Umbilicus Red or Pus Draining" or "Skin Pustules")</t>
  </si>
  <si>
    <t>EmCare.B23.DE85</t>
  </si>
  <si>
    <t>"DL-G-CL2-11" = true</t>
  </si>
  <si>
    <t>DL-G-CL2-12</t>
  </si>
  <si>
    <t>"ageinmonths"&lt;2 and "Possible Serious Bacterial Infection or Very Severe Disease" != true and "Pneumonia" != true and  "Local Infection" != true</t>
  </si>
  <si>
    <t>EmCare.B23.DE86</t>
  </si>
  <si>
    <t>Infection Unlikely</t>
  </si>
  <si>
    <t>"DL-G-CL2-12" = true</t>
  </si>
  <si>
    <t>DL-G-CL2-26</t>
  </si>
  <si>
    <t>"ageindays"&lt;7  and "Weight Status" = v"Very Low Weight for Age"</t>
  </si>
  <si>
    <t>"DL-G-CL2-26" = true</t>
  </si>
  <si>
    <t>DL-G-CL2-13-14</t>
  </si>
  <si>
    <t>Severe Jaundice</t>
  </si>
  <si>
    <t>"Yellow Skin" = true</t>
  </si>
  <si>
    <t>DL-G-CL2-13</t>
  </si>
  <si>
    <t>"ageindays" &lt; 21  and  "When did the Jaundice first appear?" = "Within less than 24 hours of birth"</t>
  </si>
  <si>
    <t>v</t>
  </si>
  <si>
    <t>DL-G-CL2-13a</t>
  </si>
  <si>
    <t>"ageindays" &lt; 1</t>
  </si>
  <si>
    <t>DL-G-CL2-14</t>
  </si>
  <si>
    <t>"ageinmonths"&lt;2 and  "Yellow Palms or Yellow Soles" = true</t>
  </si>
  <si>
    <t>EmCare.B23.DE87</t>
  </si>
  <si>
    <t>"DL-G-CL2-13-14"=true</t>
  </si>
  <si>
    <t>DL-G-CL2-15-43</t>
  </si>
  <si>
    <t xml:space="preserve"> "Yellow Palms or Yellow Soles" = false</t>
  </si>
  <si>
    <t>"ageindays" &gt; 1 and "ageindays" &lt; 21 and "Yellow Skin" = true and ("When did the Jaundice first appear?" = "24 hours or more after birth"  or "When did the Jaundice first appear?" = "Unknown when Jaundice first appeared")</t>
  </si>
  <si>
    <t>"ageindays" &lt; 21  and "Yellow Skin" = true</t>
  </si>
  <si>
    <t>EmCare.B23.DE88</t>
  </si>
  <si>
    <t>Jaundice</t>
  </si>
  <si>
    <t>"DL-G-CL2-15-43"=true</t>
  </si>
  <si>
    <t>DL-G-CL2-17</t>
  </si>
  <si>
    <t>"Yellow Skin" = false and "Yellow Palms or Yellow Soles" = false</t>
  </si>
  <si>
    <t xml:space="preserve">EmCare.B23.DE89 </t>
  </si>
  <si>
    <t>No Jaundice</t>
  </si>
  <si>
    <t>"DL-G-CL2-17" = true</t>
  </si>
  <si>
    <t>"DL-G-CL2-18" = true</t>
  </si>
  <si>
    <t>"DL-G-CL2-19" = true</t>
  </si>
  <si>
    <t>DL-G-CL2-25</t>
  </si>
  <si>
    <t xml:space="preserve"> "Diarrhoea" = true and  "Severe Dehydration"!=true  and  "Some Dehydration"!=true</t>
  </si>
  <si>
    <t>"DL-G-CL2-25" = true</t>
  </si>
  <si>
    <t>DL-I-CL2-04-30</t>
  </si>
  <si>
    <t>DL-I-CL2-04-29</t>
  </si>
  <si>
    <t>"Breastfed" = false</t>
  </si>
  <si>
    <t>DL-I-CL2-04</t>
  </si>
  <si>
    <t>"What milk is being given as a replacement feed?" = "Inappropriate replacement milk"
or
"Sufficient replacement feeds (in 24 hours)"=false
or
"How much milk is given at each feed?"="Sufficient replacement feeds"
or
"How is the milk prepared?" = "Incorrect or unhygienic feed preparation"
or
"How are the feeding utensils cleaned?" = "Feeding utensils not cleaned hygienically"</t>
  </si>
  <si>
    <t>DL-G-CL2-29</t>
  </si>
  <si>
    <t>Base."Biological Mother Vital Status" = "Alive"</t>
  </si>
  <si>
    <t>DL-G-CL2-30</t>
  </si>
  <si>
    <t>"Breastfed" = true and  "Difficulty Breastfeeding Observed" = true  or "Difficulty Breastfeeding Reported" or "Sufficient feeds"=false or "Young Infant receives food or fluids other than breast milk" = false</t>
  </si>
  <si>
    <t>DL-G-CL2-32</t>
  </si>
  <si>
    <t>"Weight Status" = "Low Weight for Age"</t>
  </si>
  <si>
    <t>DL-G-CL2-42</t>
  </si>
  <si>
    <t>"Ulcers or White Patches in Mouth" = true</t>
  </si>
  <si>
    <t>DL-I-CL2-04-42</t>
  </si>
  <si>
    <t>Feeding Problem and / or Low Weight for Age</t>
  </si>
  <si>
    <t>"DL-G-CL2-32" = true or "DL-G-CL2-42" = true or "DL-I-CL2-04-30" = true</t>
  </si>
  <si>
    <t>EmCare.B23.DE94</t>
  </si>
  <si>
    <t>"DL-I-CL2-04-42" = true</t>
  </si>
  <si>
    <t>EmCare.B23.DE96</t>
  </si>
  <si>
    <t>Low weight for age</t>
  </si>
  <si>
    <t xml:space="preserve">"DL-G-CL2-32" = true </t>
  </si>
  <si>
    <t>EmCare.B23.DE97</t>
  </si>
  <si>
    <t>Oral thrush</t>
  </si>
  <si>
    <t xml:space="preserve"> "DL-G-CL2-42"  = true</t>
  </si>
  <si>
    <t>EmCare.B23.DE95</t>
  </si>
  <si>
    <t>Feeding problem</t>
  </si>
  <si>
    <t>"DL-I-CL2-04-30" = true</t>
  </si>
  <si>
    <t>DL-G-CL2-50</t>
  </si>
  <si>
    <t>"Weight Status" = v"Normal Weight for Age"  and  "Feeding Problem and / or Low Weight for Age"!= true</t>
  </si>
  <si>
    <t>EmCare.B23.DE98</t>
  </si>
  <si>
    <t>No Feeding Problem</t>
  </si>
  <si>
    <t>"DL-G-CL2-50" = true</t>
  </si>
  <si>
    <t>select_condition</t>
  </si>
  <si>
    <t>collector</t>
  </si>
  <si>
    <t>Add other classifications</t>
  </si>
  <si>
    <t>SetConditionMultiple</t>
  </si>
  <si>
    <t>select_one malaria_test</t>
  </si>
  <si>
    <t>select_one density</t>
  </si>
  <si>
    <t>EmCare.B.H.DE24</t>
  </si>
  <si>
    <t>Microscopists expected to evaluate parasite density</t>
  </si>
  <si>
    <t>The country / region / facility has Microscopists that are expected to evaluate parasite density</t>
  </si>
  <si>
    <t>emcarecondition::cond::{{LIB_VERSION}}</t>
  </si>
  <si>
    <t>"AgeInMonths"&gt;=2</t>
  </si>
  <si>
    <t>EmCare.C10.IT.DE01</t>
  </si>
  <si>
    <t>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</si>
  <si>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t>"load-EmCare.C10.IT.DE01"=true</t>
  </si>
  <si>
    <t>EmCare.C10.IT.DE02</t>
  </si>
  <si>
    <t>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</si>
  <si>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"load-EmCare.C10.IT.DE02"=true</t>
  </si>
  <si>
    <t>EmCare.C10.IT.DE03</t>
  </si>
  <si>
    <t>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</si>
  <si>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"load-EmCare.C10.IT.DE03"=true</t>
  </si>
  <si>
    <t>EmCare.C10.IT.DE04</t>
  </si>
  <si>
    <t>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</si>
  <si>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"load-EmCare.C10.IT.DE04"=true</t>
  </si>
  <si>
    <t>EmCare.C10.IT.DE05</t>
  </si>
  <si>
    <t>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</si>
  <si>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"load-EmCare.C10.IT.DE05"=true</t>
  </si>
  <si>
    <t>EmCare.C10.IT.DE06</t>
  </si>
  <si>
    <t>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</si>
  <si>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"load-EmCare.C10.IT.DE06"=true</t>
  </si>
  <si>
    <t>EmCare.C10.IT.DE07</t>
  </si>
  <si>
    <t>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</si>
  <si>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"load-EmCare.C10.IT.DE07"=true</t>
  </si>
  <si>
    <t>EmCare.C10.IT.DE08</t>
  </si>
  <si>
    <t>h1. Severe Persistent Diarrhoea
➢Treat dehydration before referral unless the child has another severe classification.
➢Refer to hospital.</t>
  </si>
  <si>
    <t>"load-EmCare.C10.IT.DE08"=true</t>
  </si>
  <si>
    <t>EmCare.C10.IT.DE09</t>
  </si>
  <si>
    <t>h1. Persistent Diarrhoea
➢Advise the mother on feeding a child who has persistent diarrhoea.
➢Give multivitamins and minerals (including zinc once daily) for 14 days.
➢Follow-up in 5 days.</t>
  </si>
  <si>
    <t>"load-EmCare.C10.IT.DE09"=true</t>
  </si>
  <si>
    <t>EmCare.C10.IT.DE10</t>
  </si>
  <si>
    <t>h1. Possible Shigella
➢Treat dehydration before referral unless the child has another severe classification.
➢Refer to hospital.</t>
  </si>
  <si>
    <t>"load-EmCare.C10.IT.DE10"=true</t>
  </si>
  <si>
    <t>EmCare.C10.IT.DE11</t>
  </si>
  <si>
    <t>h1. Dysentery
➢Give Oral Metronidazole three times daily for 10 days.
➢Treat dehydration if present.
➢Follow-up in 3 days.</t>
  </si>
  <si>
    <t>"load-EmCare.C10.IT.DE11"=true</t>
  </si>
  <si>
    <t>EmCare.C10.IT.DE16</t>
  </si>
  <si>
    <t>h1. Mastoiditis
➢ **Give first dose of intramuscular Cefotaxime**
➢ **Give one dose of oral Paracetamol for pain or high fever (38.5°C or above).**
➢ **Refer URGENTLY to hospital**</t>
  </si>
  <si>
    <t>"load-EmCare.C10.IT.DE16"=true</t>
  </si>
  <si>
    <t>EmCare.C10.IT.DE17</t>
  </si>
  <si>
    <t>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</si>
  <si>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"load-EmCare.C10.IT.DE17"=true</t>
  </si>
  <si>
    <t>EmCare.C10.IT.DE18</t>
  </si>
  <si>
    <t>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</si>
  <si>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"load-EmCare.C10.IT.DE18"=true</t>
  </si>
  <si>
    <t>EmCare.C10.IT.DE19</t>
  </si>
  <si>
    <t>h1. No Ear Infection
➢No treatment
➢Refer to ENT specialist.</t>
  </si>
  <si>
    <t>"load-EmCare.C10.IT.DE19"=true</t>
  </si>
  <si>
    <t>EmCare.C10.IT.DE20</t>
  </si>
  <si>
    <t>h1. Very Severe Febrile Disease
➢ **Give first dose of intramuscular Cefotaxime**
➢ **Treat the child to prevent low blood sugar**
➢ **Give one dose of oral Paracetamol for high fever (38.5°C or above).**
➢ **Refer URGENTLY to hospital**</t>
  </si>
  <si>
    <t>"load-EmCare.C10.IT.DE20"=true</t>
  </si>
  <si>
    <t>EmCare.C10.IT.DE21</t>
  </si>
  <si>
    <t>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</si>
  <si>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"load-EmCare.C10.IT.DE21"=true</t>
  </si>
  <si>
    <t>EmCare.C10.IT.DE22</t>
  </si>
  <si>
    <t>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</si>
  <si>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"load-EmCare.C10.IT.DE22"=true</t>
  </si>
  <si>
    <t>EmCare.C10.IT.DE23</t>
  </si>
  <si>
    <t>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</si>
  <si>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"load-EmCare.C10.IT.DE23"=true</t>
  </si>
  <si>
    <t>EmCare.C10.IT.DE24</t>
  </si>
  <si>
    <t>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</si>
  <si>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"load-EmCare.C10.IT.DE24"=true</t>
  </si>
  <si>
    <t>EmCare.C10.IT.DE25</t>
  </si>
  <si>
    <t>h1. Possible Measles
➢ Send for blood sample
➢ **Give oral Vitamin A if the child has not had a dose within the past month and is not on RUTF - first dose in clinic** and one dose to give at home the next day
➢ Advise mother when to return immediately.</t>
  </si>
  <si>
    <t>"load-EmCare.C10.IT.DE25"=true</t>
  </si>
  <si>
    <t>EmCare.C10.IT.DE42</t>
  </si>
  <si>
    <t>h1. Severe Anaemia
➢Treat to prevent low blood sugar
➢Refer **URGENTLY** to hospital.</t>
  </si>
  <si>
    <t>"load-EmCare.C10.IT.DE42"=true</t>
  </si>
  <si>
    <t>EmCare.C10.IT.DE43</t>
  </si>
  <si>
    <t>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</si>
  <si>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"load-EmCare.C10.IT.DE43"=true</t>
  </si>
  <si>
    <t>EmCare.C10.IT.DE44</t>
  </si>
  <si>
    <t>h1. No Anaemia
➢Counsel the mother on feeding.</t>
  </si>
  <si>
    <t>"load-EmCare.C10.IT.DE44"=true</t>
  </si>
  <si>
    <t>EmCare.C10.IT.DE26</t>
  </si>
  <si>
    <t>h1. Eye Infection
➢ **If pus draining from the eye, apply Tetracycline eye ointment 4 times daily until there is no pus discharge**</t>
  </si>
  <si>
    <t>"load-EmCare.C10.IT.DE26"=true</t>
  </si>
  <si>
    <t>EmCare.C10.IT.DE27</t>
  </si>
  <si>
    <t>h1. Clouding of the Cornea
➢If clouding of the cornea is new or not previously treated, REFER</t>
  </si>
  <si>
    <t>"load-EmCare.C10.IT.DE27"=true</t>
  </si>
  <si>
    <t>EmCare.C10.IT.DE28</t>
  </si>
  <si>
    <t>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</si>
  <si>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"load-EmCare.C10.IT.DE28"=true</t>
  </si>
  <si>
    <t>EmCare.C10.IT.DE29</t>
  </si>
  <si>
    <t>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</si>
  <si>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"load-EmCare.C10.IT.DE29"=true</t>
  </si>
  <si>
    <t>EmCare.C10.IT.DE30</t>
  </si>
  <si>
    <t>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</si>
  <si>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"load-EmCare.C10.IT.DE30"=true</t>
  </si>
  <si>
    <t>EmCare.C10.IT.DE31</t>
  </si>
  <si>
    <t>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</si>
  <si>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"load-EmCare.C10.IT.DE31"=true</t>
  </si>
  <si>
    <t>EmCare.C10.IT.DE32</t>
  </si>
  <si>
    <t>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</si>
  <si>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"load-EmCare.C10.IT.DE32"=true</t>
  </si>
  <si>
    <t>EmCare.C10.IT.DE33</t>
  </si>
  <si>
    <t>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</si>
  <si>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"load-EmCare.C10.IT.DE33"=true</t>
  </si>
  <si>
    <t>EmCare.C10.IT.DE34</t>
  </si>
  <si>
    <t>h1. Molluscum Contagiosum
➢Allow to heal spontaneously if few in number.
* Apply a tincture of iodine BP to the core of individual lesions using an applicator.
* Refer children with:
** Extensive lesions
        - No response to treatment
        - Lesions close to the eye (to an ophthalmologist).</t>
  </si>
  <si>
    <t>"load-EmCare.C10.IT.DE34"=true</t>
  </si>
  <si>
    <t>EmCare.C10.IT.DE35</t>
  </si>
  <si>
    <t>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</si>
  <si>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"load-EmCare.C10.IT.DE35"=true</t>
  </si>
  <si>
    <t>EmCare.C10.IT.DE36</t>
  </si>
  <si>
    <t>h1. Seborrhoeic Dermatitis
➢Apply hydrocortisone 1% cream to the face and flexures.
* For scalp itching, scaling and dandruff: wash hair and scalp 2-3 times a week with selenium suphide 2.5% suspension.
* If severe, REFER.</t>
  </si>
  <si>
    <t>"load-EmCare.C10.IT.DE36"=true</t>
  </si>
  <si>
    <t>EmCare.C10.IT.DE37</t>
  </si>
  <si>
    <t>h1. Fixed Drug Reaction
➢ Stop the offending medication.
* In mild cases, apply 1% hydrocortisone for five days.
* Discuss all cases with a doctor.</t>
  </si>
  <si>
    <t>"load-EmCare.C10.IT.DE37"=true</t>
  </si>
  <si>
    <t>EmCare.C10.IT.DE38</t>
  </si>
  <si>
    <t>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</si>
  <si>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"load-EmCare.C10.IT.DE38"=true</t>
  </si>
  <si>
    <t>EmCare.C10.IT.DE39</t>
  </si>
  <si>
    <t>h1. Steven Johnson Syndrome (SJS)
➢ Stop medication
* REFER URGENTLY
* Give frequent sips of ORS on way to hospital
* Give one dose of oral Paracetamol for pain pre-referral</t>
  </si>
  <si>
    <t>"load-EmCare.C10.IT.DE39"=true</t>
  </si>
  <si>
    <t>EmCare.C10.IT.DE40</t>
  </si>
  <si>
    <t>h1.Mouth Sores or Ulcer
➢ Treat mouth ulcers twice daily with gentian violet until 48 hrs after the ulcers have been cured
➢ Give oral Paracetamol every 6 hours (4 times / day) for pain until pain is gone
➢ Refer if mouth ulcers deep or extensive</t>
  </si>
  <si>
    <t>"load-EmCare.C10.IT.DE40"=true</t>
  </si>
  <si>
    <t>EmCare.C10.IT.DE41</t>
  </si>
  <si>
    <t>h1. Oral Thrush
➢ Give half-strength gentian violet (0.25%) 4 times daily for 7 days. </t>
  </si>
  <si>
    <t>"load-EmCare.C10.IT.DE41"=true</t>
  </si>
  <si>
    <t>EmCare.C10.IT.DE45</t>
  </si>
  <si>
    <t>h1. Very Low Weight for Age
➢ Refer to nutrition clinic for further assessment</t>
  </si>
  <si>
    <t>"load-EmCare.C10.IT.DE45"=true</t>
  </si>
  <si>
    <t>EmCare.C10.IT.DE46</t>
  </si>
  <si>
    <t>h1. Low Weight for Age
➢ Refer to nutrition clinic for further assessment</t>
  </si>
  <si>
    <t>"load-EmCare.C10.IT.DE46"=true</t>
  </si>
  <si>
    <t>EmCare.C10.IT.DE47</t>
  </si>
  <si>
    <t>h1. How Muac or Visual Report of Wasting
➢ Refer to nutrition clinic for further assessment</t>
  </si>
  <si>
    <t>"load-EmCare.C10.IT.DE47"=true</t>
  </si>
  <si>
    <t>"AgeInMonths"&lt;2</t>
  </si>
  <si>
    <t>EmCare.C10.IT.DE48</t>
  </si>
  <si>
    <t>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</si>
  <si>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"load-EmCare.C10.IT.DE48"=true</t>
  </si>
  <si>
    <t>EmCare.C10.IT.DE49</t>
  </si>
  <si>
    <t>h1. Pneumonia
➢ **Give oral amoxicillin 2 times per day, for 7 days**
➢ Advise the mother to give home care
➢ Follow up in 3 days</t>
  </si>
  <si>
    <t>"load-EmCare.C10.IT.DE49"=true</t>
  </si>
  <si>
    <t>EmCare.C10.IT.DE50</t>
  </si>
  <si>
    <t>h1. Local Infection
➢ **Give oral amoxicillin 2 times per day, for 5 days**
➢ Teach the mother how to treat local infections at home
➢ Advise the mother to give home care
➢ Follow up in 2 days</t>
  </si>
  <si>
    <t>"load-EmCare.C10.IT.DE50"=true</t>
  </si>
  <si>
    <t>EmCare.C10.IT.DE51</t>
  </si>
  <si>
    <t>h1. Infection Unlikely
➢Advise the mother on giving home care to the young infant</t>
  </si>
  <si>
    <t>"load-EmCare.C10.IT.DE51"=true</t>
  </si>
  <si>
    <t>EmCare.C10.IT.DE52</t>
  </si>
  <si>
    <t>Severe Jaundice
➢ **Treat to prevent low blood sugar**
➢ **Advise the mother how to keep the infant warm on the way to the hospital**
➢ **Refer URGENTLY to hospital**</t>
  </si>
  <si>
    <t>"load-EmCare.C10.IT.DE52"=true</t>
  </si>
  <si>
    <t>EmCare.C10.IT.DE53</t>
  </si>
  <si>
    <t>h1. Jaundice
➢Advise the mother to give home care
➢Advise the mother to return immediately if the infant's palms or soles appear yellow
➢If young infant is older than 3 weeks, refer to hospital for assessment
➢Follow-up in 1 day</t>
  </si>
  <si>
    <t>"load-EmCare.C10.IT.DE53"=true</t>
  </si>
  <si>
    <t>EmCare.C10.IT.DE54</t>
  </si>
  <si>
    <t>h1. No Jaundice
➢Advise the mother on giving home care to the young infant</t>
  </si>
  <si>
    <t>"load-EmCare.C10.IT.DE54"=true</t>
  </si>
  <si>
    <t>EmCare.C10.IT.DE55</t>
  </si>
  <si>
    <t>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</si>
  <si>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"load-EmCare.C10.IT.DE55"=true</t>
  </si>
  <si>
    <t>EmCare.C10.IT.DE56</t>
  </si>
  <si>
    <t>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</si>
  <si>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"load-EmCare.C10.IT.DE56"=true</t>
  </si>
  <si>
    <t>EmCare.C10.IT.DE57</t>
  </si>
  <si>
    <t>h1. No Dehydration
➢Give fluids and breastmilk to treat diarrhoea at home (Plan A)
➢Advise the mother when to return immediately
➢Follow-up in 2 days if no improvement</t>
  </si>
  <si>
    <t>"load-EmCare.C10.IT.DE57"=true</t>
  </si>
  <si>
    <t>EmCare.C10.IT.DE58</t>
  </si>
  <si>
    <t>h1. Very Low Weight for Age
➢ **REFER to hospital for Kangaroo Mother Care**
➢ **Treat to prevent low blood sugar**
➢ **Advise the mother to keep the young infant warm on the way to hospital**</t>
  </si>
  <si>
    <t>"load-EmCare.C10.IT.DE58"=true</t>
  </si>
  <si>
    <t>EmCare.C10.IT.DE59</t>
  </si>
  <si>
    <t>h1. No Feeding Problem
➢Advise mother on giving home care to the young infant
➢Praise the mother for feeding the infant well
➢If not breastfed, advise mother to continue feeding, and ensure good hygiene</t>
  </si>
  <si>
    <t>"load-EmCare.C10.IT.DE59"=true</t>
  </si>
  <si>
    <t>EmCare.C10.IT.DE60</t>
  </si>
  <si>
    <t>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</si>
  <si>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"load-EmCare.C10.IT.DE60"=true</t>
  </si>
  <si>
    <t>HasCond(cond."very severe disease")</t>
  </si>
  <si>
    <t>HasCond(cond."severe pneumonia or very severe disease")</t>
  </si>
  <si>
    <t>HasCond(cond."pneumonia") and AgeInMonths()&gt;=2</t>
  </si>
  <si>
    <t>HasCond(cond."cough or cold")</t>
  </si>
  <si>
    <t>HasCond(cond."Severe Dehydration") and AgeInMonths()&gt;=2</t>
  </si>
  <si>
    <t>HasCond(cond."Some Dehydration")  and AgeInMonths()&gt;=2</t>
  </si>
  <si>
    <t>HasCond(cond."no dehydration")  and AgeInMonths()&gt;=2</t>
  </si>
  <si>
    <t>HasCond(cond."severe persistent diarrhoea")</t>
  </si>
  <si>
    <t>HasCond(cond."persistent diarrhoea")</t>
  </si>
  <si>
    <t>HasCond(cond."dysentery")</t>
  </si>
  <si>
    <t>HasCond(cond."mastoiditis")</t>
  </si>
  <si>
    <t>HasCond(cond."acute ear infection")</t>
  </si>
  <si>
    <t>HasCond(cond."chronic ear infection")</t>
  </si>
  <si>
    <t>HasCond(cond."no ear infection")</t>
  </si>
  <si>
    <t>HasCond(cond."very severe febrile disease")</t>
  </si>
  <si>
    <t>HasCond(cond."severe complicated measles")</t>
  </si>
  <si>
    <t>HasCond(cond."measles with eye or mouth complication")</t>
  </si>
  <si>
    <t>HasCond(cond."severe anaemia")</t>
  </si>
  <si>
    <t>HasCond(cond."anaemia")</t>
  </si>
  <si>
    <t>HasCond(cond."no anaemia")</t>
  </si>
  <si>
    <t>HasCond(cond."eye infection")</t>
  </si>
  <si>
    <t>HasCond(cond."clouding of the cornea")</t>
  </si>
  <si>
    <t>HasCond(cond."ringworm (tinea)")</t>
  </si>
  <si>
    <t>HasCond(cond."scabies")</t>
  </si>
  <si>
    <t>HasCond(cond."chickenpox")</t>
  </si>
  <si>
    <t>HasCond(cond."herpes zoster")</t>
  </si>
  <si>
    <t>HasCond(cond."molluscum contagiosum")</t>
  </si>
  <si>
    <t>HasCond(cond."warts")</t>
  </si>
  <si>
    <t>HasCond(cond."fixed drug reaction")</t>
  </si>
  <si>
    <t>HasCond(cond."eczema")</t>
  </si>
  <si>
    <t>HasCond(cond."steven johnson syndrome (sjs)")</t>
  </si>
  <si>
    <t>HasCond(cond."mouth sores or ulcer")</t>
  </si>
  <si>
    <t>HasCond(cond."oral thrush")</t>
  </si>
  <si>
    <t>HasCond(cond."very low weight for age")  and AgeInMonths()&gt;=2</t>
  </si>
  <si>
    <t>HasCond(cond."possible serious bacterial infection or very severe disease") and AgeInMonths()&lt;2</t>
  </si>
  <si>
    <t>HasCond(cond."pneumonia") and AgeInMonths()&lt;2</t>
  </si>
  <si>
    <t>HasCond(cond."local infection") and AgeInMonths()&lt;2</t>
  </si>
  <si>
    <t>HasCond(cond."infection unlikely") and AgeInMonths()&lt;2</t>
  </si>
  <si>
    <t>HasCond(cond."severe jaundice") and AgeInMonths()&lt;2</t>
  </si>
  <si>
    <t>HasCond(cond."jaundice") and AgeInMonths()&lt;2</t>
  </si>
  <si>
    <t>HasCond(cond."no jaundice") and AgeInMonths()&lt;2</t>
  </si>
  <si>
    <t>HasCond(cond."Severe Dehydration") and AgeInMonths()&lt;2</t>
  </si>
  <si>
    <t>HasCond(cond."Some Dehydration") and AgeInMonths()&lt;2</t>
  </si>
  <si>
    <t>HasCond(cond."no dehydration") and AgeInMonths()&lt;2</t>
  </si>
  <si>
    <t>HasCond(cond."very low weight for age") and AgeInMonths()&lt;2</t>
  </si>
  <si>
    <t>HasCond(cond."no feeding problem") and AgeInMonths()&lt;2</t>
  </si>
  <si>
    <t>HasCond(cond."feeding problem and / or low weight for age") and AgeInMonths()&lt;2</t>
  </si>
  <si>
    <t>profile</t>
  </si>
  <si>
    <t>definitionType</t>
  </si>
  <si>
    <t>baseProfile</t>
  </si>
  <si>
    <t>cardinality</t>
  </si>
  <si>
    <t>value</t>
  </si>
  <si>
    <t>emcare-patient</t>
  </si>
  <si>
    <t>resource</t>
  </si>
  <si>
    <t>http://fhir.org/guides/who/core/StructureDefinition/who-patient</t>
  </si>
  <si>
    <t>profiles</t>
  </si>
  <si>
    <t>emcare-encounter</t>
  </si>
  <si>
    <t>emcare-observation</t>
  </si>
  <si>
    <t>http://hl7.org/fhir/StructureDefinition/Observation</t>
  </si>
  <si>
    <t>emcare-condition</t>
  </si>
  <si>
    <t>http://hl7.org/fhir/StructureDefinition/Condition</t>
  </si>
  <si>
    <t>anonymous</t>
  </si>
  <si>
    <t>Anonymous</t>
  </si>
  <si>
    <t>Extension</t>
  </si>
  <si>
    <t>0 :: 1</t>
  </si>
  <si>
    <t>Patient</t>
  </si>
  <si>
    <t>Boolean</t>
  </si>
  <si>
    <t>extensions</t>
  </si>
  <si>
    <t>birthDateEstimator</t>
  </si>
  <si>
    <t>Birthday Estimator</t>
  </si>
  <si>
    <t>Type of Birth Date Estimator</t>
  </si>
  <si>
    <t>1 :: 1</t>
  </si>
  <si>
    <t>primarycaregiver</t>
  </si>
  <si>
    <t>Primary Care Giver</t>
  </si>
  <si>
    <t>1 :: *</t>
  </si>
  <si>
    <t>Reference</t>
  </si>
  <si>
    <t>hl7.org/fhir/StructureDefinition/RelatedPerson</t>
  </si>
  <si>
    <t>motherVitalStatus</t>
  </si>
  <si>
    <t>Mother Vital Status</t>
  </si>
  <si>
    <t>Vital Status of the Mother</t>
  </si>
  <si>
    <t>fatherVitalStatus</t>
  </si>
  <si>
    <t>Father Vital Status</t>
  </si>
  <si>
    <t>Vital Status of the Father</t>
  </si>
  <si>
    <t>smsNotifications</t>
  </si>
  <si>
    <t>SMS Notifications</t>
  </si>
  <si>
    <t>Patient.contact</t>
  </si>
  <si>
    <t>birthTime</t>
  </si>
  <si>
    <t>Time Extension</t>
  </si>
  <si>
    <t>Extend Patient with time</t>
  </si>
  <si>
    <t>time</t>
  </si>
  <si>
    <t>postcoordination</t>
  </si>
  <si>
    <t>Post-coordination</t>
  </si>
  <si>
    <t>Add postcoordination to conditon</t>
  </si>
  <si>
    <t>0::*</t>
  </si>
  <si>
    <t>Condition</t>
  </si>
  <si>
    <t>"Convulsing Now" = false and "AgeInMonth.cql" &gt;=2</t>
  </si>
  <si>
    <t>The healthcare worker carries out an Oral Fluid Test</t>
  </si>
  <si>
    <t>"Fever Reported" = true</t>
  </si>
  <si>
    <t>"Danger Signs" != true or "Pain" != "Skin Pain"</t>
  </si>
  <si>
    <t>"Clouding of the Cornea" = true and "Is Clouding of the Cornea a new problem" = false</t>
  </si>
  <si>
    <t>"Mumps/parotitis: Swelling around cheek/jaw" = true</t>
  </si>
  <si>
    <t>fastbreathing-True</t>
  </si>
  <si>
    <t xml:space="preserve">Fast Breathing </t>
  </si>
  <si>
    <t>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</si>
  <si>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"EmCare.B22.DE07"=true</t>
  </si>
  <si>
    <t>fastbreathing-False</t>
  </si>
  <si>
    <t>No Fast Breathing</t>
  </si>
  <si>
    <t>"EmCare.B22.DE07"=false</t>
  </si>
  <si>
    <t>"Not able to drink or breastfeed" = true or "Vomiting" = "Vomiting Everything"</t>
  </si>
  <si>
    <t>MinMax::1 'day' ::8 'day'</t>
  </si>
  <si>
    <t>MinMax::1 'week' ::8 'week'</t>
  </si>
  <si>
    <t>MinMax::1 'month' ::12 'month'</t>
  </si>
  <si>
    <t>MinMax::1 'year' ::4 'year'</t>
  </si>
  <si>
    <t>("Palmar Pallor" = "Severe Palmar Pallor" or "Hemoglobin (Hb) g/dL"  &lt; 7 'g/dL')</t>
  </si>
  <si>
    <t>iif("Fast Breathing profile".empty() and ("AgeInMonths" &gt;= 2 or "Respiratory Rate Second Count (breaths per minute)".exists() or "Respiratory Rate (breaths per minute)" &lt; 60 '{Breaths}/min' or ( "Respiratory Rate Second Count Not Possible".exists() and  ( "Respiratory Rate profile"  &gt;= 60 '{Breaths}/min'  ) and "force-collection"=true )),
iif(
("AgeInMonths"&lt;2 and ("Respiratory Rate Second Count (breaths per minute)" &gt;= 60 '{Breaths}/min' or ("Respiratory Rate Second Count Not Possible".exists()  and ( "Respiratory Rate (breaths per minute)"  &gt;= 60 '{Breaths}/min'  or "Respiratory Rate profile"  &gt;= 60 '{Breaths}/min' ) ) ) )
or 
("Respiratory Rate (breaths per minute)" &gt;= 50 '{Breaths}/min' and "AgeInMonths" &lt; 12 and "AgeInMonths" &gt;= 2)
or ("Respiratory Rate (breaths per minute)" &gt;= 40 '{Breaths}/min' and "AgeInMonths"&gt;=12 and "AgeInMonths" &lt; 60) , true, false),{})</t>
  </si>
  <si>
    <t>("Palmar Pallor" = "Severe Palmar Pallor" )</t>
  </si>
  <si>
    <t xml:space="preserve">"Palmar Pallor" = "No Palmar Pallor" </t>
  </si>
  <si>
    <t>("Fever" = true or "Palmar Pallor" = "Some Palmar Pallor")
and
"Severe Classification up to assessments and tests excluding Severe Dehydration" = false and "AgeInMonths"&gt;= 2 and "AgeInMonths"&lt; 60</t>
  </si>
  <si>
    <t>("applicability-RespiratoryRate" != true ) and( "applicability-FluidTest" != true ) and ( "applicability-BronchodilatorTest" != true ) and ("applicability-BreastFeedingTest" != true ) and ("applicability-SecondTemperature" != true )</t>
  </si>
  <si>
    <t>("AgeInMonths" &gt;= 2  and "Respiratory Rate (breaths per minute)".exists()) or ("AgeInMonths" &lt; 2  and "Respiratory Rate Second Count (breaths per minute)".exists())</t>
  </si>
  <si>
    <t>C."child" and 
(C."Fever" = true or "Palmar Pallor" = "Some Palmar Pallor") and 
("2-59m severe classification other than severe dehdyration" = false) and 
("Malaria test" = "Malaria Positive") and 
("Very Severe Febrile Disease" != true) and
("Severe Malaria" != true)</t>
  </si>
  <si>
    <t>C."child" and 
(C."Fever" = true) and 
("2-59m severe classification other than severe dehdyration" = true) and 
("Very Severe Febrile Disease" != true) and 
("Obvious cause of fever" = "No")</t>
  </si>
  <si>
    <t>C."child" and (C."Fever" = true) and ("2-59m severe classification other than severe dehdyration" = false) and ("Malaria test" = "Malaria Status Unknown / Unavailable / Invalid / Not Feasible") and ("Obvious cause of fever" = "No")</t>
  </si>
  <si>
    <t>C."child" and 
(C."Fever" = true) and 
("Fever for how long?" = "More than 30 days" or "Fever for how long?" = "8 to 30 days") and 
("Has Fever been present every day for more than 7 days" = true) and 
("2-59m severe classification other than severe dehdyration" = false) and 
("Malaria test" = "Malaria Status Unknown / Unavailable / Invalid / Not Feasible")</t>
  </si>
  <si>
    <t>C."child" and 
(C."Fever" = true) and 
("2-59m severe classification other than severe dehdyration" = false) and 
("Malaria test" = "Malaria Negative") and
("Very Severe Febrile Disease"  != true) and
("Malaria" != true) and
("Severe Malaria" != true)</t>
  </si>
  <si>
    <t>C."child" and (C."Fever" = true) and ("Very Severe Febrile Disease"= false)</t>
  </si>
  <si>
    <t>("Palmar Pallor" = "Some Palmar Pallor") or "Sickle cell disease" = true</t>
  </si>
  <si>
    <t>The client has had fever for Less than 7 days</t>
  </si>
  <si>
    <t xml:space="preserve">Symptom Less than 7 days </t>
  </si>
  <si>
    <t>The child has wheezing for Less than 7 days</t>
  </si>
  <si>
    <t>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</si>
  <si>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The duration of wheezing if Less than 7 days or more than 7 days</t>
  </si>
  <si>
    <t>More than 14 days</t>
  </si>
  <si>
    <t>14 days or less</t>
  </si>
  <si>
    <t>The client has had ear discharge for 14 days or less</t>
  </si>
  <si>
    <t>The client has had ear discharge for more than 14 days</t>
  </si>
  <si>
    <t>Symptom for More than 14 days</t>
  </si>
  <si>
    <t>"Danger Signs" = true
or
"Stridor in a calm child" = true or "Oxygen Saturation"&lt;= 90 '%'
or
("Diarrhoea for how long?" = "More than 14 days" and (ToInteger("Unconscious or Lethargic" = true) + ToInteger("Sunken Eyes" = true) + ToInteger( "Restless and Irritable" = true) +ToInteger("Skin Pinch of Abdomen" = "Skin Pinch goes back very slowly (More than 2 seconds)" )+ToInteger( "Skin Pinch of Abdomen" = "Skin Pinch goes back slowly (2 seconds or fewer, but not immediately)")+ToInteger( "Oral Fluid Test Results" = "Completely Unable to Drink" )+ToInteger(  "Oral Fluid Test Results" = "Vomits Immediately / Everything")  + ToInteger(  "Completely Unable to Drink or Vomits Immediately / Everything"=true )+ToInteger( "Oral Fluid Test Results" = "Drinks Poorly") + ToInteger("Oral Fluid Test Results" = "Drinks Eagerly / Thirstily"))&gt;=2)
or
"Stiff neck" = true 
or
(("Measles Rash" = true or "Measles within the last 3 months" = true) and ("Clouding of the Cornea" = true or "Oral Sores or Mouth Ulcers" = "Mouth Sores or Mouth Ulcers - Deep and Extensive"))
or
"Tender swelling behind the ear" = true 
or
("Severe Acute Malnutrition" = true and
("Medical Complications of Severe Acute Malnutrition" = true or "Appetite Test (using RUTF) Results" = "Unable to finish RUTF")
or
"Palmar Pallor" = "Severe Palmar Pallor" or "Refusal to use a limb" = true or "Warm Tender or Swollen Joint or Bone" = true or ("Clouding of the Cornea" = true and "Is Clouding of the Cornea a new problem" = true)
or
("Abscess" = true and ("Deep or extends to muscle" = true or "Measured Temperature" = "High" or "Measured Temperature" = "Very High"))
or
("Cellulitis"= true and "Rapidly spreading, extensive, or not responding to oral antibiotics" = true)
or 
("Type of Skin Problem" = "Chickenpox - Vesicles over body.  Vesicles appear progressively over days and form scabs after they rupture" and ("Chest Indrawing" = true or "Fast Breathing" = true))
or
("Ringworm (Tinea)" = true and "Extensive Ringworm (Tinea)" = true)
or
("Herpes Zoster" = true and "Eye Involvement" = true)
or
("child" and "Skin Problem" = true   and "Blisters, Sores or Pustules" = true and "Type of Skin Problem"= v"Impetigo or Folliculitis - Red, Tender, Warm Crusts or Small lesions" and
("Signs of Severe Impetigo / Folliculitis" = v"Skin Infection extends to muscle" or "Measured Temperature" = "High" or "Measured Temperature" = "Very High"))
or 
"Severe Seborrhoea" = true
or 
"Type of Skin Problem" =  "Steven Johnson Syndrome (SJS)"
or
"Oral Sores or Mouth Ulcers" = "Mouth Sores or Mouth Ulcers - Deep and Extensive" )</t>
  </si>
  <si>
    <t xml:space="preserve">"Oedema of both feet" = true
or
"Danger Signs" = true
or
"Stridor in a calm child" = true or "Oxygen Saturation"&lt;= 90 '%'
or
"Fast Breathing" = true or "Chest Indrawing"= true
or
("Diarrhoea" = true and (ToInteger("Unconscious or Lethargic" = true) + ToInteger("Sunken Eyes" = true) +ToInteger("Skin Pinch of Abdomen" = "Skin Pinch goes back very slowly (More than 2 seconds)")+ToInteger( "Oral Fluid Test Results" = "Completely Unable to Drink" )+ToInteger(  "Oral Fluid Test Results" = "Vomits Immediately / Everything")  + ToInteger(  "Completely Unable to Drink or Vomits Immediately / Everything"=true )+ToInteger( "Oral Fluid Test Results" = "Drinks Poorly"))&gt;2)
or
"Diarrhoea for how long?" = "More than 14 days" or "Blood in the stool in this Illness" = true
or
"Stiff neck" = true or "Malaria test" = "Malaria Positive"
or
"Measles Rash" = true or ("Measles within the last 3 months" = true and ("Clouding of the Cornea" = true or "Oral Sores or Mouth Ulcers" = "Mouth Sores or Mouth Ulcers - Deep and Extensive"))
or
"Tender swelling behind the ear" = true 
or
"Palmar Pallor" = "Severe Palmar Pallor"
or 
"Refusal to use a limb" = true or "Warm Tender or Swollen Joint or Bone" = true
or
("Clouding of the Cornea" = true and "Is Clouding of the Cornea a new problem" = true)
or
("Abscess" = true and ("Deep or extends to muscle" = true or "Measured Temperature" = "High" or "Measured Temperature" ="Very High"))
or
("Cellulitis"= true and "Rapidly spreading, extensive, or not responding to oral antibiotics" = true)
or 
("Ringworm (Tinea)" = true and "Extensive Ringworm (Tinea)" = true)
or
("Herpes Zoster" = true and "Eye Involvement" = true)
or
("child" and "Skin Problem" = true   and "Blisters, Sores or Pustules" = true and "Type of Skin Problem"= v"Impetigo or Folliculitis - Red, Tender, Warm Crusts or Small lesions" and
("Signs of Severe Impetigo / Folliculitis" = v"Skin Infection extends to muscle" or
"Measured Temperature" = "High" or "Measured Temperature" ="Very High"))
or 
"Severe Seborrhoea" = true
or 
"Type of Skin Problem" =  "Steven Johnson Syndrome (SJS)"
or
"Oral Sores or Mouth Ulcers" = "Mouth Sores or Mouth Ulcers - Deep and Extensive" </t>
  </si>
  <si>
    <t>How long the child has had the discharge from the ear. 
- Less than 14 days (Less than 2 weeks)
- More than 14 days (2 weeks or more)</t>
  </si>
  <si>
    <t>C."child" and ("Cough for how long?" = "More than 14 days" or "Difficulty breathing for how long?" = "More than 14 days")</t>
  </si>
  <si>
    <t>The client has Pneumonia with cough or difficulty breathing for More than 14 days</t>
  </si>
  <si>
    <t>C."child"  and "Diarrhoea" = true and  ("Severe Dehydration"=true  or  "Some Dehydration"=true) and "Diarrhoea for how long?" = "More than 14 days"</t>
  </si>
  <si>
    <t xml:space="preserve">C."child" and 
("Diarrhoea" = true) and
("Diarrhoea for how long?" = "More than 14 days") and
("No Dehydration"=true)  and 
("Severe Persistent Diarrhoea" != true)
</t>
  </si>
  <si>
    <t>C."child" and 
("Ear Problem" = true) and 
("Ear Pain" = false) and 
("Pus Seen Draining from the Ear" = true ) and 
("Ear Discharge for how long?" = "More than 14 days" or "Pus Seen Draining from the Ear for how long?" = "More than 14 days") and 
("Mastoiditis" != true)</t>
  </si>
  <si>
    <t>(ToInteger("Mother's HIV Status" = "Mother HIV Positive") +
ToInteger("One or more episodes of pneumonia in past two months" = true) +
ToInteger("Household member with Tuberculosis in the past 5 years" = true) +
ToInteger("Two or more episodes of diarrhea in the past 2 months" =  true) +
ToInteger("Diarrhoea" = true and "Diarrhoea for how long?" = "More than 14 days") + 
ToInteger("Chronic Ear Infection"= true or "Persistant Mumps"= true) +
ToInteger("Large lymph nodes on two or more sites"= true) +
ToInteger("MUAC (Mid Upper Arm Circumference)" &lt; 115 'mm' and "ageinmonths"&gt;= 6) +
ToInteger("Growth curve break in weight" = true) +
ToInteger("Visible and severe weight loss" = true) + 
ToInteger("zscore_age" &lt; -3 ) +
ToInteger("Oral Sores or Mouth Ulcers" = "Oral Thrush") +
ToInteger("Fever for how long?" = "More than 30 days") +
ToInteger("zscore_height" &lt;-3 or "zscore_length" &lt;-3)) &gt;2 and 
("Child followed up at PMTCT for HIV investigation or management" = true) and 
("HIV Infection Unlikely" != true) and
("Confirmed HIV Infection" != true) and
("HIV Exposed" != true)</t>
  </si>
  <si>
    <t>C."child" and 
("Ear Problem" = true) and 
("Pus Seen Draining from the Ear" = true) and 
("Ear Discharge for how long?" = "14 days or less" or "Pus Seen Draining from the Ear for how long?" = "14 days or less") and 
("Mastoiditis"!= true)</t>
  </si>
  <si>
    <t>(zscore_wfh &lt; -3 or zscore_wfl &lt; -3 or "MUAC (Mid Upper Arm Circumference)" &lt; 115 'mm' or ("AgeInMonths" &lt; 12 and zscore_wfa &lt; -3))
and
c."Medical Complications of Severe Acute Malnutrition" = false
and
"Oedema of both feet" = 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</si>
</sst>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TRUE&quot;;&quot;TRUE&quot;;&quot;FALSE&quot;"/>
  </numFmts>
  <fonts count="28">
    <font>
      <sz val="11"/>
      <color rgb="FF000000"/>
      <name val="Arial"/>
      <charset val="1"/>
    </font>
    <font>
      <sz val="11"/>
      <color rgb="FF9C0006"/>
      <name val="Arial"/>
      <charset val="1"/>
    </font>
    <font>
      <sz val="11"/>
      <color rgb="FF006100"/>
      <name val="Calibri"/>
      <charset val="1"/>
    </font>
    <font>
      <u/>
      <sz val="11"/>
      <color rgb="FF0563C1"/>
      <name val="Calibri"/>
      <charset val="1"/>
    </font>
    <font>
      <sz val="10"/>
      <color rgb="FF000000"/>
      <name val="Arial"/>
      <charset val="1"/>
    </font>
    <font>
      <sz val="11"/>
      <color rgb="FF000000"/>
      <name val="Calibri"/>
      <charset val="1"/>
    </font>
    <font>
      <u/>
      <sz val="11"/>
      <color rgb="FF0563C1"/>
      <name val="Arial"/>
      <charset val="1"/>
    </font>
    <font>
      <sz val="11"/>
      <name val="Arial"/>
      <charset val="1"/>
    </font>
    <font>
      <sz val="11"/>
      <color rgb="FF333333"/>
      <name val="Arial"/>
      <charset val="1"/>
    </font>
    <font>
      <sz val="11"/>
      <color rgb="FFFF0000"/>
      <name val="Arial"/>
      <charset val="1"/>
    </font>
    <font>
      <sz val="12"/>
      <color rgb="FF000000"/>
      <name val="Arial"/>
      <charset val="1"/>
    </font>
    <font>
      <b/>
      <sz val="10"/>
      <color rgb="FF000000"/>
      <name val="Calibri"/>
      <charset val="1"/>
    </font>
    <font>
      <sz val="10"/>
      <color rgb="FF000000"/>
      <name val="Calibri"/>
      <charset val="1"/>
    </font>
    <font>
      <u/>
      <sz val="11"/>
      <color rgb="FF000000"/>
      <name val="Arial"/>
      <charset val="1"/>
    </font>
    <font>
      <sz val="9"/>
      <name val="Tahoma"/>
      <charset val="1"/>
    </font>
    <font>
      <b/>
      <sz val="11"/>
      <color rgb="FF000000"/>
      <name val="Arial"/>
      <charset val="1"/>
    </font>
    <font>
      <sz val="5.5"/>
      <color rgb="FFFFFFFF"/>
      <name val="Ubuntu"/>
      <charset val="1"/>
    </font>
    <font>
      <b/>
      <sz val="10"/>
      <name val="Calibri"/>
      <charset val="1"/>
    </font>
    <font>
      <sz val="11"/>
      <color rgb="FFC9211E"/>
      <name val="Arial"/>
      <charset val="1"/>
    </font>
    <font>
      <b/>
      <sz val="11"/>
      <name val="Arial"/>
      <charset val="1"/>
    </font>
    <font>
      <sz val="11"/>
      <color rgb="FF9C6500"/>
      <name val="Arial"/>
      <charset val="1"/>
    </font>
    <font>
      <sz val="11"/>
      <color rgb="FF006100"/>
      <name val="Arial"/>
      <charset val="1"/>
    </font>
    <font>
      <sz val="11"/>
      <color rgb="FF9C0006"/>
      <name val="Arial"/>
      <family val="2"/>
    </font>
    <font>
      <sz val="10"/>
      <color rgb="FF000000"/>
      <name val="Calibri"/>
      <family val="2"/>
      <charset val="1"/>
    </font>
    <font>
      <sz val="12"/>
      <color rgb="FF000000"/>
      <name val="Arial"/>
      <family val="2"/>
      <charset val="1"/>
    </font>
    <font>
      <sz val="11"/>
      <name val="Arial"/>
      <family val="2"/>
    </font>
    <font>
      <sz val="9"/>
      <color indexed="81"/>
      <name val="Tahoma"/>
      <charset val="1"/>
    </font>
    <font>
      <b/>
      <sz val="9"/>
      <color indexed="81"/>
      <name val="Tahoma"/>
      <charset val="1"/>
    </font>
  </fonts>
  <fills count="15">
    <fill>
      <patternFill patternType="none"/>
    </fill>
    <fill>
      <patternFill patternType="gray125"/>
    </fill>
    <fill>
      <patternFill patternType="solid">
        <fgColor rgb="FFFFC7CE"/>
        <bgColor rgb="FFF8CBAD"/>
      </patternFill>
    </fill>
    <fill>
      <patternFill patternType="solid">
        <fgColor rgb="FFC6EFCE"/>
        <bgColor rgb="FFCCFFFF"/>
      </patternFill>
    </fill>
    <fill>
      <patternFill patternType="solid">
        <fgColor rgb="FFFFEB9C"/>
        <bgColor rgb="FFFFE699"/>
      </patternFill>
    </fill>
    <fill>
      <patternFill patternType="solid">
        <fgColor rgb="FFFFFF00"/>
        <bgColor rgb="FFFFFF00"/>
      </patternFill>
    </fill>
    <fill>
      <patternFill patternType="solid">
        <fgColor rgb="FFA9D18E"/>
        <bgColor rgb="FF92D050"/>
      </patternFill>
    </fill>
    <fill>
      <patternFill patternType="solid">
        <fgColor rgb="FF00A933"/>
        <bgColor rgb="FF008080"/>
      </patternFill>
    </fill>
    <fill>
      <patternFill patternType="solid">
        <fgColor rgb="FFF4B183"/>
        <bgColor rgb="FFF8CBAD"/>
      </patternFill>
    </fill>
    <fill>
      <patternFill patternType="solid">
        <fgColor rgb="FF9BBB59"/>
        <bgColor rgb="FF92D050"/>
      </patternFill>
    </fill>
    <fill>
      <patternFill patternType="solid">
        <fgColor rgb="FF92D050"/>
        <bgColor rgb="FF9BBB59"/>
      </patternFill>
    </fill>
    <fill>
      <patternFill patternType="solid">
        <fgColor rgb="FFFFD428"/>
        <bgColor rgb="FFFFFF00"/>
      </patternFill>
    </fill>
    <fill>
      <patternFill patternType="solid">
        <fgColor rgb="FF8FAADC"/>
        <bgColor rgb="FF99CCFF"/>
      </patternFill>
    </fill>
    <fill>
      <patternFill patternType="solid">
        <fgColor rgb="FFF8CBAD"/>
        <bgColor rgb="FFFFC7CE"/>
      </patternFill>
    </fill>
    <fill>
      <patternFill patternType="solid">
        <fgColor rgb="FFFFE699"/>
        <bgColor rgb="FFFFEB9C"/>
      </patternFill>
    </fill>
  </fills>
  <borders count="2">
    <border>
      <left/>
      <right/>
      <top/>
      <bottom/>
      <diagonal/>
    </border>
    <border>
      <left style="thin">
        <color auto="1"/>
      </left>
      <right style="thin">
        <color auto="1"/>
      </right>
      <top style="thin">
        <color auto="1"/>
      </top>
      <bottom style="thin">
        <color auto="1"/>
      </bottom>
      <diagonal/>
    </border>
  </borders>
  <cellStyleXfs count="11">
    <xf numFmtId="0" fontId="0" fillId="0" borderId="0"/>
    <xf numFmtId="0" fontId="6" fillId="0" borderId="0" applyBorder="0"/>
    <xf numFmtId="0" fontId="1" fillId="2" borderId="0"/>
    <xf numFmtId="0" fontId="2" fillId="3" borderId="0" applyBorder="0" applyProtection="0"/>
    <xf numFmtId="0" fontId="3" fillId="0" borderId="0" applyBorder="0" applyProtection="0"/>
    <xf numFmtId="0" fontId="4" fillId="0" borderId="0"/>
    <xf numFmtId="0" fontId="5" fillId="0" borderId="0"/>
    <xf numFmtId="0" fontId="1" fillId="2" borderId="0" applyProtection="0"/>
    <xf numFmtId="0" fontId="1" fillId="2" borderId="0" applyProtection="0"/>
    <xf numFmtId="0" fontId="20" fillId="4" borderId="0" applyBorder="0" applyProtection="0"/>
    <xf numFmtId="0" fontId="21" fillId="3" borderId="0" applyBorder="0" applyProtection="0"/>
  </cellStyleXfs>
  <cellXfs count="116">
    <xf numFmtId="0" fontId="0" fillId="0" borderId="0" xfId="0"/>
    <xf numFmtId="0" fontId="0" fillId="0" borderId="0" xfId="0" applyAlignment="1" applyProtection="1"/>
    <xf numFmtId="0" fontId="0" fillId="0" borderId="0" xfId="0" applyFont="1" applyAlignment="1" applyProtection="1">
      <alignment horizontal="left" vertical="top"/>
    </xf>
    <xf numFmtId="0" fontId="0" fillId="0" borderId="0" xfId="0" applyFont="1" applyAlignment="1" applyProtection="1">
      <alignment horizontal="left"/>
    </xf>
    <xf numFmtId="0" fontId="5" fillId="0" borderId="0" xfId="0" applyFont="1" applyAlignment="1" applyProtection="1">
      <alignment horizontal="left" vertical="top"/>
    </xf>
    <xf numFmtId="0" fontId="6" fillId="0" borderId="0" xfId="1" applyFont="1" applyBorder="1" applyAlignment="1" applyProtection="1">
      <alignment horizontal="left" vertical="top"/>
    </xf>
    <xf numFmtId="0" fontId="0" fillId="5" borderId="0" xfId="0" applyFont="1" applyFill="1" applyAlignment="1" applyProtection="1">
      <alignment horizontal="left" vertical="top"/>
    </xf>
    <xf numFmtId="0" fontId="0" fillId="5" borderId="0" xfId="0" applyFill="1" applyAlignment="1" applyProtection="1"/>
    <xf numFmtId="0" fontId="0" fillId="5" borderId="0" xfId="0" applyFont="1" applyFill="1" applyAlignment="1" applyProtection="1">
      <alignment vertical="top"/>
    </xf>
    <xf numFmtId="0" fontId="7" fillId="5" borderId="0" xfId="0" applyFont="1" applyFill="1" applyAlignment="1" applyProtection="1">
      <alignment horizontal="left" vertical="top"/>
    </xf>
    <xf numFmtId="0" fontId="1" fillId="2" borderId="0" xfId="7" applyFont="1" applyAlignment="1" applyProtection="1">
      <alignment horizontal="left" vertical="top"/>
    </xf>
    <xf numFmtId="0" fontId="1" fillId="2" borderId="0" xfId="7" applyFont="1" applyAlignment="1" applyProtection="1"/>
    <xf numFmtId="0" fontId="1" fillId="2" borderId="0" xfId="7" applyFont="1" applyAlignment="1" applyProtection="1">
      <alignment vertical="top"/>
    </xf>
    <xf numFmtId="0" fontId="1" fillId="2" borderId="0" xfId="7" applyFont="1" applyAlignment="1" applyProtection="1">
      <alignment vertical="top" wrapText="1"/>
    </xf>
    <xf numFmtId="0" fontId="1" fillId="2" borderId="1" xfId="7" applyFont="1" applyBorder="1" applyAlignment="1" applyProtection="1">
      <alignment vertical="top"/>
    </xf>
    <xf numFmtId="0" fontId="8" fillId="5" borderId="0" xfId="0" applyFont="1" applyFill="1" applyAlignment="1" applyProtection="1">
      <alignment horizontal="left" vertical="top"/>
    </xf>
    <xf numFmtId="0" fontId="0" fillId="0" borderId="0" xfId="0" applyFont="1" applyAlignment="1" applyProtection="1">
      <alignment vertical="top"/>
    </xf>
    <xf numFmtId="0" fontId="0" fillId="0" borderId="0" xfId="0" applyFont="1" applyAlignment="1" applyProtection="1">
      <alignment vertical="top" wrapText="1"/>
    </xf>
    <xf numFmtId="0" fontId="0" fillId="0" borderId="0" xfId="0" applyFont="1" applyAlignment="1" applyProtection="1">
      <alignment horizontal="left" vertical="top" wrapText="1"/>
    </xf>
    <xf numFmtId="0" fontId="7" fillId="0" borderId="0" xfId="0" applyFont="1" applyAlignment="1" applyProtection="1">
      <alignment horizontal="left" vertical="top"/>
    </xf>
    <xf numFmtId="0" fontId="9" fillId="0" borderId="0" xfId="0" applyFont="1" applyAlignment="1" applyProtection="1">
      <alignment horizontal="left" vertical="top"/>
    </xf>
    <xf numFmtId="0" fontId="9" fillId="0" borderId="0" xfId="0" applyFont="1" applyAlignment="1" applyProtection="1"/>
    <xf numFmtId="0" fontId="0" fillId="0" borderId="0" xfId="8" applyFont="1" applyFill="1" applyAlignment="1" applyProtection="1">
      <alignment horizontal="left"/>
    </xf>
    <xf numFmtId="0" fontId="0" fillId="0" borderId="0" xfId="8" applyFont="1" applyFill="1" applyAlignment="1" applyProtection="1"/>
    <xf numFmtId="0" fontId="1" fillId="0" borderId="0" xfId="8" applyFont="1" applyFill="1" applyAlignment="1" applyProtection="1">
      <alignment horizontal="left"/>
    </xf>
    <xf numFmtId="0" fontId="1" fillId="0" borderId="0" xfId="8" applyFont="1" applyFill="1" applyAlignment="1" applyProtection="1"/>
    <xf numFmtId="0" fontId="5" fillId="5" borderId="0" xfId="0" applyFont="1" applyFill="1" applyAlignment="1" applyProtection="1"/>
    <xf numFmtId="0" fontId="5" fillId="5" borderId="0" xfId="0" applyFont="1" applyFill="1" applyAlignment="1" applyProtection="1">
      <alignment vertical="top"/>
    </xf>
    <xf numFmtId="0" fontId="5" fillId="5" borderId="0" xfId="0" applyFont="1" applyFill="1" applyAlignment="1" applyProtection="1">
      <alignment horizontal="left" vertical="top"/>
    </xf>
    <xf numFmtId="0" fontId="5" fillId="0" borderId="0" xfId="0" applyFont="1" applyAlignment="1" applyProtection="1"/>
    <xf numFmtId="0" fontId="0" fillId="0" borderId="0" xfId="0" applyFont="1" applyAlignment="1" applyProtection="1">
      <alignment wrapText="1"/>
    </xf>
    <xf numFmtId="0" fontId="0" fillId="0" borderId="0" xfId="0" applyFont="1" applyAlignment="1" applyProtection="1">
      <alignment vertical="center"/>
    </xf>
    <xf numFmtId="0" fontId="10" fillId="0" borderId="0" xfId="0" applyFont="1" applyAlignment="1" applyProtection="1">
      <alignment vertical="center"/>
    </xf>
    <xf numFmtId="0" fontId="10" fillId="5" borderId="0" xfId="0" applyFont="1" applyFill="1" applyAlignment="1" applyProtection="1">
      <alignment vertical="center"/>
    </xf>
    <xf numFmtId="0" fontId="10" fillId="5" borderId="0" xfId="0" applyFont="1" applyFill="1" applyAlignment="1" applyProtection="1">
      <alignment horizontal="left" vertical="top"/>
    </xf>
    <xf numFmtId="0" fontId="0" fillId="5" borderId="0" xfId="0" applyFont="1" applyFill="1" applyAlignment="1" applyProtection="1">
      <alignment vertical="center"/>
    </xf>
    <xf numFmtId="0" fontId="11" fillId="5" borderId="0" xfId="0" applyFont="1" applyFill="1" applyAlignment="1" applyProtection="1"/>
    <xf numFmtId="0" fontId="0" fillId="6" borderId="0" xfId="0" applyFont="1" applyFill="1" applyAlignment="1" applyProtection="1"/>
    <xf numFmtId="0" fontId="0" fillId="7" borderId="0" xfId="0" applyFill="1" applyAlignment="1" applyProtection="1"/>
    <xf numFmtId="0" fontId="0" fillId="5" borderId="0" xfId="0" applyFont="1" applyFill="1" applyAlignment="1" applyProtection="1">
      <alignment wrapText="1"/>
    </xf>
    <xf numFmtId="0" fontId="0" fillId="8" borderId="0" xfId="0" applyFont="1" applyFill="1" applyAlignment="1" applyProtection="1"/>
    <xf numFmtId="0" fontId="10" fillId="8" borderId="0" xfId="0" applyFont="1" applyFill="1" applyAlignment="1" applyProtection="1"/>
    <xf numFmtId="0" fontId="12" fillId="0" borderId="0" xfId="0" applyFont="1" applyAlignment="1" applyProtection="1"/>
    <xf numFmtId="0" fontId="0" fillId="0" borderId="0" xfId="0" applyFont="1" applyAlignment="1" applyProtection="1">
      <alignment horizontal="left" vertical="center"/>
    </xf>
    <xf numFmtId="0" fontId="0" fillId="5" borderId="0" xfId="0" applyFill="1" applyAlignment="1" applyProtection="1">
      <alignment horizontal="left" vertical="center"/>
    </xf>
    <xf numFmtId="0" fontId="13" fillId="5" borderId="0" xfId="0" applyFont="1" applyFill="1" applyAlignment="1" applyProtection="1">
      <alignment vertical="center"/>
    </xf>
    <xf numFmtId="0" fontId="0" fillId="0" borderId="0" xfId="0" applyFont="1" applyAlignment="1" applyProtection="1">
      <alignment horizontal="left" vertical="center" wrapText="1"/>
    </xf>
    <xf numFmtId="0" fontId="15" fillId="0" borderId="0" xfId="0" applyFont="1" applyAlignment="1" applyProtection="1">
      <alignment horizontal="left" vertical="center"/>
    </xf>
    <xf numFmtId="0" fontId="10" fillId="0" borderId="0" xfId="0" applyFont="1" applyAlignment="1" applyProtection="1">
      <alignment horizontal="left" vertical="center"/>
    </xf>
    <xf numFmtId="0" fontId="10" fillId="0" borderId="0" xfId="0" applyFont="1" applyAlignment="1" applyProtection="1">
      <alignment vertical="top"/>
    </xf>
    <xf numFmtId="0" fontId="5" fillId="0" borderId="0" xfId="0" applyFont="1" applyAlignment="1" applyProtection="1">
      <alignment horizontal="left" vertical="center"/>
    </xf>
    <xf numFmtId="0" fontId="10" fillId="9" borderId="0" xfId="0" applyFont="1" applyFill="1" applyAlignment="1" applyProtection="1">
      <alignment horizontal="left" vertical="center"/>
    </xf>
    <xf numFmtId="0" fontId="10" fillId="0" borderId="0" xfId="0" applyFont="1" applyAlignment="1" applyProtection="1">
      <alignment horizontal="left" vertical="top"/>
    </xf>
    <xf numFmtId="0" fontId="10" fillId="0" borderId="0" xfId="0" applyFont="1" applyAlignment="1" applyProtection="1"/>
    <xf numFmtId="0" fontId="0" fillId="10" borderId="0" xfId="0" applyFont="1" applyFill="1" applyAlignment="1" applyProtection="1"/>
    <xf numFmtId="0" fontId="0" fillId="10" borderId="0" xfId="0" applyFont="1" applyFill="1" applyAlignment="1" applyProtection="1">
      <alignment vertical="center"/>
    </xf>
    <xf numFmtId="0" fontId="12" fillId="0" borderId="0" xfId="0" applyFont="1" applyAlignment="1" applyProtection="1">
      <alignment vertical="center"/>
    </xf>
    <xf numFmtId="0" fontId="16" fillId="10" borderId="0" xfId="0" applyFont="1" applyFill="1" applyAlignment="1" applyProtection="1"/>
    <xf numFmtId="0" fontId="17" fillId="0" borderId="0" xfId="0" applyFont="1" applyAlignment="1" applyProtection="1"/>
    <xf numFmtId="0" fontId="11" fillId="0" borderId="0" xfId="0" applyFont="1" applyAlignment="1" applyProtection="1"/>
    <xf numFmtId="0" fontId="10" fillId="0" borderId="0" xfId="0" applyFont="1" applyAlignment="1" applyProtection="1">
      <alignment vertical="center" wrapText="1"/>
    </xf>
    <xf numFmtId="0" fontId="12" fillId="0" borderId="0" xfId="0" applyFont="1" applyAlignment="1" applyProtection="1">
      <alignment vertical="center" wrapText="1"/>
    </xf>
    <xf numFmtId="0" fontId="10" fillId="5" borderId="0" xfId="0" applyFont="1" applyFill="1" applyAlignment="1" applyProtection="1">
      <alignment horizontal="left" vertical="center"/>
    </xf>
    <xf numFmtId="0" fontId="10" fillId="5" borderId="0" xfId="0" applyFont="1" applyFill="1" applyAlignment="1" applyProtection="1">
      <alignment vertical="top"/>
    </xf>
    <xf numFmtId="0" fontId="7" fillId="0" borderId="0" xfId="0" applyFont="1" applyAlignment="1" applyProtection="1">
      <alignment vertical="center"/>
    </xf>
    <xf numFmtId="0" fontId="1" fillId="2" borderId="0" xfId="7" applyFont="1" applyAlignment="1" applyProtection="1">
      <alignment horizontal="left"/>
    </xf>
    <xf numFmtId="0" fontId="18" fillId="5" borderId="0" xfId="0" applyFont="1" applyFill="1" applyAlignment="1" applyProtection="1"/>
    <xf numFmtId="0" fontId="18" fillId="5" borderId="0" xfId="0" applyFont="1" applyFill="1" applyAlignment="1" applyProtection="1">
      <alignment vertical="center"/>
    </xf>
    <xf numFmtId="0" fontId="0" fillId="5" borderId="0" xfId="0" applyFont="1" applyFill="1" applyAlignment="1" applyProtection="1"/>
    <xf numFmtId="0" fontId="0" fillId="5" borderId="0" xfId="0" applyFill="1" applyAlignment="1" applyProtection="1">
      <alignment vertical="top"/>
    </xf>
    <xf numFmtId="0" fontId="1" fillId="2" borderId="0" xfId="7" applyFont="1" applyAlignment="1" applyProtection="1">
      <alignment vertical="center"/>
    </xf>
    <xf numFmtId="0" fontId="1" fillId="2" borderId="0" xfId="7" applyFont="1" applyAlignment="1" applyProtection="1">
      <alignment horizontal="left" vertical="center"/>
    </xf>
    <xf numFmtId="0" fontId="7" fillId="5" borderId="0" xfId="0" applyFont="1" applyFill="1" applyAlignment="1" applyProtection="1"/>
    <xf numFmtId="0" fontId="7" fillId="5" borderId="0" xfId="0" applyFont="1" applyFill="1" applyAlignment="1" applyProtection="1">
      <alignment vertical="center"/>
    </xf>
    <xf numFmtId="164" fontId="0" fillId="0" borderId="0" xfId="0" applyNumberFormat="1" applyFont="1" applyAlignment="1" applyProtection="1"/>
    <xf numFmtId="164" fontId="0" fillId="5" borderId="0" xfId="0" applyNumberFormat="1" applyFont="1" applyFill="1" applyAlignment="1" applyProtection="1"/>
    <xf numFmtId="0" fontId="18" fillId="0" borderId="0" xfId="0" applyFont="1" applyAlignment="1" applyProtection="1"/>
    <xf numFmtId="0" fontId="19" fillId="0" borderId="0" xfId="0" applyFont="1" applyAlignment="1" applyProtection="1"/>
    <xf numFmtId="0" fontId="1" fillId="11" borderId="0" xfId="8" applyFont="1" applyFill="1" applyAlignment="1" applyProtection="1"/>
    <xf numFmtId="0" fontId="0" fillId="11" borderId="0" xfId="0" applyFill="1" applyAlignment="1" applyProtection="1"/>
    <xf numFmtId="0" fontId="0" fillId="0" borderId="0" xfId="0" applyFont="1" applyAlignment="1" applyProtection="1">
      <alignment vertical="center"/>
    </xf>
    <xf numFmtId="0" fontId="15" fillId="7" borderId="0" xfId="0" applyFont="1" applyFill="1" applyAlignment="1" applyProtection="1"/>
    <xf numFmtId="0" fontId="1" fillId="11" borderId="0" xfId="8" applyFont="1" applyFill="1" applyAlignment="1" applyProtection="1">
      <alignment wrapText="1"/>
    </xf>
    <xf numFmtId="0" fontId="1" fillId="5" borderId="0" xfId="8" applyFont="1" applyFill="1" applyAlignment="1" applyProtection="1"/>
    <xf numFmtId="0" fontId="20" fillId="4" borderId="0" xfId="9" applyFont="1" applyBorder="1" applyAlignment="1" applyProtection="1"/>
    <xf numFmtId="0" fontId="1" fillId="2" borderId="0" xfId="8" applyFont="1" applyAlignment="1" applyProtection="1"/>
    <xf numFmtId="0" fontId="4" fillId="0" borderId="0" xfId="5" applyFont="1" applyAlignment="1" applyProtection="1"/>
    <xf numFmtId="0" fontId="1" fillId="12" borderId="0" xfId="8" applyFont="1" applyFill="1" applyAlignment="1" applyProtection="1"/>
    <xf numFmtId="0" fontId="0" fillId="0" borderId="0" xfId="0" applyAlignment="1" applyProtection="1">
      <alignment wrapText="1"/>
    </xf>
    <xf numFmtId="0" fontId="10" fillId="5" borderId="0" xfId="0" applyFont="1" applyFill="1" applyAlignment="1" applyProtection="1"/>
    <xf numFmtId="0" fontId="0" fillId="13" borderId="0" xfId="0" applyFont="1" applyFill="1" applyAlignment="1" applyProtection="1"/>
    <xf numFmtId="0" fontId="0" fillId="13" borderId="0" xfId="0" applyFont="1" applyFill="1" applyAlignment="1" applyProtection="1">
      <alignment wrapText="1"/>
    </xf>
    <xf numFmtId="0" fontId="15" fillId="5" borderId="0" xfId="0" applyFont="1" applyFill="1" applyAlignment="1" applyProtection="1"/>
    <xf numFmtId="0" fontId="7" fillId="0" borderId="0" xfId="0" applyFont="1" applyAlignment="1" applyProtection="1">
      <alignment wrapText="1"/>
    </xf>
    <xf numFmtId="0" fontId="7" fillId="0" borderId="0" xfId="0" applyFont="1" applyAlignment="1" applyProtection="1"/>
    <xf numFmtId="0" fontId="7" fillId="0" borderId="0" xfId="10" applyFont="1" applyFill="1" applyBorder="1" applyAlignment="1" applyProtection="1"/>
    <xf numFmtId="49" fontId="7" fillId="0" borderId="0" xfId="10" applyNumberFormat="1" applyFont="1" applyFill="1" applyBorder="1" applyAlignment="1" applyProtection="1"/>
    <xf numFmtId="0" fontId="6" fillId="0" borderId="0" xfId="1" applyFont="1" applyBorder="1" applyAlignment="1" applyProtection="1"/>
    <xf numFmtId="0" fontId="7" fillId="5" borderId="0" xfId="9" applyFont="1" applyFill="1" applyBorder="1" applyAlignment="1" applyProtection="1"/>
    <xf numFmtId="0" fontId="0" fillId="14" borderId="0" xfId="0" applyFont="1" applyFill="1" applyAlignment="1" applyProtection="1"/>
    <xf numFmtId="0" fontId="20" fillId="5" borderId="0" xfId="9" applyFont="1" applyFill="1" applyBorder="1" applyAlignment="1" applyProtection="1"/>
    <xf numFmtId="0" fontId="7" fillId="0" borderId="0" xfId="9" applyFont="1" applyFill="1" applyBorder="1" applyAlignment="1" applyProtection="1"/>
    <xf numFmtId="0" fontId="0" fillId="0" borderId="0" xfId="0" applyFont="1" applyAlignment="1"/>
    <xf numFmtId="0" fontId="23" fillId="0" borderId="0" xfId="0" applyFont="1" applyAlignment="1">
      <alignment vertical="center"/>
    </xf>
    <xf numFmtId="0" fontId="0" fillId="0" borderId="0" xfId="0" applyFont="1" applyAlignment="1">
      <alignment vertical="center"/>
    </xf>
    <xf numFmtId="0" fontId="24" fillId="0" borderId="0" xfId="0" applyFont="1" applyAlignment="1">
      <alignment horizontal="left" vertical="center"/>
    </xf>
    <xf numFmtId="0" fontId="0" fillId="0" borderId="0" xfId="0" applyAlignment="1"/>
    <xf numFmtId="0" fontId="0" fillId="0" borderId="0" xfId="0" applyFont="1" applyAlignment="1" applyProtection="1"/>
    <xf numFmtId="0" fontId="0" fillId="0" borderId="0" xfId="0" applyFont="1" applyFill="1" applyAlignment="1" applyProtection="1">
      <alignment horizontal="left" vertical="top"/>
    </xf>
    <xf numFmtId="0" fontId="0" fillId="0" borderId="0" xfId="0" applyFont="1" applyFill="1" applyAlignment="1" applyProtection="1">
      <alignment vertical="top"/>
    </xf>
    <xf numFmtId="0" fontId="0" fillId="0" borderId="0" xfId="0" applyFill="1" applyAlignment="1" applyProtection="1"/>
    <xf numFmtId="0" fontId="25" fillId="0" borderId="0" xfId="7" applyFont="1" applyFill="1" applyAlignment="1" applyProtection="1"/>
    <xf numFmtId="0" fontId="25" fillId="0" borderId="0" xfId="7" applyFont="1" applyFill="1" applyAlignment="1" applyProtection="1">
      <alignment vertical="top"/>
    </xf>
    <xf numFmtId="0" fontId="25" fillId="0" borderId="0" xfId="7" applyFont="1" applyFill="1" applyAlignment="1" applyProtection="1">
      <alignment horizontal="left"/>
    </xf>
    <xf numFmtId="0" fontId="22" fillId="2" borderId="0" xfId="7" applyFont="1" applyAlignment="1" applyProtection="1"/>
    <xf numFmtId="0" fontId="22" fillId="2" borderId="0" xfId="7" applyFont="1" applyAlignment="1" applyProtection="1">
      <alignment vertical="top"/>
    </xf>
  </cellXfs>
  <cellStyles count="11">
    <cellStyle name="Edited" xfId="2"/>
    <cellStyle name="Excel Built-in Bad" xfId="7"/>
    <cellStyle name="Excel Built-in Bad 1" xfId="8"/>
    <cellStyle name="Excel Built-in Good" xfId="10"/>
    <cellStyle name="Excel Built-in Neutral" xfId="9"/>
    <cellStyle name="Good 2" xfId="3"/>
    <cellStyle name="Hyperlink" xfId="1" builtinId="8"/>
    <cellStyle name="Hyperlink 2" xfId="4"/>
    <cellStyle name="Normal" xfId="0" builtinId="0"/>
    <cellStyle name="Normal 2" xfId="5"/>
    <cellStyle name="Normal 3" xfId="6"/>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9C6500"/>
      <rgbColor rgb="FF800080"/>
      <rgbColor rgb="FF008080"/>
      <rgbColor rgb="FFA9D18E"/>
      <rgbColor rgb="FF808080"/>
      <rgbColor rgb="FF8FAADC"/>
      <rgbColor rgb="FF993366"/>
      <rgbColor rgb="FFFFE699"/>
      <rgbColor rgb="FFCCFFFF"/>
      <rgbColor rgb="FF660066"/>
      <rgbColor rgb="FFFF8080"/>
      <rgbColor rgb="FF0563C1"/>
      <rgbColor rgb="FFFFC7CE"/>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4B183"/>
      <rgbColor rgb="FFCC99FF"/>
      <rgbColor rgb="FFF8CBAD"/>
      <rgbColor rgb="FF3366FF"/>
      <rgbColor rgb="FF33CCCC"/>
      <rgbColor rgb="FF92D050"/>
      <rgbColor rgb="FFFFD428"/>
      <rgbColor rgb="FFFF9900"/>
      <rgbColor rgb="FFFF6600"/>
      <rgbColor rgb="FF666699"/>
      <rgbColor rgb="FF9BBB59"/>
      <rgbColor rgb="FF003366"/>
      <rgbColor rgb="FF00A933"/>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hl7.org/fhir/ValueSet/relatedperson-relationshiptyp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hl7.org/fhir/StructureDefinition/Condition"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9"/>
  <sheetViews>
    <sheetView topLeftCell="A30" zoomScale="85" zoomScaleNormal="85" workbookViewId="0">
      <selection activeCell="D50" sqref="D50"/>
    </sheetView>
  </sheetViews>
  <sheetFormatPr defaultColWidth="8.5" defaultRowHeight="14.25"/>
  <cols>
    <col min="1" max="1" width="18.625" style="1" customWidth="1"/>
    <col min="2" max="2" width="31.5" style="1" customWidth="1"/>
    <col min="3" max="3" width="23.375" style="1" customWidth="1"/>
    <col min="4" max="4" width="83.875" style="1" customWidth="1"/>
    <col min="5" max="5" width="45.125" style="1" customWidth="1"/>
    <col min="6" max="16384" width="8.5" style="1"/>
  </cols>
  <sheetData>
    <row r="1" spans="1:7">
      <c r="A1" s="2" t="s">
        <v>0</v>
      </c>
      <c r="B1" s="2" t="s">
        <v>1</v>
      </c>
      <c r="C1" s="2" t="s">
        <v>2</v>
      </c>
      <c r="D1" s="2" t="s">
        <v>3</v>
      </c>
      <c r="E1" s="2" t="s">
        <v>4</v>
      </c>
      <c r="F1" s="2" t="s">
        <v>5</v>
      </c>
      <c r="G1" s="1" t="s">
        <v>6</v>
      </c>
    </row>
    <row r="2" spans="1:7">
      <c r="A2" s="2" t="s">
        <v>7</v>
      </c>
      <c r="B2" s="2" t="s">
        <v>8</v>
      </c>
      <c r="C2" s="2" t="s">
        <v>9</v>
      </c>
      <c r="D2" s="2" t="s">
        <v>10</v>
      </c>
      <c r="E2" s="2" t="s">
        <v>11</v>
      </c>
      <c r="F2" s="2"/>
    </row>
    <row r="3" spans="1:7">
      <c r="A3" s="2" t="s">
        <v>7</v>
      </c>
      <c r="B3" s="2" t="s">
        <v>8</v>
      </c>
      <c r="C3" s="2" t="s">
        <v>12</v>
      </c>
      <c r="D3" s="2" t="s">
        <v>13</v>
      </c>
      <c r="E3" s="2" t="s">
        <v>14</v>
      </c>
      <c r="F3" s="2" t="s">
        <v>15</v>
      </c>
    </row>
    <row r="4" spans="1:7">
      <c r="A4" s="2" t="s">
        <v>7</v>
      </c>
      <c r="B4" s="2" t="s">
        <v>8</v>
      </c>
      <c r="C4" s="2" t="s">
        <v>16</v>
      </c>
      <c r="D4" s="2" t="s">
        <v>17</v>
      </c>
      <c r="E4" s="2" t="s">
        <v>18</v>
      </c>
      <c r="F4" s="2" t="s">
        <v>19</v>
      </c>
      <c r="G4" s="1" t="s">
        <v>20</v>
      </c>
    </row>
    <row r="5" spans="1:7">
      <c r="A5" s="2" t="s">
        <v>7</v>
      </c>
      <c r="B5" s="2" t="s">
        <v>8</v>
      </c>
      <c r="C5" s="2" t="s">
        <v>21</v>
      </c>
      <c r="D5" s="2" t="s">
        <v>22</v>
      </c>
      <c r="E5" s="2" t="s">
        <v>23</v>
      </c>
      <c r="F5" s="2" t="s">
        <v>24</v>
      </c>
      <c r="G5" s="1" t="s">
        <v>25</v>
      </c>
    </row>
    <row r="6" spans="1:7">
      <c r="A6" s="2" t="s">
        <v>7</v>
      </c>
      <c r="B6" s="2" t="s">
        <v>26</v>
      </c>
      <c r="C6" s="2" t="s">
        <v>9</v>
      </c>
      <c r="D6" s="2" t="s">
        <v>27</v>
      </c>
      <c r="E6" s="2" t="s">
        <v>28</v>
      </c>
      <c r="F6" s="2"/>
    </row>
    <row r="7" spans="1:7">
      <c r="A7" s="2" t="s">
        <v>7</v>
      </c>
      <c r="B7" s="2" t="s">
        <v>26</v>
      </c>
      <c r="C7" s="2" t="s">
        <v>29</v>
      </c>
      <c r="D7" s="3" t="s">
        <v>30</v>
      </c>
      <c r="E7" s="2" t="s">
        <v>31</v>
      </c>
      <c r="F7" s="2"/>
    </row>
    <row r="8" spans="1:7">
      <c r="A8" s="2" t="s">
        <v>7</v>
      </c>
      <c r="B8" s="2" t="s">
        <v>26</v>
      </c>
      <c r="C8" s="2" t="s">
        <v>32</v>
      </c>
      <c r="D8" s="3" t="s">
        <v>33</v>
      </c>
      <c r="E8" s="2" t="s">
        <v>34</v>
      </c>
      <c r="F8" s="2"/>
    </row>
    <row r="9" spans="1:7">
      <c r="A9" s="2" t="s">
        <v>7</v>
      </c>
      <c r="B9" s="2" t="s">
        <v>26</v>
      </c>
      <c r="C9" s="2" t="s">
        <v>35</v>
      </c>
      <c r="D9" s="2" t="s">
        <v>36</v>
      </c>
      <c r="E9" s="2" t="s">
        <v>37</v>
      </c>
      <c r="F9" s="2"/>
    </row>
    <row r="10" spans="1:7">
      <c r="A10" s="2"/>
      <c r="B10" s="2"/>
      <c r="C10" s="2"/>
      <c r="D10" s="2"/>
      <c r="E10" s="2"/>
      <c r="F10" s="2"/>
    </row>
    <row r="11" spans="1:7">
      <c r="A11" s="2"/>
      <c r="B11" s="2"/>
      <c r="C11" s="2"/>
      <c r="D11" s="2"/>
      <c r="E11" s="2"/>
      <c r="F11" s="2"/>
    </row>
    <row r="12" spans="1:7">
      <c r="A12" s="2"/>
      <c r="B12" s="2"/>
      <c r="C12" s="2"/>
      <c r="D12" s="2"/>
      <c r="E12" s="2"/>
      <c r="F12" s="2"/>
    </row>
    <row r="13" spans="1:7">
      <c r="A13" s="2"/>
      <c r="B13" s="2"/>
      <c r="C13" s="2"/>
      <c r="D13" s="2"/>
      <c r="E13" s="2"/>
      <c r="F13" s="2"/>
    </row>
    <row r="14" spans="1:7" ht="15">
      <c r="A14" s="2" t="s">
        <v>7</v>
      </c>
      <c r="B14" s="2" t="s">
        <v>38</v>
      </c>
      <c r="C14" s="2" t="s">
        <v>9</v>
      </c>
      <c r="D14" s="2" t="s">
        <v>39</v>
      </c>
      <c r="E14" s="4" t="s">
        <v>40</v>
      </c>
      <c r="F14" s="2"/>
    </row>
    <row r="15" spans="1:7">
      <c r="A15" s="2" t="s">
        <v>7</v>
      </c>
      <c r="B15" s="2" t="s">
        <v>38</v>
      </c>
      <c r="C15" s="2" t="s">
        <v>41</v>
      </c>
      <c r="D15" s="5" t="s">
        <v>42</v>
      </c>
      <c r="E15" s="2"/>
      <c r="F15" s="2"/>
    </row>
    <row r="16" spans="1:7">
      <c r="A16" s="2" t="s">
        <v>7</v>
      </c>
      <c r="B16" s="2" t="s">
        <v>38</v>
      </c>
      <c r="C16" s="2" t="s">
        <v>43</v>
      </c>
      <c r="D16" s="2" t="s">
        <v>44</v>
      </c>
      <c r="E16" s="2" t="s">
        <v>45</v>
      </c>
      <c r="F16" s="2" t="s">
        <v>46</v>
      </c>
    </row>
    <row r="17" spans="1:10">
      <c r="A17" s="2" t="s">
        <v>7</v>
      </c>
      <c r="B17" s="2" t="s">
        <v>38</v>
      </c>
      <c r="C17" s="2" t="s">
        <v>47</v>
      </c>
      <c r="D17" s="2" t="s">
        <v>48</v>
      </c>
      <c r="E17" s="2" t="s">
        <v>49</v>
      </c>
      <c r="F17" s="2" t="s">
        <v>50</v>
      </c>
    </row>
    <row r="18" spans="1:10">
      <c r="A18" s="2" t="s">
        <v>7</v>
      </c>
      <c r="B18" s="2" t="s">
        <v>38</v>
      </c>
      <c r="C18" s="2" t="s">
        <v>51</v>
      </c>
      <c r="D18" s="2" t="s">
        <v>52</v>
      </c>
      <c r="E18" s="2" t="s">
        <v>53</v>
      </c>
      <c r="F18" s="2" t="s">
        <v>54</v>
      </c>
    </row>
    <row r="19" spans="1:10">
      <c r="A19" s="2" t="s">
        <v>7</v>
      </c>
      <c r="B19" s="2" t="s">
        <v>38</v>
      </c>
      <c r="C19" s="2" t="s">
        <v>55</v>
      </c>
      <c r="D19" s="2" t="s">
        <v>56</v>
      </c>
      <c r="E19" s="2" t="s">
        <v>57</v>
      </c>
      <c r="F19" s="2" t="s">
        <v>58</v>
      </c>
    </row>
    <row r="20" spans="1:10">
      <c r="A20" s="2" t="s">
        <v>7</v>
      </c>
      <c r="B20" s="2" t="s">
        <v>38</v>
      </c>
      <c r="C20" s="2" t="s">
        <v>59</v>
      </c>
      <c r="D20" s="2" t="s">
        <v>60</v>
      </c>
      <c r="E20" s="2" t="s">
        <v>61</v>
      </c>
      <c r="F20" s="2" t="s">
        <v>62</v>
      </c>
    </row>
    <row r="21" spans="1:10">
      <c r="A21" s="2" t="s">
        <v>7</v>
      </c>
      <c r="B21" s="2" t="s">
        <v>38</v>
      </c>
      <c r="C21" s="2" t="s">
        <v>63</v>
      </c>
      <c r="D21" s="2" t="s">
        <v>64</v>
      </c>
      <c r="E21" s="2" t="s">
        <v>65</v>
      </c>
      <c r="F21" s="2" t="s">
        <v>66</v>
      </c>
    </row>
    <row r="22" spans="1:10" ht="27" customHeight="1">
      <c r="A22" s="2" t="s">
        <v>7</v>
      </c>
      <c r="B22" s="2" t="s">
        <v>67</v>
      </c>
      <c r="C22" s="2" t="s">
        <v>9</v>
      </c>
      <c r="D22" s="2" t="s">
        <v>68</v>
      </c>
      <c r="E22" s="2"/>
      <c r="F22" s="2"/>
    </row>
    <row r="23" spans="1:10">
      <c r="A23" s="2" t="s">
        <v>7</v>
      </c>
      <c r="B23" s="2" t="s">
        <v>67</v>
      </c>
      <c r="C23" s="2" t="s">
        <v>69</v>
      </c>
      <c r="D23" s="2" t="s">
        <v>70</v>
      </c>
      <c r="E23" s="2" t="s">
        <v>71</v>
      </c>
      <c r="F23" s="2"/>
      <c r="J23" s="1">
        <f>IF(LEFT(C23,2)="{{","",COUNTIFS($C$2:$C$267,C23))</f>
        <v>1</v>
      </c>
    </row>
    <row r="24" spans="1:10">
      <c r="A24" s="2" t="s">
        <v>7</v>
      </c>
      <c r="B24" s="2" t="s">
        <v>67</v>
      </c>
      <c r="C24" s="2" t="s">
        <v>72</v>
      </c>
      <c r="D24" s="2" t="s">
        <v>73</v>
      </c>
      <c r="E24" s="2" t="s">
        <v>74</v>
      </c>
      <c r="F24" s="2"/>
      <c r="J24" s="1">
        <f>IF(LEFT(C24,2)="{{","",COUNTIFS($C$2:$C$267,C24))</f>
        <v>1</v>
      </c>
    </row>
    <row r="25" spans="1:10">
      <c r="A25" s="2" t="s">
        <v>7</v>
      </c>
      <c r="B25" s="2" t="s">
        <v>67</v>
      </c>
      <c r="C25" s="2" t="s">
        <v>75</v>
      </c>
      <c r="D25" s="2" t="s">
        <v>76</v>
      </c>
      <c r="E25" s="2" t="s">
        <v>77</v>
      </c>
      <c r="F25" s="2"/>
      <c r="J25" s="1">
        <f>IF(LEFT(C25,2)="{{","",COUNTIFS($C$2:$C$268,C25))</f>
        <v>2</v>
      </c>
    </row>
    <row r="28" spans="1:10" s="7" customFormat="1">
      <c r="A28" s="6" t="s">
        <v>7</v>
      </c>
      <c r="B28" s="6" t="s">
        <v>78</v>
      </c>
      <c r="C28" s="6" t="s">
        <v>79</v>
      </c>
      <c r="D28" s="6" t="s">
        <v>80</v>
      </c>
      <c r="E28" s="6" t="s">
        <v>81</v>
      </c>
      <c r="F28" s="6"/>
    </row>
    <row r="29" spans="1:10" s="7" customFormat="1">
      <c r="A29" s="6" t="s">
        <v>7</v>
      </c>
      <c r="B29" s="6" t="s">
        <v>78</v>
      </c>
      <c r="C29" s="6" t="s">
        <v>82</v>
      </c>
      <c r="D29" s="6" t="s">
        <v>83</v>
      </c>
      <c r="E29" s="6" t="s">
        <v>84</v>
      </c>
      <c r="F29" s="6"/>
    </row>
    <row r="30" spans="1:10">
      <c r="A30" s="2" t="s">
        <v>7</v>
      </c>
      <c r="B30" s="2" t="s">
        <v>85</v>
      </c>
      <c r="C30" s="2" t="s">
        <v>9</v>
      </c>
      <c r="D30" s="2" t="s">
        <v>86</v>
      </c>
      <c r="E30" s="2"/>
      <c r="F30" s="2"/>
    </row>
    <row r="31" spans="1:10">
      <c r="A31" s="2"/>
      <c r="B31" s="2"/>
      <c r="C31" s="2"/>
      <c r="D31" s="2"/>
      <c r="E31" s="2"/>
      <c r="F31" s="2"/>
    </row>
    <row r="32" spans="1:10">
      <c r="A32" s="2" t="s">
        <v>7</v>
      </c>
      <c r="B32" s="2" t="s">
        <v>85</v>
      </c>
      <c r="C32" s="2" t="s">
        <v>87</v>
      </c>
      <c r="D32" s="2" t="s">
        <v>88</v>
      </c>
      <c r="E32" s="2" t="s">
        <v>89</v>
      </c>
      <c r="F32" s="2"/>
    </row>
    <row r="33" spans="1:6">
      <c r="A33" s="2" t="s">
        <v>7</v>
      </c>
      <c r="B33" s="2" t="s">
        <v>85</v>
      </c>
      <c r="C33" s="2" t="s">
        <v>90</v>
      </c>
      <c r="D33" s="2" t="s">
        <v>91</v>
      </c>
      <c r="E33" s="2" t="s">
        <v>92</v>
      </c>
      <c r="F33" s="2"/>
    </row>
    <row r="34" spans="1:6">
      <c r="A34" s="2" t="s">
        <v>7</v>
      </c>
      <c r="B34" s="2" t="s">
        <v>93</v>
      </c>
      <c r="C34" s="2" t="s">
        <v>94</v>
      </c>
      <c r="D34" s="2" t="s">
        <v>95</v>
      </c>
      <c r="E34" s="2" t="s">
        <v>95</v>
      </c>
      <c r="F34" s="2"/>
    </row>
    <row r="35" spans="1:6">
      <c r="A35" s="2" t="s">
        <v>7</v>
      </c>
      <c r="B35" s="2" t="s">
        <v>93</v>
      </c>
      <c r="C35" s="2" t="s">
        <v>96</v>
      </c>
      <c r="D35" s="2" t="s">
        <v>97</v>
      </c>
      <c r="E35" s="2" t="s">
        <v>97</v>
      </c>
      <c r="F35" s="2"/>
    </row>
    <row r="36" spans="1:6">
      <c r="A36" s="2" t="s">
        <v>7</v>
      </c>
      <c r="B36" s="2" t="s">
        <v>98</v>
      </c>
      <c r="C36" s="2" t="s">
        <v>94</v>
      </c>
      <c r="D36" s="2" t="s">
        <v>95</v>
      </c>
      <c r="E36" s="2" t="s">
        <v>95</v>
      </c>
      <c r="F36" s="2"/>
    </row>
    <row r="37" spans="1:6">
      <c r="A37" s="2" t="s">
        <v>7</v>
      </c>
      <c r="B37" s="2" t="s">
        <v>98</v>
      </c>
      <c r="C37" s="2" t="s">
        <v>96</v>
      </c>
      <c r="D37" s="2" t="s">
        <v>97</v>
      </c>
      <c r="E37" s="2" t="s">
        <v>97</v>
      </c>
      <c r="F37" s="2"/>
    </row>
    <row r="38" spans="1:6">
      <c r="A38" s="2" t="s">
        <v>7</v>
      </c>
      <c r="B38" s="2" t="s">
        <v>98</v>
      </c>
      <c r="C38" s="2" t="s">
        <v>75</v>
      </c>
      <c r="D38" s="2" t="s">
        <v>99</v>
      </c>
      <c r="E38" s="2" t="s">
        <v>76</v>
      </c>
      <c r="F38" s="2"/>
    </row>
    <row r="39" spans="1:6" s="7" customFormat="1">
      <c r="A39" s="6" t="s">
        <v>7</v>
      </c>
      <c r="B39" s="6" t="s">
        <v>100</v>
      </c>
      <c r="C39" s="6" t="s">
        <v>101</v>
      </c>
      <c r="D39" s="6" t="s">
        <v>102</v>
      </c>
      <c r="E39" s="6" t="s">
        <v>102</v>
      </c>
      <c r="F39" s="6"/>
    </row>
    <row r="40" spans="1:6" s="7" customFormat="1">
      <c r="A40" s="6" t="s">
        <v>7</v>
      </c>
      <c r="B40" s="6" t="s">
        <v>100</v>
      </c>
      <c r="C40" s="6" t="s">
        <v>103</v>
      </c>
      <c r="D40" s="6" t="s">
        <v>104</v>
      </c>
      <c r="E40" s="6" t="s">
        <v>104</v>
      </c>
      <c r="F40" s="6"/>
    </row>
    <row r="41" spans="1:6">
      <c r="A41" s="2" t="s">
        <v>7</v>
      </c>
      <c r="B41" s="2" t="s">
        <v>105</v>
      </c>
      <c r="C41" s="2" t="s">
        <v>106</v>
      </c>
      <c r="D41" s="2" t="s">
        <v>107</v>
      </c>
      <c r="E41" s="2" t="s">
        <v>108</v>
      </c>
      <c r="F41" s="2"/>
    </row>
    <row r="42" spans="1:6">
      <c r="A42" s="2" t="s">
        <v>7</v>
      </c>
      <c r="B42" s="2" t="s">
        <v>105</v>
      </c>
      <c r="C42" s="2" t="s">
        <v>109</v>
      </c>
      <c r="D42" s="2" t="s">
        <v>110</v>
      </c>
      <c r="E42" s="2" t="s">
        <v>111</v>
      </c>
      <c r="F42" s="2"/>
    </row>
    <row r="43" spans="1:6">
      <c r="A43" s="2" t="s">
        <v>7</v>
      </c>
      <c r="B43" s="2" t="s">
        <v>112</v>
      </c>
      <c r="C43" s="2" t="s">
        <v>113</v>
      </c>
      <c r="D43" s="2" t="s">
        <v>114</v>
      </c>
      <c r="E43" s="2" t="s">
        <v>115</v>
      </c>
      <c r="F43" s="2" t="s">
        <v>116</v>
      </c>
    </row>
    <row r="44" spans="1:6">
      <c r="A44" s="2" t="s">
        <v>7</v>
      </c>
      <c r="B44" s="2" t="s">
        <v>112</v>
      </c>
      <c r="C44" s="2" t="s">
        <v>113</v>
      </c>
      <c r="D44" s="2" t="s">
        <v>117</v>
      </c>
      <c r="E44" s="2" t="s">
        <v>118</v>
      </c>
      <c r="F44" s="2"/>
    </row>
    <row r="45" spans="1:6">
      <c r="A45" s="2" t="s">
        <v>7</v>
      </c>
      <c r="B45" s="2" t="s">
        <v>112</v>
      </c>
      <c r="C45" s="2" t="s">
        <v>119</v>
      </c>
      <c r="D45" s="2" t="s">
        <v>120</v>
      </c>
      <c r="E45" s="2"/>
      <c r="F45" s="2"/>
    </row>
    <row r="46" spans="1:6" s="7" customFormat="1">
      <c r="A46" s="6" t="s">
        <v>7</v>
      </c>
      <c r="B46" s="6" t="s">
        <v>121</v>
      </c>
      <c r="C46" s="8" t="s">
        <v>122</v>
      </c>
      <c r="D46" s="8" t="s">
        <v>123</v>
      </c>
      <c r="E46" s="8" t="s">
        <v>124</v>
      </c>
      <c r="F46" s="9"/>
    </row>
    <row r="47" spans="1:6" s="7" customFormat="1">
      <c r="A47" s="6" t="s">
        <v>7</v>
      </c>
      <c r="B47" s="6" t="s">
        <v>121</v>
      </c>
      <c r="C47" s="8" t="s">
        <v>125</v>
      </c>
      <c r="D47" s="8" t="s">
        <v>126</v>
      </c>
      <c r="E47" s="8" t="s">
        <v>3126</v>
      </c>
      <c r="F47" s="6"/>
    </row>
    <row r="48" spans="1:6" s="110" customFormat="1">
      <c r="A48" s="108" t="s">
        <v>7</v>
      </c>
      <c r="B48" s="108" t="s">
        <v>127</v>
      </c>
      <c r="C48" s="109" t="s">
        <v>128</v>
      </c>
      <c r="D48" s="109" t="s">
        <v>3131</v>
      </c>
      <c r="E48" s="109" t="s">
        <v>3134</v>
      </c>
      <c r="F48" s="108"/>
    </row>
    <row r="49" spans="1:6" s="110" customFormat="1">
      <c r="A49" s="108" t="s">
        <v>7</v>
      </c>
      <c r="B49" s="108" t="s">
        <v>127</v>
      </c>
      <c r="C49" s="109" t="s">
        <v>129</v>
      </c>
      <c r="D49" s="109" t="s">
        <v>3132</v>
      </c>
      <c r="E49" s="109" t="s">
        <v>3133</v>
      </c>
      <c r="F49" s="108"/>
    </row>
    <row r="51" spans="1:6" s="11" customFormat="1">
      <c r="A51" s="10" t="s">
        <v>7</v>
      </c>
      <c r="B51" s="11" t="s">
        <v>130</v>
      </c>
      <c r="C51" s="12" t="s">
        <v>125</v>
      </c>
      <c r="D51" s="12" t="s">
        <v>126</v>
      </c>
      <c r="E51" s="12" t="s">
        <v>3127</v>
      </c>
      <c r="F51" s="10"/>
    </row>
    <row r="52" spans="1:6" s="11" customFormat="1">
      <c r="A52" s="10" t="s">
        <v>7</v>
      </c>
      <c r="B52" s="11" t="s">
        <v>130</v>
      </c>
      <c r="C52" s="12" t="s">
        <v>131</v>
      </c>
      <c r="D52" s="12" t="s">
        <v>132</v>
      </c>
      <c r="E52" s="12" t="s">
        <v>133</v>
      </c>
      <c r="F52" s="10"/>
    </row>
    <row r="53" spans="1:6" s="11" customFormat="1">
      <c r="A53" s="10" t="s">
        <v>7</v>
      </c>
      <c r="B53" s="11" t="s">
        <v>130</v>
      </c>
      <c r="C53" s="12" t="s">
        <v>128</v>
      </c>
      <c r="D53" s="12" t="s">
        <v>3131</v>
      </c>
      <c r="E53" s="12" t="s">
        <v>3135</v>
      </c>
      <c r="F53" s="10"/>
    </row>
    <row r="54" spans="1:6" s="11" customFormat="1">
      <c r="A54" s="10"/>
      <c r="C54" s="12"/>
      <c r="D54" s="12"/>
      <c r="E54" s="12"/>
      <c r="F54" s="10"/>
    </row>
    <row r="55" spans="1:6" s="11" customFormat="1">
      <c r="A55" s="10" t="s">
        <v>7</v>
      </c>
      <c r="B55" s="11" t="s">
        <v>134</v>
      </c>
      <c r="C55" s="12" t="s">
        <v>125</v>
      </c>
      <c r="D55" s="12" t="s">
        <v>135</v>
      </c>
      <c r="E55" s="12" t="s">
        <v>136</v>
      </c>
      <c r="F55" s="10"/>
    </row>
    <row r="56" spans="1:6" s="11" customFormat="1">
      <c r="A56" s="10" t="s">
        <v>7</v>
      </c>
      <c r="B56" s="11" t="s">
        <v>134</v>
      </c>
      <c r="C56" s="12" t="s">
        <v>137</v>
      </c>
      <c r="D56" s="12" t="s">
        <v>138</v>
      </c>
      <c r="E56" s="12" t="s">
        <v>139</v>
      </c>
      <c r="F56" s="10"/>
    </row>
    <row r="57" spans="1:6" s="11" customFormat="1">
      <c r="A57" s="10" t="s">
        <v>7</v>
      </c>
      <c r="B57" s="11" t="s">
        <v>134</v>
      </c>
      <c r="C57" s="12" t="s">
        <v>122</v>
      </c>
      <c r="D57" s="12" t="s">
        <v>140</v>
      </c>
      <c r="E57" s="12" t="s">
        <v>141</v>
      </c>
      <c r="F57" s="10"/>
    </row>
    <row r="58" spans="1:6" s="11" customFormat="1">
      <c r="A58" s="10"/>
      <c r="C58" s="12"/>
      <c r="D58" s="12"/>
      <c r="E58" s="12"/>
      <c r="F58" s="10"/>
    </row>
    <row r="59" spans="1:6" s="11" customFormat="1" ht="71.25">
      <c r="A59" s="10" t="s">
        <v>7</v>
      </c>
      <c r="B59" s="11" t="s">
        <v>142</v>
      </c>
      <c r="C59" s="12" t="s">
        <v>9</v>
      </c>
      <c r="D59" s="12" t="s">
        <v>143</v>
      </c>
      <c r="E59" s="13" t="s">
        <v>144</v>
      </c>
      <c r="F59" s="10"/>
    </row>
    <row r="60" spans="1:6" s="11" customFormat="1" ht="42.75">
      <c r="A60" s="10" t="s">
        <v>7</v>
      </c>
      <c r="B60" s="11" t="s">
        <v>142</v>
      </c>
      <c r="C60" s="12" t="s">
        <v>145</v>
      </c>
      <c r="D60" s="12" t="s">
        <v>146</v>
      </c>
      <c r="E60" s="13" t="s">
        <v>147</v>
      </c>
      <c r="F60" s="10"/>
    </row>
    <row r="61" spans="1:6" s="11" customFormat="1" ht="42.75">
      <c r="A61" s="10" t="s">
        <v>7</v>
      </c>
      <c r="B61" s="11" t="s">
        <v>142</v>
      </c>
      <c r="C61" s="12" t="s">
        <v>148</v>
      </c>
      <c r="D61" s="12" t="s">
        <v>149</v>
      </c>
      <c r="E61" s="13" t="s">
        <v>150</v>
      </c>
      <c r="F61" s="10"/>
    </row>
    <row r="62" spans="1:6" s="11" customFormat="1" ht="57">
      <c r="A62" s="10" t="s">
        <v>7</v>
      </c>
      <c r="B62" s="11" t="s">
        <v>142</v>
      </c>
      <c r="C62" s="12" t="s">
        <v>151</v>
      </c>
      <c r="D62" s="12" t="s">
        <v>152</v>
      </c>
      <c r="E62" s="13" t="s">
        <v>153</v>
      </c>
      <c r="F62" s="10"/>
    </row>
    <row r="63" spans="1:6" s="11" customFormat="1" ht="42.75">
      <c r="A63" s="10" t="s">
        <v>7</v>
      </c>
      <c r="B63" s="11" t="s">
        <v>142</v>
      </c>
      <c r="C63" s="12" t="s">
        <v>154</v>
      </c>
      <c r="D63" s="115" t="s">
        <v>155</v>
      </c>
      <c r="E63" s="13" t="s">
        <v>156</v>
      </c>
      <c r="F63" s="10"/>
    </row>
    <row r="64" spans="1:6" s="11" customFormat="1" ht="42.75">
      <c r="A64" s="10" t="s">
        <v>7</v>
      </c>
      <c r="B64" s="11" t="s">
        <v>142</v>
      </c>
      <c r="C64" s="12" t="s">
        <v>157</v>
      </c>
      <c r="D64" s="12" t="s">
        <v>158</v>
      </c>
      <c r="E64" s="13" t="s">
        <v>159</v>
      </c>
      <c r="F64" s="10"/>
    </row>
    <row r="65" spans="1:6" s="11" customFormat="1" ht="42.75">
      <c r="A65" s="10" t="s">
        <v>7</v>
      </c>
      <c r="B65" s="11" t="s">
        <v>142</v>
      </c>
      <c r="C65" s="12" t="s">
        <v>160</v>
      </c>
      <c r="D65" s="12" t="s">
        <v>161</v>
      </c>
      <c r="E65" s="13" t="s">
        <v>162</v>
      </c>
      <c r="F65" s="10"/>
    </row>
    <row r="66" spans="1:6" s="11" customFormat="1">
      <c r="A66" s="10"/>
      <c r="C66" s="12"/>
      <c r="D66" s="12"/>
      <c r="E66" s="12"/>
      <c r="F66" s="10"/>
    </row>
    <row r="67" spans="1:6" s="11" customFormat="1" ht="28.5">
      <c r="A67" s="10" t="s">
        <v>7</v>
      </c>
      <c r="B67" s="11" t="s">
        <v>163</v>
      </c>
      <c r="C67" s="12" t="s">
        <v>9</v>
      </c>
      <c r="D67" s="14" t="s">
        <v>164</v>
      </c>
      <c r="E67" s="13" t="s">
        <v>165</v>
      </c>
      <c r="F67" s="10"/>
    </row>
    <row r="68" spans="1:6" s="11" customFormat="1">
      <c r="A68" s="10" t="s">
        <v>7</v>
      </c>
      <c r="B68" s="11" t="s">
        <v>163</v>
      </c>
      <c r="C68" s="12" t="s">
        <v>166</v>
      </c>
      <c r="D68" s="12" t="s">
        <v>167</v>
      </c>
      <c r="E68" s="12" t="s">
        <v>168</v>
      </c>
      <c r="F68" s="10"/>
    </row>
    <row r="69" spans="1:6" s="11" customFormat="1">
      <c r="A69" s="10" t="s">
        <v>7</v>
      </c>
      <c r="B69" s="11" t="s">
        <v>163</v>
      </c>
      <c r="C69" s="12" t="s">
        <v>169</v>
      </c>
      <c r="D69" s="12" t="s">
        <v>170</v>
      </c>
      <c r="E69" s="12" t="s">
        <v>171</v>
      </c>
      <c r="F69" s="10"/>
    </row>
    <row r="70" spans="1:6" s="11" customFormat="1">
      <c r="A70" s="10" t="s">
        <v>7</v>
      </c>
      <c r="B70" s="11" t="s">
        <v>163</v>
      </c>
      <c r="C70" s="12" t="s">
        <v>172</v>
      </c>
      <c r="D70" s="12" t="s">
        <v>173</v>
      </c>
      <c r="E70" s="12" t="s">
        <v>174</v>
      </c>
      <c r="F70" s="10"/>
    </row>
    <row r="71" spans="1:6" s="11" customFormat="1">
      <c r="A71" s="10"/>
      <c r="C71" s="12"/>
      <c r="D71" s="12"/>
      <c r="E71" s="12"/>
      <c r="F71" s="10"/>
    </row>
    <row r="72" spans="1:6" s="11" customFormat="1">
      <c r="A72" s="10" t="s">
        <v>7</v>
      </c>
      <c r="B72" s="11" t="s">
        <v>175</v>
      </c>
      <c r="C72" s="12" t="s">
        <v>9</v>
      </c>
      <c r="D72" s="10" t="s">
        <v>176</v>
      </c>
      <c r="E72" s="12" t="s">
        <v>177</v>
      </c>
      <c r="F72" s="10"/>
    </row>
    <row r="73" spans="1:6" s="11" customFormat="1">
      <c r="A73" s="10" t="s">
        <v>7</v>
      </c>
      <c r="B73" s="11" t="s">
        <v>175</v>
      </c>
      <c r="C73" s="10" t="s">
        <v>125</v>
      </c>
      <c r="D73" s="12" t="s">
        <v>126</v>
      </c>
      <c r="E73" s="10" t="s">
        <v>3128</v>
      </c>
      <c r="F73" s="10"/>
    </row>
    <row r="74" spans="1:6" s="11" customFormat="1">
      <c r="A74" s="10" t="s">
        <v>7</v>
      </c>
      <c r="B74" s="11" t="s">
        <v>175</v>
      </c>
      <c r="C74" s="10" t="s">
        <v>178</v>
      </c>
      <c r="D74" s="12" t="s">
        <v>123</v>
      </c>
      <c r="E74" s="10" t="s">
        <v>179</v>
      </c>
      <c r="F74" s="10"/>
    </row>
    <row r="75" spans="1:6" s="11" customFormat="1">
      <c r="A75" s="10"/>
      <c r="C75" s="12"/>
      <c r="D75" s="12"/>
      <c r="E75" s="12"/>
      <c r="F75" s="10"/>
    </row>
    <row r="76" spans="1:6" s="11" customFormat="1">
      <c r="A76" s="10" t="s">
        <v>7</v>
      </c>
      <c r="B76" s="11" t="s">
        <v>180</v>
      </c>
      <c r="C76" s="12" t="s">
        <v>9</v>
      </c>
      <c r="D76" s="12" t="s">
        <v>181</v>
      </c>
      <c r="E76" s="12" t="s">
        <v>182</v>
      </c>
      <c r="F76" s="10"/>
    </row>
    <row r="77" spans="1:6" s="11" customFormat="1">
      <c r="A77" s="10" t="s">
        <v>7</v>
      </c>
      <c r="B77" s="11" t="s">
        <v>180</v>
      </c>
      <c r="C77" s="12" t="s">
        <v>183</v>
      </c>
      <c r="D77" s="12" t="s">
        <v>184</v>
      </c>
      <c r="E77" s="12" t="s">
        <v>185</v>
      </c>
      <c r="F77" s="10"/>
    </row>
    <row r="78" spans="1:6" s="11" customFormat="1">
      <c r="A78" s="10" t="s">
        <v>7</v>
      </c>
      <c r="B78" s="11" t="s">
        <v>180</v>
      </c>
      <c r="C78" s="12" t="s">
        <v>186</v>
      </c>
      <c r="D78" s="12" t="s">
        <v>187</v>
      </c>
      <c r="E78" s="12" t="s">
        <v>188</v>
      </c>
      <c r="F78" s="10"/>
    </row>
    <row r="79" spans="1:6" s="7" customFormat="1">
      <c r="A79" s="6" t="s">
        <v>7</v>
      </c>
      <c r="B79" s="6" t="s">
        <v>189</v>
      </c>
      <c r="C79" s="8" t="s">
        <v>9</v>
      </c>
      <c r="D79" s="6" t="s">
        <v>190</v>
      </c>
      <c r="E79" s="8" t="s">
        <v>191</v>
      </c>
      <c r="F79" s="6"/>
    </row>
    <row r="80" spans="1:6" s="7" customFormat="1">
      <c r="A80" s="6" t="s">
        <v>7</v>
      </c>
      <c r="B80" s="6" t="s">
        <v>189</v>
      </c>
      <c r="C80" s="6" t="s">
        <v>192</v>
      </c>
      <c r="D80" s="6" t="s">
        <v>193</v>
      </c>
      <c r="E80" s="8" t="s">
        <v>194</v>
      </c>
      <c r="F80" s="6"/>
    </row>
    <row r="81" spans="1:6" s="7" customFormat="1">
      <c r="A81" s="6" t="s">
        <v>7</v>
      </c>
      <c r="B81" s="6" t="s">
        <v>195</v>
      </c>
      <c r="C81" s="15" t="s">
        <v>196</v>
      </c>
      <c r="D81" s="15" t="s">
        <v>197</v>
      </c>
      <c r="E81" s="15" t="s">
        <v>198</v>
      </c>
      <c r="F81" s="6"/>
    </row>
    <row r="82" spans="1:6" s="7" customFormat="1">
      <c r="A82" s="6" t="s">
        <v>7</v>
      </c>
      <c r="B82" s="6" t="s">
        <v>195</v>
      </c>
      <c r="C82" s="15" t="s">
        <v>199</v>
      </c>
      <c r="D82" s="15" t="s">
        <v>200</v>
      </c>
      <c r="E82" s="15" t="s">
        <v>201</v>
      </c>
      <c r="F82" s="6"/>
    </row>
    <row r="83" spans="1:6" s="7" customFormat="1"/>
    <row r="84" spans="1:6" s="7" customFormat="1">
      <c r="A84" s="6" t="s">
        <v>7</v>
      </c>
      <c r="B84" s="6" t="s">
        <v>202</v>
      </c>
      <c r="C84" s="6" t="s">
        <v>9</v>
      </c>
      <c r="D84" s="15" t="s">
        <v>203</v>
      </c>
      <c r="E84" s="15"/>
      <c r="F84" s="6"/>
    </row>
    <row r="85" spans="1:6" s="7" customFormat="1">
      <c r="A85" s="6" t="s">
        <v>7</v>
      </c>
      <c r="B85" s="6" t="s">
        <v>202</v>
      </c>
      <c r="C85" s="15" t="s">
        <v>204</v>
      </c>
      <c r="D85" s="15" t="s">
        <v>204</v>
      </c>
      <c r="E85" s="15" t="s">
        <v>205</v>
      </c>
      <c r="F85" s="6"/>
    </row>
    <row r="86" spans="1:6" s="7" customFormat="1">
      <c r="A86" s="6" t="s">
        <v>7</v>
      </c>
      <c r="B86" s="6" t="s">
        <v>202</v>
      </c>
      <c r="C86" s="15" t="s">
        <v>206</v>
      </c>
      <c r="D86" s="15" t="s">
        <v>206</v>
      </c>
      <c r="E86" s="15"/>
      <c r="F86" s="6"/>
    </row>
    <row r="87" spans="1:6" s="7" customFormat="1">
      <c r="A87" s="6" t="s">
        <v>7</v>
      </c>
      <c r="B87" s="6" t="s">
        <v>202</v>
      </c>
      <c r="C87" s="15" t="s">
        <v>207</v>
      </c>
      <c r="D87" s="15" t="s">
        <v>207</v>
      </c>
      <c r="E87" s="15"/>
      <c r="F87" s="6"/>
    </row>
    <row r="88" spans="1:6" s="7" customFormat="1">
      <c r="A88" s="6" t="s">
        <v>7</v>
      </c>
      <c r="B88" s="6" t="s">
        <v>202</v>
      </c>
      <c r="C88" s="15">
        <v>2</v>
      </c>
      <c r="D88" s="15" t="s">
        <v>208</v>
      </c>
      <c r="E88" s="15"/>
      <c r="F88" s="6"/>
    </row>
    <row r="89" spans="1:6" s="7" customFormat="1">
      <c r="A89" s="6"/>
      <c r="B89" s="6"/>
      <c r="C89" s="15"/>
      <c r="D89" s="15"/>
      <c r="E89" s="15"/>
      <c r="F89" s="6"/>
    </row>
    <row r="90" spans="1:6" s="7" customFormat="1">
      <c r="A90" s="6"/>
      <c r="B90" s="6"/>
      <c r="C90" s="6"/>
      <c r="D90" s="6"/>
      <c r="E90" s="6"/>
      <c r="F90" s="6"/>
    </row>
    <row r="91" spans="1:6">
      <c r="A91" s="2" t="s">
        <v>7</v>
      </c>
      <c r="B91" s="2" t="s">
        <v>209</v>
      </c>
      <c r="C91" s="2" t="s">
        <v>9</v>
      </c>
      <c r="D91" s="2" t="s">
        <v>210</v>
      </c>
      <c r="E91" s="2" t="s">
        <v>211</v>
      </c>
      <c r="F91" s="2"/>
    </row>
    <row r="92" spans="1:6">
      <c r="A92" s="2" t="s">
        <v>7</v>
      </c>
      <c r="B92" s="2" t="s">
        <v>209</v>
      </c>
      <c r="C92" s="16" t="s">
        <v>212</v>
      </c>
      <c r="D92" s="2" t="s">
        <v>213</v>
      </c>
      <c r="E92" s="16" t="s">
        <v>214</v>
      </c>
      <c r="F92" s="2"/>
    </row>
    <row r="93" spans="1:6">
      <c r="A93" s="2" t="s">
        <v>7</v>
      </c>
      <c r="B93" s="2" t="s">
        <v>209</v>
      </c>
      <c r="C93" s="16" t="s">
        <v>215</v>
      </c>
      <c r="D93" s="2" t="s">
        <v>216</v>
      </c>
      <c r="E93" s="16" t="s">
        <v>217</v>
      </c>
      <c r="F93" s="2"/>
    </row>
    <row r="94" spans="1:6">
      <c r="A94" s="2" t="s">
        <v>7</v>
      </c>
      <c r="B94" s="2" t="s">
        <v>209</v>
      </c>
      <c r="C94" s="16" t="s">
        <v>218</v>
      </c>
      <c r="D94" s="2" t="s">
        <v>219</v>
      </c>
      <c r="E94" s="16" t="s">
        <v>220</v>
      </c>
      <c r="F94" s="2"/>
    </row>
    <row r="95" spans="1:6" s="7" customFormat="1">
      <c r="A95" s="6" t="s">
        <v>7</v>
      </c>
      <c r="B95" s="6" t="s">
        <v>221</v>
      </c>
      <c r="C95" s="6" t="s">
        <v>9</v>
      </c>
      <c r="D95" s="8" t="s">
        <v>222</v>
      </c>
      <c r="E95" s="8" t="s">
        <v>223</v>
      </c>
      <c r="F95" s="6"/>
    </row>
    <row r="96" spans="1:6" s="7" customFormat="1">
      <c r="A96" s="6" t="s">
        <v>7</v>
      </c>
      <c r="B96" s="6" t="s">
        <v>221</v>
      </c>
      <c r="C96" s="8" t="s">
        <v>224</v>
      </c>
      <c r="D96" s="6" t="s">
        <v>225</v>
      </c>
      <c r="E96" s="8" t="s">
        <v>226</v>
      </c>
      <c r="F96" s="7" t="s">
        <v>227</v>
      </c>
    </row>
    <row r="97" spans="1:6" s="7" customFormat="1">
      <c r="A97" s="6" t="s">
        <v>7</v>
      </c>
      <c r="B97" s="6" t="s">
        <v>221</v>
      </c>
      <c r="C97" s="8" t="s">
        <v>228</v>
      </c>
      <c r="D97" s="6" t="s">
        <v>229</v>
      </c>
      <c r="E97" s="8" t="s">
        <v>230</v>
      </c>
      <c r="F97" s="7" t="s">
        <v>227</v>
      </c>
    </row>
    <row r="98" spans="1:6" s="7" customFormat="1">
      <c r="A98" s="6" t="s">
        <v>7</v>
      </c>
      <c r="B98" s="6" t="s">
        <v>221</v>
      </c>
      <c r="C98" s="8" t="s">
        <v>231</v>
      </c>
      <c r="D98" s="6" t="s">
        <v>232</v>
      </c>
      <c r="E98" s="8" t="s">
        <v>233</v>
      </c>
      <c r="F98" s="7" t="s">
        <v>227</v>
      </c>
    </row>
    <row r="99" spans="1:6">
      <c r="A99" s="2" t="s">
        <v>7</v>
      </c>
      <c r="B99" s="2" t="s">
        <v>234</v>
      </c>
      <c r="C99" s="2" t="s">
        <v>9</v>
      </c>
      <c r="D99" s="16" t="s">
        <v>235</v>
      </c>
      <c r="E99" s="16" t="s">
        <v>236</v>
      </c>
    </row>
    <row r="100" spans="1:6">
      <c r="A100" s="2" t="s">
        <v>7</v>
      </c>
      <c r="B100" s="2" t="s">
        <v>234</v>
      </c>
      <c r="C100" s="2" t="s">
        <v>237</v>
      </c>
      <c r="D100" s="2" t="s">
        <v>238</v>
      </c>
      <c r="E100" s="2" t="s">
        <v>239</v>
      </c>
      <c r="F100" s="1" t="s">
        <v>227</v>
      </c>
    </row>
    <row r="101" spans="1:6">
      <c r="A101" s="2" t="s">
        <v>7</v>
      </c>
      <c r="B101" s="2" t="s">
        <v>234</v>
      </c>
      <c r="C101" s="2" t="s">
        <v>240</v>
      </c>
      <c r="D101" s="2" t="s">
        <v>241</v>
      </c>
      <c r="E101" s="2" t="s">
        <v>242</v>
      </c>
      <c r="F101" s="1" t="s">
        <v>227</v>
      </c>
    </row>
    <row r="102" spans="1:6">
      <c r="A102" s="2" t="s">
        <v>7</v>
      </c>
      <c r="B102" s="2" t="s">
        <v>234</v>
      </c>
      <c r="C102" s="2" t="s">
        <v>243</v>
      </c>
      <c r="D102" s="2" t="s">
        <v>244</v>
      </c>
      <c r="E102" s="2" t="s">
        <v>245</v>
      </c>
      <c r="F102" s="1" t="s">
        <v>227</v>
      </c>
    </row>
    <row r="103" spans="1:6" ht="99.75">
      <c r="A103" s="2" t="s">
        <v>7</v>
      </c>
      <c r="B103" s="2" t="s">
        <v>234</v>
      </c>
      <c r="C103" s="16" t="s">
        <v>246</v>
      </c>
      <c r="D103" s="2" t="s">
        <v>247</v>
      </c>
      <c r="E103" s="17" t="s">
        <v>248</v>
      </c>
      <c r="F103" s="1" t="s">
        <v>227</v>
      </c>
    </row>
    <row r="104" spans="1:6" ht="57">
      <c r="A104" s="2" t="s">
        <v>7</v>
      </c>
      <c r="B104" s="2" t="s">
        <v>234</v>
      </c>
      <c r="C104" s="16" t="s">
        <v>249</v>
      </c>
      <c r="D104" s="2" t="s">
        <v>250</v>
      </c>
      <c r="E104" s="17" t="s">
        <v>251</v>
      </c>
      <c r="F104" s="1" t="s">
        <v>227</v>
      </c>
    </row>
    <row r="105" spans="1:6" ht="128.25">
      <c r="A105" s="2" t="s">
        <v>7</v>
      </c>
      <c r="B105" s="2" t="s">
        <v>234</v>
      </c>
      <c r="C105" s="16" t="s">
        <v>252</v>
      </c>
      <c r="D105" s="2" t="s">
        <v>253</v>
      </c>
      <c r="E105" s="17" t="s">
        <v>254</v>
      </c>
      <c r="F105" s="1" t="s">
        <v>227</v>
      </c>
    </row>
    <row r="106" spans="1:6" ht="156.75">
      <c r="A106" s="2" t="s">
        <v>7</v>
      </c>
      <c r="B106" s="2" t="s">
        <v>234</v>
      </c>
      <c r="C106" s="16" t="s">
        <v>255</v>
      </c>
      <c r="D106" s="2" t="s">
        <v>256</v>
      </c>
      <c r="E106" s="17" t="s">
        <v>257</v>
      </c>
      <c r="F106" s="1" t="s">
        <v>227</v>
      </c>
    </row>
    <row r="107" spans="1:6" ht="71.25">
      <c r="A107" s="2" t="s">
        <v>7</v>
      </c>
      <c r="B107" s="2" t="s">
        <v>234</v>
      </c>
      <c r="C107" s="16" t="s">
        <v>258</v>
      </c>
      <c r="D107" s="18" t="s">
        <v>259</v>
      </c>
      <c r="E107" s="17" t="s">
        <v>260</v>
      </c>
      <c r="F107" s="1" t="s">
        <v>227</v>
      </c>
    </row>
    <row r="108" spans="1:6" ht="57">
      <c r="A108" s="2" t="s">
        <v>7</v>
      </c>
      <c r="B108" s="2" t="s">
        <v>234</v>
      </c>
      <c r="C108" s="16" t="s">
        <v>261</v>
      </c>
      <c r="D108" s="2" t="s">
        <v>262</v>
      </c>
      <c r="E108" s="17" t="s">
        <v>263</v>
      </c>
      <c r="F108" s="1" t="s">
        <v>227</v>
      </c>
    </row>
    <row r="109" spans="1:6" ht="85.5">
      <c r="A109" s="2" t="s">
        <v>7</v>
      </c>
      <c r="B109" s="2" t="s">
        <v>234</v>
      </c>
      <c r="C109" s="16" t="s">
        <v>264</v>
      </c>
      <c r="D109" s="2" t="s">
        <v>265</v>
      </c>
      <c r="E109" s="17" t="s">
        <v>266</v>
      </c>
      <c r="F109" s="1" t="s">
        <v>227</v>
      </c>
    </row>
    <row r="110" spans="1:6" ht="85.5">
      <c r="A110" s="2" t="s">
        <v>7</v>
      </c>
      <c r="B110" s="2" t="s">
        <v>234</v>
      </c>
      <c r="C110" s="16" t="s">
        <v>267</v>
      </c>
      <c r="D110" s="2" t="s">
        <v>268</v>
      </c>
      <c r="E110" s="17" t="s">
        <v>269</v>
      </c>
      <c r="F110" s="1" t="s">
        <v>227</v>
      </c>
    </row>
    <row r="111" spans="1:6" ht="57">
      <c r="A111" s="2" t="s">
        <v>7</v>
      </c>
      <c r="B111" s="2" t="s">
        <v>234</v>
      </c>
      <c r="C111" s="16" t="s">
        <v>270</v>
      </c>
      <c r="D111" s="2" t="s">
        <v>271</v>
      </c>
      <c r="E111" s="17" t="s">
        <v>272</v>
      </c>
      <c r="F111" s="1" t="s">
        <v>227</v>
      </c>
    </row>
    <row r="112" spans="1:6" ht="57">
      <c r="A112" s="2" t="s">
        <v>7</v>
      </c>
      <c r="B112" s="2" t="s">
        <v>234</v>
      </c>
      <c r="C112" s="16" t="s">
        <v>273</v>
      </c>
      <c r="D112" s="2" t="s">
        <v>274</v>
      </c>
      <c r="E112" s="17" t="s">
        <v>275</v>
      </c>
      <c r="F112" s="1" t="s">
        <v>227</v>
      </c>
    </row>
    <row r="113" spans="1:6" ht="71.25">
      <c r="A113" s="2" t="s">
        <v>7</v>
      </c>
      <c r="B113" s="2" t="s">
        <v>234</v>
      </c>
      <c r="C113" s="16" t="s">
        <v>276</v>
      </c>
      <c r="D113" s="2" t="s">
        <v>277</v>
      </c>
      <c r="E113" s="17" t="s">
        <v>278</v>
      </c>
      <c r="F113" s="1" t="s">
        <v>227</v>
      </c>
    </row>
    <row r="114" spans="1:6" ht="128.25">
      <c r="A114" s="2" t="s">
        <v>7</v>
      </c>
      <c r="B114" s="2" t="s">
        <v>234</v>
      </c>
      <c r="C114" s="16" t="s">
        <v>279</v>
      </c>
      <c r="D114" s="2" t="s">
        <v>280</v>
      </c>
      <c r="E114" s="17" t="s">
        <v>281</v>
      </c>
      <c r="F114" s="1" t="s">
        <v>227</v>
      </c>
    </row>
    <row r="115" spans="1:6" s="21" customFormat="1">
      <c r="A115" s="19" t="s">
        <v>7</v>
      </c>
      <c r="B115" s="2" t="s">
        <v>234</v>
      </c>
      <c r="C115" s="20" t="s">
        <v>282</v>
      </c>
      <c r="D115" s="20" t="s">
        <v>283</v>
      </c>
      <c r="E115" s="20"/>
      <c r="F115" s="20" t="s">
        <v>282</v>
      </c>
    </row>
    <row r="116" spans="1:6" s="2" customFormat="1">
      <c r="A116" s="2" t="s">
        <v>7</v>
      </c>
      <c r="B116" s="2" t="s">
        <v>284</v>
      </c>
      <c r="C116" s="2" t="s">
        <v>9</v>
      </c>
      <c r="D116" s="2" t="s">
        <v>285</v>
      </c>
      <c r="E116" s="2" t="s">
        <v>286</v>
      </c>
    </row>
    <row r="117" spans="1:6" s="2" customFormat="1">
      <c r="A117" s="2" t="s">
        <v>7</v>
      </c>
      <c r="B117" s="2" t="s">
        <v>284</v>
      </c>
      <c r="C117" s="2" t="s">
        <v>287</v>
      </c>
      <c r="D117" s="2" t="s">
        <v>288</v>
      </c>
      <c r="E117" s="2" t="s">
        <v>289</v>
      </c>
      <c r="F117" s="1" t="s">
        <v>227</v>
      </c>
    </row>
    <row r="118" spans="1:6" s="2" customFormat="1">
      <c r="A118" s="2" t="s">
        <v>7</v>
      </c>
      <c r="B118" s="2" t="s">
        <v>284</v>
      </c>
      <c r="C118" s="2" t="s">
        <v>290</v>
      </c>
      <c r="D118" s="2" t="s">
        <v>291</v>
      </c>
      <c r="E118" s="2" t="s">
        <v>292</v>
      </c>
      <c r="F118" s="1" t="s">
        <v>227</v>
      </c>
    </row>
    <row r="119" spans="1:6" s="2" customFormat="1">
      <c r="A119" s="2" t="s">
        <v>7</v>
      </c>
      <c r="B119" s="2" t="s">
        <v>284</v>
      </c>
      <c r="C119" s="2" t="s">
        <v>293</v>
      </c>
      <c r="D119" s="2" t="s">
        <v>294</v>
      </c>
      <c r="E119" s="2" t="s">
        <v>295</v>
      </c>
      <c r="F119" s="1" t="s">
        <v>227</v>
      </c>
    </row>
    <row r="120" spans="1:6" s="2" customFormat="1">
      <c r="A120" s="2" t="s">
        <v>7</v>
      </c>
      <c r="B120" s="2" t="s">
        <v>284</v>
      </c>
      <c r="C120" s="2" t="s">
        <v>296</v>
      </c>
      <c r="D120" s="2" t="s">
        <v>297</v>
      </c>
      <c r="E120" s="2" t="s">
        <v>298</v>
      </c>
      <c r="F120" s="1" t="s">
        <v>227</v>
      </c>
    </row>
    <row r="121" spans="1:6" s="2" customFormat="1">
      <c r="A121" s="2" t="s">
        <v>7</v>
      </c>
      <c r="B121" s="2" t="s">
        <v>284</v>
      </c>
      <c r="C121" s="2" t="s">
        <v>299</v>
      </c>
      <c r="D121" s="2" t="s">
        <v>300</v>
      </c>
      <c r="E121" s="2" t="s">
        <v>301</v>
      </c>
      <c r="F121" s="1" t="s">
        <v>227</v>
      </c>
    </row>
    <row r="122" spans="1:6" s="7" customFormat="1">
      <c r="A122" s="6" t="s">
        <v>7</v>
      </c>
      <c r="B122" s="6" t="s">
        <v>302</v>
      </c>
      <c r="C122" s="6" t="s">
        <v>9</v>
      </c>
      <c r="D122" s="8" t="s">
        <v>303</v>
      </c>
      <c r="E122" s="8" t="s">
        <v>304</v>
      </c>
      <c r="F122" s="6"/>
    </row>
    <row r="123" spans="1:6" s="7" customFormat="1">
      <c r="A123" s="6" t="s">
        <v>7</v>
      </c>
      <c r="B123" s="6" t="s">
        <v>302</v>
      </c>
      <c r="C123" s="8" t="s">
        <v>305</v>
      </c>
      <c r="D123" s="6" t="s">
        <v>306</v>
      </c>
      <c r="E123" s="8" t="s">
        <v>307</v>
      </c>
      <c r="F123" s="6"/>
    </row>
    <row r="124" spans="1:6" s="7" customFormat="1">
      <c r="A124" s="6" t="s">
        <v>7</v>
      </c>
      <c r="B124" s="6" t="s">
        <v>302</v>
      </c>
      <c r="C124" s="8" t="s">
        <v>308</v>
      </c>
      <c r="D124" s="6" t="s">
        <v>309</v>
      </c>
      <c r="E124" s="8" t="s">
        <v>310</v>
      </c>
      <c r="F124" s="6"/>
    </row>
    <row r="125" spans="1:6" s="7" customFormat="1">
      <c r="A125" s="6" t="s">
        <v>7</v>
      </c>
      <c r="B125" s="6" t="s">
        <v>302</v>
      </c>
      <c r="C125" s="8" t="s">
        <v>311</v>
      </c>
      <c r="D125" s="6" t="s">
        <v>312</v>
      </c>
      <c r="E125" s="8" t="s">
        <v>313</v>
      </c>
      <c r="F125" s="6"/>
    </row>
    <row r="126" spans="1:6" s="7" customFormat="1">
      <c r="A126" s="6" t="s">
        <v>7</v>
      </c>
      <c r="B126" s="6" t="s">
        <v>302</v>
      </c>
      <c r="C126" s="6" t="s">
        <v>314</v>
      </c>
      <c r="D126" s="8" t="s">
        <v>315</v>
      </c>
      <c r="E126" s="8" t="s">
        <v>316</v>
      </c>
      <c r="F126" s="6"/>
    </row>
    <row r="127" spans="1:6" s="7" customFormat="1">
      <c r="A127" s="6" t="s">
        <v>7</v>
      </c>
      <c r="B127" s="6" t="s">
        <v>317</v>
      </c>
      <c r="C127" s="6" t="s">
        <v>9</v>
      </c>
      <c r="D127" s="8" t="s">
        <v>318</v>
      </c>
      <c r="E127" s="8" t="s">
        <v>319</v>
      </c>
    </row>
    <row r="128" spans="1:6" s="7" customFormat="1">
      <c r="A128" s="6" t="s">
        <v>7</v>
      </c>
      <c r="B128" s="6" t="s">
        <v>317</v>
      </c>
      <c r="C128" s="8" t="s">
        <v>320</v>
      </c>
      <c r="D128" s="6" t="s">
        <v>321</v>
      </c>
      <c r="E128" s="8" t="s">
        <v>322</v>
      </c>
      <c r="F128" s="7" t="s">
        <v>227</v>
      </c>
    </row>
    <row r="129" spans="1:6" s="7" customFormat="1">
      <c r="A129" s="6" t="s">
        <v>7</v>
      </c>
      <c r="B129" s="6" t="s">
        <v>317</v>
      </c>
      <c r="C129" s="8" t="s">
        <v>323</v>
      </c>
      <c r="D129" s="6" t="s">
        <v>324</v>
      </c>
      <c r="E129" s="8" t="s">
        <v>325</v>
      </c>
      <c r="F129" s="7" t="s">
        <v>227</v>
      </c>
    </row>
    <row r="130" spans="1:6" s="7" customFormat="1">
      <c r="A130" s="6" t="s">
        <v>7</v>
      </c>
      <c r="B130" s="6" t="s">
        <v>317</v>
      </c>
      <c r="C130" s="8" t="s">
        <v>326</v>
      </c>
      <c r="D130" s="6" t="s">
        <v>327</v>
      </c>
      <c r="E130" s="8" t="s">
        <v>328</v>
      </c>
      <c r="F130" s="7" t="s">
        <v>227</v>
      </c>
    </row>
    <row r="131" spans="1:6" s="7" customFormat="1">
      <c r="A131" s="6" t="s">
        <v>7</v>
      </c>
      <c r="B131" s="6" t="s">
        <v>317</v>
      </c>
      <c r="C131" s="8" t="s">
        <v>329</v>
      </c>
      <c r="D131" s="6" t="s">
        <v>330</v>
      </c>
      <c r="E131" s="8" t="s">
        <v>331</v>
      </c>
      <c r="F131" s="7" t="s">
        <v>227</v>
      </c>
    </row>
    <row r="132" spans="1:6" s="7" customFormat="1">
      <c r="A132" s="6" t="s">
        <v>7</v>
      </c>
      <c r="B132" s="6" t="s">
        <v>332</v>
      </c>
      <c r="C132" s="8" t="s">
        <v>9</v>
      </c>
      <c r="D132" s="8" t="s">
        <v>333</v>
      </c>
      <c r="E132" s="8" t="s">
        <v>334</v>
      </c>
      <c r="F132" s="6"/>
    </row>
    <row r="133" spans="1:6" s="7" customFormat="1">
      <c r="A133" s="6" t="s">
        <v>7</v>
      </c>
      <c r="B133" s="6" t="s">
        <v>332</v>
      </c>
      <c r="C133" s="8" t="s">
        <v>335</v>
      </c>
      <c r="D133" s="6" t="s">
        <v>336</v>
      </c>
      <c r="E133" s="6" t="s">
        <v>337</v>
      </c>
      <c r="F133" s="6"/>
    </row>
    <row r="134" spans="1:6" s="7" customFormat="1">
      <c r="A134" s="6" t="s">
        <v>7</v>
      </c>
      <c r="B134" s="6" t="s">
        <v>332</v>
      </c>
      <c r="C134" s="8" t="s">
        <v>338</v>
      </c>
      <c r="D134" s="6" t="s">
        <v>339</v>
      </c>
      <c r="E134" s="8" t="s">
        <v>340</v>
      </c>
      <c r="F134" s="6"/>
    </row>
    <row r="135" spans="1:6" s="7" customFormat="1">
      <c r="A135" s="6" t="s">
        <v>7</v>
      </c>
      <c r="B135" s="6" t="s">
        <v>332</v>
      </c>
      <c r="C135" s="8" t="s">
        <v>341</v>
      </c>
      <c r="D135" s="6" t="s">
        <v>342</v>
      </c>
      <c r="E135" s="8" t="s">
        <v>343</v>
      </c>
      <c r="F135" s="6"/>
    </row>
    <row r="136" spans="1:6" s="7" customFormat="1">
      <c r="A136" s="6"/>
      <c r="B136" s="6"/>
      <c r="C136" s="6"/>
      <c r="D136" s="8"/>
      <c r="E136" s="6"/>
      <c r="F136" s="6"/>
    </row>
    <row r="137" spans="1:6" s="7" customFormat="1">
      <c r="A137" s="6"/>
      <c r="B137" s="6"/>
      <c r="C137" s="8"/>
      <c r="D137" s="6"/>
      <c r="E137" s="8"/>
      <c r="F137" s="6"/>
    </row>
    <row r="138" spans="1:6" s="7" customFormat="1">
      <c r="A138" s="6"/>
      <c r="B138" s="6"/>
      <c r="C138" s="8"/>
      <c r="D138" s="6"/>
      <c r="E138" s="8"/>
      <c r="F138" s="6"/>
    </row>
    <row r="139" spans="1:6" s="7" customFormat="1">
      <c r="A139" s="6"/>
      <c r="B139" s="6"/>
      <c r="C139" s="8"/>
      <c r="D139" s="6"/>
      <c r="E139" s="8"/>
      <c r="F139" s="6"/>
    </row>
    <row r="140" spans="1:6">
      <c r="A140" s="2" t="s">
        <v>7</v>
      </c>
      <c r="B140" s="2" t="s">
        <v>344</v>
      </c>
      <c r="C140" s="2" t="s">
        <v>9</v>
      </c>
      <c r="D140" s="16" t="s">
        <v>345</v>
      </c>
      <c r="E140" s="2" t="s">
        <v>346</v>
      </c>
      <c r="F140" s="2"/>
    </row>
    <row r="141" spans="1:6">
      <c r="A141" s="2" t="s">
        <v>347</v>
      </c>
      <c r="B141" s="2" t="s">
        <v>344</v>
      </c>
      <c r="C141" s="2" t="s">
        <v>348</v>
      </c>
      <c r="D141" s="16" t="s">
        <v>349</v>
      </c>
      <c r="E141" s="2" t="s">
        <v>350</v>
      </c>
      <c r="F141" s="2"/>
    </row>
    <row r="142" spans="1:6">
      <c r="A142" s="2" t="s">
        <v>347</v>
      </c>
      <c r="B142" s="2" t="s">
        <v>344</v>
      </c>
      <c r="C142" s="2" t="s">
        <v>351</v>
      </c>
      <c r="D142" s="16" t="s">
        <v>352</v>
      </c>
      <c r="E142" s="2" t="s">
        <v>353</v>
      </c>
      <c r="F142" s="2"/>
    </row>
    <row r="143" spans="1:6">
      <c r="A143" s="2" t="s">
        <v>347</v>
      </c>
      <c r="B143" s="2" t="s">
        <v>344</v>
      </c>
      <c r="C143" s="2" t="s">
        <v>354</v>
      </c>
      <c r="D143" s="16" t="s">
        <v>355</v>
      </c>
      <c r="E143" s="16" t="s">
        <v>356</v>
      </c>
      <c r="F143" s="2"/>
    </row>
    <row r="144" spans="1:6">
      <c r="A144" s="2"/>
      <c r="B144" s="2"/>
      <c r="C144" s="2"/>
      <c r="D144" s="2"/>
      <c r="E144" s="2"/>
      <c r="F144" s="2"/>
    </row>
    <row r="145" spans="1:6">
      <c r="A145" s="2" t="s">
        <v>7</v>
      </c>
      <c r="B145" s="2" t="s">
        <v>357</v>
      </c>
      <c r="C145" s="2" t="s">
        <v>9</v>
      </c>
      <c r="D145" s="2" t="s">
        <v>358</v>
      </c>
      <c r="E145" s="2"/>
      <c r="F145" s="2"/>
    </row>
    <row r="146" spans="1:6">
      <c r="A146" s="2" t="s">
        <v>7</v>
      </c>
      <c r="B146" s="2" t="s">
        <v>357</v>
      </c>
      <c r="C146" s="2" t="s">
        <v>359</v>
      </c>
      <c r="D146" s="2" t="s">
        <v>360</v>
      </c>
      <c r="E146" s="2" t="s">
        <v>361</v>
      </c>
      <c r="F146" s="2"/>
    </row>
    <row r="147" spans="1:6">
      <c r="A147" s="2" t="s">
        <v>7</v>
      </c>
      <c r="B147" s="2" t="s">
        <v>357</v>
      </c>
      <c r="C147" s="2" t="s">
        <v>362</v>
      </c>
      <c r="D147" s="2" t="s">
        <v>363</v>
      </c>
      <c r="E147" s="2" t="s">
        <v>364</v>
      </c>
      <c r="F147" s="2"/>
    </row>
    <row r="148" spans="1:6">
      <c r="A148" s="2" t="s">
        <v>7</v>
      </c>
      <c r="B148" s="2" t="s">
        <v>357</v>
      </c>
      <c r="C148" s="2" t="s">
        <v>365</v>
      </c>
      <c r="D148" s="2" t="s">
        <v>366</v>
      </c>
      <c r="E148" s="2" t="s">
        <v>367</v>
      </c>
      <c r="F148" s="2"/>
    </row>
    <row r="149" spans="1:6">
      <c r="A149" s="2" t="s">
        <v>7</v>
      </c>
      <c r="B149" s="2" t="s">
        <v>357</v>
      </c>
      <c r="C149" s="2" t="s">
        <v>368</v>
      </c>
      <c r="D149" s="2" t="s">
        <v>76</v>
      </c>
      <c r="E149" s="2" t="s">
        <v>369</v>
      </c>
      <c r="F149" s="2"/>
    </row>
    <row r="150" spans="1:6">
      <c r="A150" s="2"/>
      <c r="B150" s="2"/>
      <c r="C150" s="2"/>
      <c r="D150" s="2"/>
      <c r="E150" s="2"/>
      <c r="F150" s="2"/>
    </row>
    <row r="151" spans="1:6" s="23" customFormat="1">
      <c r="A151" s="22" t="s">
        <v>7</v>
      </c>
      <c r="B151" s="23" t="s">
        <v>370</v>
      </c>
      <c r="C151" s="23" t="s">
        <v>9</v>
      </c>
      <c r="D151" s="23" t="s">
        <v>371</v>
      </c>
      <c r="E151" s="23" t="s">
        <v>372</v>
      </c>
      <c r="F151" s="22"/>
    </row>
    <row r="152" spans="1:6" s="23" customFormat="1">
      <c r="A152" s="22" t="s">
        <v>7</v>
      </c>
      <c r="B152" s="23" t="s">
        <v>370</v>
      </c>
      <c r="C152" s="22" t="s">
        <v>373</v>
      </c>
      <c r="D152" s="23" t="s">
        <v>374</v>
      </c>
      <c r="E152" s="22" t="s">
        <v>375</v>
      </c>
      <c r="F152" s="22"/>
    </row>
    <row r="153" spans="1:6" s="23" customFormat="1">
      <c r="A153" s="22" t="s">
        <v>7</v>
      </c>
      <c r="B153" s="23" t="s">
        <v>370</v>
      </c>
      <c r="C153" s="22" t="s">
        <v>376</v>
      </c>
      <c r="D153" s="23" t="s">
        <v>377</v>
      </c>
      <c r="E153" s="22" t="s">
        <v>378</v>
      </c>
      <c r="F153" s="22"/>
    </row>
    <row r="154" spans="1:6" s="23" customFormat="1">
      <c r="A154" s="22" t="s">
        <v>7</v>
      </c>
      <c r="B154" s="23" t="s">
        <v>370</v>
      </c>
      <c r="C154" s="23" t="s">
        <v>379</v>
      </c>
      <c r="D154" s="22" t="s">
        <v>380</v>
      </c>
      <c r="E154" s="23" t="s">
        <v>381</v>
      </c>
      <c r="F154" s="22"/>
    </row>
    <row r="155" spans="1:6" s="25" customFormat="1">
      <c r="A155" s="24"/>
      <c r="D155" s="24"/>
      <c r="F155" s="24"/>
    </row>
    <row r="156" spans="1:6">
      <c r="A156" s="2" t="s">
        <v>7</v>
      </c>
      <c r="B156" s="2" t="s">
        <v>382</v>
      </c>
      <c r="C156" s="2" t="s">
        <v>9</v>
      </c>
      <c r="D156" s="1" t="s">
        <v>383</v>
      </c>
      <c r="E156" s="1" t="s">
        <v>384</v>
      </c>
      <c r="F156" s="2"/>
    </row>
    <row r="157" spans="1:6">
      <c r="A157" s="2" t="s">
        <v>347</v>
      </c>
      <c r="B157" s="2" t="s">
        <v>382</v>
      </c>
      <c r="C157" s="2" t="s">
        <v>385</v>
      </c>
      <c r="D157" s="1" t="s">
        <v>386</v>
      </c>
      <c r="E157" s="1" t="s">
        <v>387</v>
      </c>
      <c r="F157" s="2"/>
    </row>
    <row r="158" spans="1:6">
      <c r="A158" s="2" t="s">
        <v>347</v>
      </c>
      <c r="B158" s="2" t="s">
        <v>382</v>
      </c>
      <c r="C158" s="2" t="s">
        <v>388</v>
      </c>
      <c r="D158" s="1" t="s">
        <v>389</v>
      </c>
      <c r="E158" s="1" t="s">
        <v>390</v>
      </c>
      <c r="F158" s="2"/>
    </row>
    <row r="159" spans="1:6">
      <c r="A159" s="2" t="s">
        <v>347</v>
      </c>
      <c r="B159" s="2" t="s">
        <v>382</v>
      </c>
      <c r="C159" s="2" t="s">
        <v>391</v>
      </c>
      <c r="D159" s="1" t="s">
        <v>392</v>
      </c>
      <c r="E159" s="1" t="s">
        <v>393</v>
      </c>
      <c r="F159" s="2"/>
    </row>
    <row r="160" spans="1:6">
      <c r="A160" s="2"/>
      <c r="B160" s="2"/>
      <c r="C160" s="2"/>
      <c r="F160" s="2"/>
    </row>
    <row r="161" spans="1:6">
      <c r="A161" s="2" t="s">
        <v>347</v>
      </c>
      <c r="B161" s="2" t="s">
        <v>394</v>
      </c>
      <c r="C161" s="2" t="s">
        <v>9</v>
      </c>
      <c r="D161" s="2" t="s">
        <v>395</v>
      </c>
      <c r="E161" s="2" t="s">
        <v>396</v>
      </c>
      <c r="F161" s="2"/>
    </row>
    <row r="162" spans="1:6">
      <c r="A162" s="2" t="s">
        <v>347</v>
      </c>
      <c r="B162" s="2" t="s">
        <v>394</v>
      </c>
      <c r="C162" s="2" t="s">
        <v>397</v>
      </c>
      <c r="D162" s="2" t="s">
        <v>398</v>
      </c>
      <c r="E162" s="2" t="s">
        <v>399</v>
      </c>
      <c r="F162" s="2"/>
    </row>
    <row r="163" spans="1:6">
      <c r="A163" s="2" t="s">
        <v>347</v>
      </c>
      <c r="B163" s="2" t="s">
        <v>394</v>
      </c>
      <c r="C163" s="2" t="s">
        <v>400</v>
      </c>
      <c r="D163" s="2" t="s">
        <v>401</v>
      </c>
      <c r="E163" s="2" t="s">
        <v>402</v>
      </c>
      <c r="F163" s="2"/>
    </row>
    <row r="164" spans="1:6">
      <c r="A164" s="2" t="s">
        <v>347</v>
      </c>
      <c r="B164" s="2" t="s">
        <v>394</v>
      </c>
      <c r="C164" s="2" t="s">
        <v>403</v>
      </c>
      <c r="D164" s="2" t="s">
        <v>404</v>
      </c>
      <c r="E164" s="2" t="s">
        <v>405</v>
      </c>
      <c r="F164" s="2"/>
    </row>
    <row r="165" spans="1:6" s="7" customFormat="1">
      <c r="A165" s="6" t="s">
        <v>7</v>
      </c>
      <c r="B165" s="6" t="s">
        <v>406</v>
      </c>
      <c r="C165" s="6" t="s">
        <v>9</v>
      </c>
      <c r="D165" s="6" t="s">
        <v>407</v>
      </c>
      <c r="E165" s="6" t="s">
        <v>408</v>
      </c>
      <c r="F165" s="6"/>
    </row>
    <row r="166" spans="1:6" s="7" customFormat="1">
      <c r="A166" s="6" t="s">
        <v>7</v>
      </c>
      <c r="B166" s="6" t="s">
        <v>406</v>
      </c>
      <c r="C166" s="6" t="s">
        <v>409</v>
      </c>
      <c r="D166" s="6" t="s">
        <v>410</v>
      </c>
      <c r="E166" s="6" t="s">
        <v>411</v>
      </c>
      <c r="F166" s="6"/>
    </row>
    <row r="167" spans="1:6" s="7" customFormat="1">
      <c r="A167" s="6" t="s">
        <v>7</v>
      </c>
      <c r="B167" s="6" t="s">
        <v>406</v>
      </c>
      <c r="C167" s="6" t="s">
        <v>412</v>
      </c>
      <c r="D167" s="6" t="s">
        <v>413</v>
      </c>
      <c r="E167" s="6" t="s">
        <v>414</v>
      </c>
      <c r="F167" s="6"/>
    </row>
    <row r="168" spans="1:6" s="7" customFormat="1">
      <c r="A168" s="6" t="s">
        <v>7</v>
      </c>
      <c r="B168" s="6" t="s">
        <v>406</v>
      </c>
      <c r="C168" s="6" t="s">
        <v>415</v>
      </c>
      <c r="D168" s="6" t="s">
        <v>416</v>
      </c>
      <c r="E168" s="6" t="s">
        <v>417</v>
      </c>
      <c r="F168" s="6"/>
    </row>
    <row r="169" spans="1:6" ht="39" customHeight="1">
      <c r="A169" s="2" t="s">
        <v>7</v>
      </c>
      <c r="B169" s="2" t="s">
        <v>418</v>
      </c>
      <c r="C169" s="2" t="s">
        <v>9</v>
      </c>
      <c r="D169" s="2" t="s">
        <v>419</v>
      </c>
      <c r="E169" s="2" t="s">
        <v>420</v>
      </c>
      <c r="F169" s="2"/>
    </row>
    <row r="170" spans="1:6">
      <c r="A170" s="2" t="s">
        <v>7</v>
      </c>
      <c r="B170" s="2" t="s">
        <v>418</v>
      </c>
      <c r="C170" s="2" t="s">
        <v>421</v>
      </c>
      <c r="D170" s="2" t="s">
        <v>422</v>
      </c>
      <c r="E170" s="2" t="s">
        <v>423</v>
      </c>
      <c r="F170" s="2"/>
    </row>
    <row r="171" spans="1:6">
      <c r="A171" s="2" t="s">
        <v>7</v>
      </c>
      <c r="B171" s="2" t="s">
        <v>418</v>
      </c>
      <c r="C171" s="2" t="s">
        <v>424</v>
      </c>
      <c r="D171" s="2" t="s">
        <v>425</v>
      </c>
      <c r="E171" s="2" t="s">
        <v>426</v>
      </c>
      <c r="F171" s="1" t="s">
        <v>227</v>
      </c>
    </row>
    <row r="172" spans="1:6">
      <c r="A172" s="2" t="s">
        <v>7</v>
      </c>
      <c r="B172" s="2" t="s">
        <v>427</v>
      </c>
      <c r="C172" s="2" t="s">
        <v>9</v>
      </c>
      <c r="D172" s="2" t="s">
        <v>428</v>
      </c>
      <c r="E172" s="2" t="s">
        <v>429</v>
      </c>
      <c r="F172" s="1" t="s">
        <v>227</v>
      </c>
    </row>
    <row r="173" spans="1:6">
      <c r="A173" s="2" t="s">
        <v>7</v>
      </c>
      <c r="B173" s="2" t="s">
        <v>427</v>
      </c>
      <c r="C173" s="2" t="s">
        <v>430</v>
      </c>
      <c r="D173" s="2" t="s">
        <v>431</v>
      </c>
      <c r="E173" s="2" t="s">
        <v>432</v>
      </c>
      <c r="F173" s="1" t="s">
        <v>227</v>
      </c>
    </row>
    <row r="174" spans="1:6">
      <c r="A174" s="2" t="s">
        <v>7</v>
      </c>
      <c r="B174" s="2" t="s">
        <v>427</v>
      </c>
      <c r="C174" s="2" t="s">
        <v>433</v>
      </c>
      <c r="D174" s="1" t="s">
        <v>434</v>
      </c>
      <c r="E174" s="2" t="s">
        <v>435</v>
      </c>
      <c r="F174" s="1" t="s">
        <v>227</v>
      </c>
    </row>
    <row r="175" spans="1:6">
      <c r="A175" s="2"/>
      <c r="B175" s="2"/>
      <c r="C175" s="2"/>
      <c r="E175" s="2"/>
    </row>
    <row r="176" spans="1:6">
      <c r="A176" s="2" t="s">
        <v>347</v>
      </c>
      <c r="B176" s="2" t="s">
        <v>436</v>
      </c>
      <c r="C176" s="2" t="s">
        <v>9</v>
      </c>
      <c r="D176" s="2" t="s">
        <v>437</v>
      </c>
      <c r="E176" s="2" t="s">
        <v>438</v>
      </c>
    </row>
    <row r="177" spans="1:6">
      <c r="A177" s="2" t="s">
        <v>347</v>
      </c>
      <c r="B177" s="2" t="s">
        <v>436</v>
      </c>
      <c r="C177" s="2" t="s">
        <v>439</v>
      </c>
      <c r="D177" s="2" t="s">
        <v>440</v>
      </c>
      <c r="E177" s="2" t="s">
        <v>441</v>
      </c>
    </row>
    <row r="178" spans="1:6">
      <c r="A178" s="2" t="s">
        <v>347</v>
      </c>
      <c r="B178" s="2" t="s">
        <v>436</v>
      </c>
      <c r="C178" s="2" t="s">
        <v>442</v>
      </c>
      <c r="D178" s="2" t="s">
        <v>443</v>
      </c>
      <c r="E178" s="2" t="s">
        <v>444</v>
      </c>
    </row>
    <row r="179" spans="1:6" ht="15" customHeight="1">
      <c r="B179" s="2"/>
      <c r="C179" s="2"/>
      <c r="D179" s="2"/>
      <c r="E179" s="2"/>
    </row>
    <row r="180" spans="1:6">
      <c r="A180" s="2" t="s">
        <v>7</v>
      </c>
      <c r="B180" s="2" t="s">
        <v>445</v>
      </c>
      <c r="C180" s="2" t="s">
        <v>9</v>
      </c>
      <c r="D180" s="2" t="s">
        <v>446</v>
      </c>
      <c r="E180" s="2"/>
      <c r="F180" s="2"/>
    </row>
    <row r="181" spans="1:6">
      <c r="A181" s="2" t="s">
        <v>7</v>
      </c>
      <c r="B181" s="2" t="s">
        <v>445</v>
      </c>
      <c r="C181" s="2" t="s">
        <v>447</v>
      </c>
      <c r="D181" s="2" t="s">
        <v>448</v>
      </c>
      <c r="E181" s="2" t="s">
        <v>449</v>
      </c>
    </row>
    <row r="182" spans="1:6">
      <c r="A182" s="2" t="s">
        <v>7</v>
      </c>
      <c r="B182" s="2" t="s">
        <v>445</v>
      </c>
      <c r="C182" s="2" t="s">
        <v>450</v>
      </c>
      <c r="D182" s="2" t="s">
        <v>451</v>
      </c>
      <c r="E182" s="2" t="s">
        <v>452</v>
      </c>
      <c r="F182" s="2"/>
    </row>
    <row r="183" spans="1:6">
      <c r="A183" s="2" t="s">
        <v>7</v>
      </c>
      <c r="B183" s="2" t="s">
        <v>445</v>
      </c>
      <c r="C183" s="2" t="s">
        <v>453</v>
      </c>
      <c r="D183" s="2" t="s">
        <v>454</v>
      </c>
      <c r="E183" s="2" t="s">
        <v>455</v>
      </c>
      <c r="F183" s="2"/>
    </row>
    <row r="184" spans="1:6">
      <c r="A184" s="2"/>
      <c r="B184" s="2"/>
      <c r="C184" s="2"/>
      <c r="D184" s="2"/>
      <c r="E184" s="2"/>
      <c r="F184" s="2"/>
    </row>
    <row r="185" spans="1:6">
      <c r="A185" s="2" t="s">
        <v>7</v>
      </c>
      <c r="B185" s="2" t="s">
        <v>456</v>
      </c>
      <c r="C185" s="2" t="s">
        <v>9</v>
      </c>
      <c r="D185" s="2" t="s">
        <v>457</v>
      </c>
      <c r="E185" s="2"/>
      <c r="F185" s="2"/>
    </row>
    <row r="186" spans="1:6">
      <c r="A186" s="2" t="s">
        <v>7</v>
      </c>
      <c r="B186" s="2" t="s">
        <v>456</v>
      </c>
      <c r="C186" s="2" t="s">
        <v>458</v>
      </c>
      <c r="D186" s="2" t="s">
        <v>459</v>
      </c>
      <c r="E186" s="2" t="s">
        <v>460</v>
      </c>
    </row>
    <row r="187" spans="1:6">
      <c r="A187" s="2" t="s">
        <v>7</v>
      </c>
      <c r="B187" s="2" t="s">
        <v>456</v>
      </c>
      <c r="C187" s="2" t="s">
        <v>461</v>
      </c>
      <c r="D187" s="2" t="s">
        <v>462</v>
      </c>
      <c r="E187" s="2" t="s">
        <v>463</v>
      </c>
      <c r="F187" s="2"/>
    </row>
    <row r="188" spans="1:6">
      <c r="A188" s="2" t="s">
        <v>7</v>
      </c>
      <c r="B188" s="2" t="s">
        <v>456</v>
      </c>
      <c r="C188" s="2" t="s">
        <v>464</v>
      </c>
      <c r="D188" s="2" t="s">
        <v>465</v>
      </c>
      <c r="E188" s="2" t="s">
        <v>466</v>
      </c>
      <c r="F188" s="2"/>
    </row>
    <row r="189" spans="1:6">
      <c r="A189" s="2"/>
      <c r="B189" s="2"/>
      <c r="C189" s="2"/>
      <c r="D189" s="2"/>
      <c r="E189" s="2"/>
      <c r="F189" s="2"/>
    </row>
    <row r="190" spans="1:6">
      <c r="A190" s="2" t="s">
        <v>7</v>
      </c>
      <c r="B190" s="2" t="s">
        <v>467</v>
      </c>
      <c r="C190" s="2" t="s">
        <v>9</v>
      </c>
      <c r="D190" s="2" t="s">
        <v>468</v>
      </c>
      <c r="E190" s="2"/>
      <c r="F190" s="2"/>
    </row>
    <row r="191" spans="1:6">
      <c r="A191" s="2" t="s">
        <v>7</v>
      </c>
      <c r="B191" s="2" t="s">
        <v>467</v>
      </c>
      <c r="C191" s="2" t="s">
        <v>469</v>
      </c>
      <c r="D191" s="2" t="s">
        <v>470</v>
      </c>
      <c r="E191" s="2" t="s">
        <v>471</v>
      </c>
    </row>
    <row r="192" spans="1:6">
      <c r="A192" s="2" t="s">
        <v>7</v>
      </c>
      <c r="B192" s="2" t="s">
        <v>467</v>
      </c>
      <c r="C192" s="2" t="s">
        <v>472</v>
      </c>
      <c r="D192" s="2" t="s">
        <v>473</v>
      </c>
      <c r="E192" s="2" t="s">
        <v>474</v>
      </c>
      <c r="F192" s="2"/>
    </row>
    <row r="193" spans="1:6">
      <c r="A193" s="2" t="s">
        <v>7</v>
      </c>
      <c r="B193" s="2" t="s">
        <v>467</v>
      </c>
      <c r="C193" s="2" t="s">
        <v>475</v>
      </c>
      <c r="D193" s="2" t="s">
        <v>476</v>
      </c>
      <c r="E193" s="2" t="s">
        <v>477</v>
      </c>
      <c r="F193" s="2"/>
    </row>
    <row r="194" spans="1:6">
      <c r="A194" s="2"/>
      <c r="B194" s="2"/>
      <c r="C194" s="2"/>
      <c r="D194" s="2"/>
      <c r="E194" s="2"/>
      <c r="F194" s="2"/>
    </row>
    <row r="195" spans="1:6">
      <c r="A195" s="2" t="s">
        <v>7</v>
      </c>
      <c r="B195" s="2" t="s">
        <v>478</v>
      </c>
      <c r="C195" s="2" t="s">
        <v>9</v>
      </c>
      <c r="D195" s="2" t="s">
        <v>479</v>
      </c>
      <c r="E195" s="2"/>
      <c r="F195" s="2"/>
    </row>
    <row r="196" spans="1:6">
      <c r="A196" s="2" t="s">
        <v>7</v>
      </c>
      <c r="B196" s="2" t="s">
        <v>478</v>
      </c>
      <c r="C196" s="2" t="s">
        <v>480</v>
      </c>
      <c r="D196" s="2" t="s">
        <v>481</v>
      </c>
      <c r="E196" s="2" t="s">
        <v>482</v>
      </c>
      <c r="F196" s="2"/>
    </row>
    <row r="197" spans="1:6">
      <c r="A197" s="2" t="s">
        <v>7</v>
      </c>
      <c r="B197" s="2" t="s">
        <v>478</v>
      </c>
      <c r="C197" s="2" t="s">
        <v>483</v>
      </c>
      <c r="D197" s="2" t="s">
        <v>484</v>
      </c>
      <c r="E197" s="2" t="s">
        <v>485</v>
      </c>
      <c r="F197" s="2"/>
    </row>
    <row r="198" spans="1:6">
      <c r="A198" s="2" t="s">
        <v>7</v>
      </c>
      <c r="B198" s="2" t="s">
        <v>478</v>
      </c>
      <c r="C198" s="2" t="s">
        <v>486</v>
      </c>
      <c r="D198" s="2" t="s">
        <v>487</v>
      </c>
      <c r="E198" s="2" t="s">
        <v>488</v>
      </c>
      <c r="F198" s="2"/>
    </row>
    <row r="199" spans="1:6">
      <c r="A199" s="2" t="s">
        <v>7</v>
      </c>
      <c r="B199" s="2" t="s">
        <v>478</v>
      </c>
      <c r="C199" s="2" t="s">
        <v>489</v>
      </c>
      <c r="D199" s="2" t="s">
        <v>161</v>
      </c>
      <c r="E199" s="2" t="s">
        <v>490</v>
      </c>
      <c r="F199" s="2"/>
    </row>
    <row r="200" spans="1:6">
      <c r="A200" s="2"/>
      <c r="B200" s="2"/>
      <c r="C200" s="2"/>
      <c r="D200" s="2"/>
      <c r="E200" s="2"/>
      <c r="F200" s="2"/>
    </row>
    <row r="201" spans="1:6">
      <c r="A201" s="2" t="s">
        <v>7</v>
      </c>
      <c r="B201" s="2" t="s">
        <v>491</v>
      </c>
      <c r="C201" s="2" t="s">
        <v>9</v>
      </c>
      <c r="D201" s="2" t="s">
        <v>492</v>
      </c>
      <c r="E201" s="2"/>
      <c r="F201" s="2"/>
    </row>
    <row r="202" spans="1:6">
      <c r="A202" s="2" t="s">
        <v>7</v>
      </c>
      <c r="B202" s="2" t="s">
        <v>491</v>
      </c>
      <c r="C202" s="2" t="s">
        <v>493</v>
      </c>
      <c r="D202" s="2" t="s">
        <v>494</v>
      </c>
      <c r="E202" s="2" t="s">
        <v>494</v>
      </c>
      <c r="F202" s="2"/>
    </row>
    <row r="203" spans="1:6">
      <c r="A203" s="2" t="s">
        <v>7</v>
      </c>
      <c r="B203" s="2" t="s">
        <v>491</v>
      </c>
      <c r="C203" s="2" t="s">
        <v>495</v>
      </c>
      <c r="D203" s="2" t="s">
        <v>484</v>
      </c>
      <c r="E203" s="2" t="s">
        <v>485</v>
      </c>
      <c r="F203" s="2"/>
    </row>
    <row r="204" spans="1:6">
      <c r="A204" s="2" t="s">
        <v>7</v>
      </c>
      <c r="B204" s="2" t="s">
        <v>491</v>
      </c>
      <c r="C204" s="2" t="s">
        <v>496</v>
      </c>
      <c r="D204" s="2" t="s">
        <v>487</v>
      </c>
      <c r="E204" s="2" t="s">
        <v>488</v>
      </c>
      <c r="F204" s="2"/>
    </row>
    <row r="205" spans="1:6">
      <c r="A205" s="2" t="s">
        <v>7</v>
      </c>
      <c r="B205" s="2" t="s">
        <v>491</v>
      </c>
      <c r="C205" s="2" t="s">
        <v>497</v>
      </c>
      <c r="D205" s="2" t="s">
        <v>161</v>
      </c>
      <c r="E205" s="2" t="s">
        <v>490</v>
      </c>
      <c r="F205" s="2"/>
    </row>
    <row r="206" spans="1:6">
      <c r="A206" s="2"/>
      <c r="B206" s="2"/>
      <c r="C206" s="2"/>
      <c r="D206" s="2"/>
      <c r="E206" s="2"/>
      <c r="F206" s="2"/>
    </row>
    <row r="207" spans="1:6">
      <c r="A207" s="2" t="s">
        <v>7</v>
      </c>
      <c r="B207" s="2" t="s">
        <v>498</v>
      </c>
      <c r="C207" s="2" t="s">
        <v>9</v>
      </c>
      <c r="D207" s="2" t="s">
        <v>499</v>
      </c>
      <c r="E207" s="2" t="s">
        <v>500</v>
      </c>
      <c r="F207" s="2"/>
    </row>
    <row r="208" spans="1:6">
      <c r="A208" s="2" t="s">
        <v>7</v>
      </c>
      <c r="B208" s="2" t="s">
        <v>498</v>
      </c>
      <c r="C208" s="2" t="s">
        <v>501</v>
      </c>
      <c r="D208" s="2" t="s">
        <v>502</v>
      </c>
      <c r="E208" s="2" t="s">
        <v>503</v>
      </c>
    </row>
    <row r="209" spans="1:6">
      <c r="A209" s="2" t="s">
        <v>7</v>
      </c>
      <c r="B209" s="2" t="s">
        <v>498</v>
      </c>
      <c r="C209" s="2" t="s">
        <v>504</v>
      </c>
      <c r="D209" s="2" t="s">
        <v>505</v>
      </c>
      <c r="E209" s="2" t="s">
        <v>506</v>
      </c>
    </row>
    <row r="210" spans="1:6">
      <c r="A210" s="2" t="s">
        <v>7</v>
      </c>
      <c r="B210" s="2" t="s">
        <v>498</v>
      </c>
      <c r="C210" s="2" t="s">
        <v>507</v>
      </c>
      <c r="D210" s="2" t="s">
        <v>508</v>
      </c>
      <c r="E210" s="2" t="s">
        <v>509</v>
      </c>
    </row>
    <row r="211" spans="1:6">
      <c r="A211" s="2" t="s">
        <v>7</v>
      </c>
      <c r="B211" s="2" t="s">
        <v>498</v>
      </c>
      <c r="C211" s="2" t="s">
        <v>510</v>
      </c>
      <c r="D211" s="2" t="s">
        <v>511</v>
      </c>
      <c r="E211" s="2" t="s">
        <v>512</v>
      </c>
    </row>
    <row r="212" spans="1:6">
      <c r="A212" s="2" t="s">
        <v>7</v>
      </c>
      <c r="B212" s="2" t="s">
        <v>498</v>
      </c>
      <c r="C212" s="2" t="s">
        <v>513</v>
      </c>
      <c r="D212" s="2" t="s">
        <v>514</v>
      </c>
      <c r="E212" s="2" t="s">
        <v>515</v>
      </c>
    </row>
    <row r="213" spans="1:6">
      <c r="A213" s="2" t="s">
        <v>7</v>
      </c>
      <c r="B213" s="2" t="s">
        <v>498</v>
      </c>
      <c r="C213" s="2" t="s">
        <v>516</v>
      </c>
      <c r="D213" s="2" t="s">
        <v>517</v>
      </c>
      <c r="E213" s="2" t="s">
        <v>518</v>
      </c>
    </row>
    <row r="214" spans="1:6">
      <c r="A214" s="2"/>
      <c r="B214" s="2"/>
      <c r="C214" s="2"/>
      <c r="D214" s="2"/>
      <c r="E214" s="2"/>
    </row>
    <row r="215" spans="1:6">
      <c r="A215" s="2"/>
      <c r="B215" s="2"/>
      <c r="C215" s="2"/>
      <c r="D215" s="2"/>
      <c r="E215" s="2"/>
    </row>
    <row r="216" spans="1:6">
      <c r="A216" s="2" t="s">
        <v>7</v>
      </c>
      <c r="B216" s="2" t="s">
        <v>519</v>
      </c>
      <c r="C216" s="2" t="s">
        <v>9</v>
      </c>
      <c r="D216" s="2" t="s">
        <v>520</v>
      </c>
      <c r="E216" s="2" t="s">
        <v>521</v>
      </c>
    </row>
    <row r="217" spans="1:6">
      <c r="A217" s="2" t="s">
        <v>7</v>
      </c>
      <c r="B217" s="2" t="s">
        <v>519</v>
      </c>
      <c r="C217" s="2" t="s">
        <v>522</v>
      </c>
      <c r="D217" s="2" t="s">
        <v>523</v>
      </c>
      <c r="E217" s="2" t="s">
        <v>524</v>
      </c>
    </row>
    <row r="218" spans="1:6">
      <c r="A218" s="2" t="s">
        <v>7</v>
      </c>
      <c r="B218" s="2" t="s">
        <v>519</v>
      </c>
      <c r="C218" s="2" t="s">
        <v>525</v>
      </c>
      <c r="D218" s="2" t="s">
        <v>526</v>
      </c>
      <c r="E218" s="2" t="s">
        <v>527</v>
      </c>
    </row>
    <row r="219" spans="1:6">
      <c r="A219" s="2" t="s">
        <v>7</v>
      </c>
      <c r="B219" s="2" t="s">
        <v>519</v>
      </c>
      <c r="C219" s="2" t="s">
        <v>528</v>
      </c>
      <c r="D219" s="2" t="s">
        <v>529</v>
      </c>
      <c r="E219" s="2" t="s">
        <v>530</v>
      </c>
      <c r="F219" s="2"/>
    </row>
    <row r="220" spans="1:6">
      <c r="A220" s="2" t="s">
        <v>7</v>
      </c>
      <c r="B220" s="2" t="s">
        <v>519</v>
      </c>
      <c r="C220" s="2" t="s">
        <v>531</v>
      </c>
      <c r="D220" s="2" t="s">
        <v>532</v>
      </c>
      <c r="E220" s="2" t="s">
        <v>533</v>
      </c>
      <c r="F220" s="2"/>
    </row>
    <row r="221" spans="1:6">
      <c r="A221" s="2" t="s">
        <v>7</v>
      </c>
      <c r="B221" s="2" t="s">
        <v>534</v>
      </c>
      <c r="C221" s="2" t="s">
        <v>9</v>
      </c>
      <c r="D221" s="2" t="s">
        <v>535</v>
      </c>
      <c r="E221" s="2" t="s">
        <v>438</v>
      </c>
      <c r="F221" s="2"/>
    </row>
    <row r="222" spans="1:6">
      <c r="A222" s="2" t="s">
        <v>7</v>
      </c>
      <c r="B222" s="2" t="s">
        <v>534</v>
      </c>
      <c r="C222" s="2" t="s">
        <v>536</v>
      </c>
      <c r="D222" s="2" t="s">
        <v>537</v>
      </c>
      <c r="E222" s="2" t="s">
        <v>538</v>
      </c>
    </row>
    <row r="223" spans="1:6">
      <c r="A223" s="2" t="s">
        <v>7</v>
      </c>
      <c r="B223" s="2" t="s">
        <v>534</v>
      </c>
      <c r="C223" s="2" t="s">
        <v>539</v>
      </c>
      <c r="D223" s="2" t="s">
        <v>540</v>
      </c>
      <c r="E223" s="2" t="s">
        <v>541</v>
      </c>
    </row>
    <row r="224" spans="1:6">
      <c r="A224" s="2" t="s">
        <v>7</v>
      </c>
      <c r="B224" s="1" t="s">
        <v>542</v>
      </c>
      <c r="C224" s="2" t="s">
        <v>9</v>
      </c>
      <c r="D224" s="2" t="s">
        <v>543</v>
      </c>
      <c r="E224" s="1" t="s">
        <v>544</v>
      </c>
    </row>
    <row r="225" spans="1:5">
      <c r="A225" s="2" t="s">
        <v>7</v>
      </c>
      <c r="B225" s="1" t="s">
        <v>542</v>
      </c>
      <c r="C225" s="2" t="s">
        <v>545</v>
      </c>
      <c r="D225" s="1" t="s">
        <v>546</v>
      </c>
      <c r="E225" s="1" t="s">
        <v>547</v>
      </c>
    </row>
    <row r="226" spans="1:5">
      <c r="A226" s="2" t="s">
        <v>7</v>
      </c>
      <c r="B226" s="1" t="s">
        <v>542</v>
      </c>
      <c r="C226" s="2" t="s">
        <v>548</v>
      </c>
      <c r="D226" s="1" t="s">
        <v>549</v>
      </c>
      <c r="E226" s="1" t="s">
        <v>550</v>
      </c>
    </row>
    <row r="227" spans="1:5" ht="15.75" customHeight="1"/>
    <row r="228" spans="1:5" s="7" customFormat="1">
      <c r="A228" s="6" t="s">
        <v>7</v>
      </c>
      <c r="B228" s="7" t="s">
        <v>551</v>
      </c>
      <c r="C228" s="6" t="s">
        <v>9</v>
      </c>
      <c r="D228" s="7" t="s">
        <v>552</v>
      </c>
      <c r="E228" s="7" t="s">
        <v>553</v>
      </c>
    </row>
    <row r="229" spans="1:5" s="7" customFormat="1">
      <c r="A229" s="6" t="s">
        <v>7</v>
      </c>
      <c r="B229" s="7" t="s">
        <v>551</v>
      </c>
      <c r="C229" s="7" t="s">
        <v>554</v>
      </c>
      <c r="D229" s="7" t="s">
        <v>555</v>
      </c>
      <c r="E229" s="7" t="s">
        <v>556</v>
      </c>
    </row>
    <row r="230" spans="1:5" s="7" customFormat="1">
      <c r="A230" s="6" t="s">
        <v>7</v>
      </c>
      <c r="B230" s="7" t="s">
        <v>551</v>
      </c>
      <c r="C230" s="7" t="s">
        <v>557</v>
      </c>
      <c r="D230" s="7" t="s">
        <v>558</v>
      </c>
      <c r="E230" s="7" t="s">
        <v>559</v>
      </c>
    </row>
    <row r="231" spans="1:5" s="7" customFormat="1">
      <c r="A231" s="6" t="s">
        <v>7</v>
      </c>
      <c r="B231" s="7" t="s">
        <v>551</v>
      </c>
      <c r="C231" s="7" t="s">
        <v>560</v>
      </c>
      <c r="D231" s="7" t="s">
        <v>561</v>
      </c>
      <c r="E231" s="7" t="s">
        <v>562</v>
      </c>
    </row>
    <row r="232" spans="1:5" s="7" customFormat="1">
      <c r="A232" s="6" t="s">
        <v>7</v>
      </c>
      <c r="B232" s="7" t="s">
        <v>551</v>
      </c>
      <c r="C232" s="7" t="s">
        <v>563</v>
      </c>
      <c r="D232" s="7" t="s">
        <v>564</v>
      </c>
      <c r="E232" s="7" t="s">
        <v>565</v>
      </c>
    </row>
    <row r="233" spans="1:5" s="7" customFormat="1">
      <c r="A233" s="6" t="s">
        <v>7</v>
      </c>
      <c r="B233" s="7" t="s">
        <v>551</v>
      </c>
      <c r="C233" s="7" t="s">
        <v>566</v>
      </c>
      <c r="D233" s="7" t="s">
        <v>567</v>
      </c>
      <c r="E233" s="7" t="s">
        <v>568</v>
      </c>
    </row>
    <row r="234" spans="1:5" s="7" customFormat="1">
      <c r="A234" s="6"/>
    </row>
    <row r="235" spans="1:5" s="7" customFormat="1">
      <c r="A235" s="6"/>
    </row>
    <row r="236" spans="1:5" ht="15" customHeight="1">
      <c r="A236" s="2" t="s">
        <v>7</v>
      </c>
      <c r="B236" s="1" t="s">
        <v>569</v>
      </c>
      <c r="C236" s="1" t="s">
        <v>9</v>
      </c>
      <c r="D236" s="1" t="s">
        <v>570</v>
      </c>
      <c r="E236" s="1" t="s">
        <v>571</v>
      </c>
    </row>
    <row r="237" spans="1:5">
      <c r="A237" s="2" t="s">
        <v>7</v>
      </c>
      <c r="B237" s="1" t="s">
        <v>569</v>
      </c>
      <c r="C237" s="1" t="s">
        <v>572</v>
      </c>
      <c r="D237" s="1" t="s">
        <v>95</v>
      </c>
      <c r="E237" s="1" t="s">
        <v>573</v>
      </c>
    </row>
    <row r="238" spans="1:5">
      <c r="A238" s="2" t="s">
        <v>7</v>
      </c>
      <c r="B238" s="1" t="s">
        <v>569</v>
      </c>
      <c r="C238" s="1" t="s">
        <v>574</v>
      </c>
      <c r="D238" s="1" t="s">
        <v>575</v>
      </c>
      <c r="E238" s="1" t="s">
        <v>576</v>
      </c>
    </row>
    <row r="239" spans="1:5">
      <c r="A239" s="2" t="s">
        <v>7</v>
      </c>
      <c r="B239" s="1" t="s">
        <v>569</v>
      </c>
      <c r="C239" s="1" t="s">
        <v>577</v>
      </c>
      <c r="D239" s="1" t="s">
        <v>578</v>
      </c>
      <c r="E239" s="1" t="s">
        <v>579</v>
      </c>
    </row>
    <row r="240" spans="1:5">
      <c r="A240" s="2" t="s">
        <v>7</v>
      </c>
      <c r="B240" s="1" t="s">
        <v>569</v>
      </c>
      <c r="C240" s="1" t="s">
        <v>580</v>
      </c>
      <c r="D240" s="1" t="s">
        <v>76</v>
      </c>
      <c r="E240" s="1" t="s">
        <v>581</v>
      </c>
    </row>
    <row r="241" spans="1:5">
      <c r="A241" s="2" t="s">
        <v>7</v>
      </c>
      <c r="B241" s="1" t="s">
        <v>582</v>
      </c>
      <c r="C241" s="1" t="s">
        <v>9</v>
      </c>
      <c r="D241" s="1" t="s">
        <v>583</v>
      </c>
      <c r="E241" s="1" t="s">
        <v>584</v>
      </c>
    </row>
    <row r="242" spans="1:5">
      <c r="A242" s="2" t="s">
        <v>7</v>
      </c>
      <c r="B242" s="1" t="s">
        <v>582</v>
      </c>
      <c r="C242" s="1" t="s">
        <v>585</v>
      </c>
      <c r="D242" s="1" t="s">
        <v>586</v>
      </c>
      <c r="E242" s="1" t="s">
        <v>587</v>
      </c>
    </row>
    <row r="243" spans="1:5">
      <c r="A243" s="2" t="s">
        <v>7</v>
      </c>
      <c r="B243" s="1" t="s">
        <v>582</v>
      </c>
      <c r="C243" s="1" t="s">
        <v>588</v>
      </c>
      <c r="D243" s="1" t="s">
        <v>589</v>
      </c>
      <c r="E243" s="1" t="s">
        <v>587</v>
      </c>
    </row>
    <row r="244" spans="1:5">
      <c r="A244" s="2" t="s">
        <v>7</v>
      </c>
      <c r="B244" s="1" t="s">
        <v>582</v>
      </c>
      <c r="C244" s="1" t="s">
        <v>590</v>
      </c>
      <c r="D244" s="1" t="s">
        <v>591</v>
      </c>
      <c r="E244" s="1" t="s">
        <v>587</v>
      </c>
    </row>
    <row r="245" spans="1:5">
      <c r="A245" s="2" t="s">
        <v>7</v>
      </c>
      <c r="B245" s="1" t="s">
        <v>582</v>
      </c>
      <c r="C245" s="1" t="s">
        <v>592</v>
      </c>
      <c r="D245" s="1" t="s">
        <v>593</v>
      </c>
      <c r="E245" s="1" t="s">
        <v>587</v>
      </c>
    </row>
    <row r="246" spans="1:5">
      <c r="A246" s="2" t="s">
        <v>7</v>
      </c>
      <c r="B246" s="1" t="s">
        <v>582</v>
      </c>
      <c r="C246" s="1" t="s">
        <v>594</v>
      </c>
      <c r="D246" s="1" t="s">
        <v>595</v>
      </c>
      <c r="E246" s="1" t="s">
        <v>587</v>
      </c>
    </row>
    <row r="247" spans="1:5">
      <c r="A247" s="2" t="s">
        <v>7</v>
      </c>
      <c r="B247" s="1" t="s">
        <v>582</v>
      </c>
      <c r="C247" s="1" t="s">
        <v>596</v>
      </c>
      <c r="D247" s="1" t="s">
        <v>597</v>
      </c>
      <c r="E247" s="1" t="s">
        <v>587</v>
      </c>
    </row>
    <row r="248" spans="1:5">
      <c r="A248" s="2" t="s">
        <v>7</v>
      </c>
      <c r="B248" s="1" t="s">
        <v>582</v>
      </c>
      <c r="C248" s="1" t="s">
        <v>598</v>
      </c>
      <c r="D248" s="1" t="s">
        <v>599</v>
      </c>
      <c r="E248" s="1" t="s">
        <v>587</v>
      </c>
    </row>
    <row r="249" spans="1:5">
      <c r="A249" s="2" t="s">
        <v>7</v>
      </c>
      <c r="B249" s="1" t="s">
        <v>582</v>
      </c>
      <c r="C249" s="1" t="s">
        <v>600</v>
      </c>
      <c r="D249" s="1" t="s">
        <v>601</v>
      </c>
      <c r="E249" s="1" t="s">
        <v>587</v>
      </c>
    </row>
    <row r="250" spans="1:5">
      <c r="A250" s="2" t="s">
        <v>7</v>
      </c>
      <c r="B250" s="1" t="s">
        <v>582</v>
      </c>
      <c r="C250" s="1" t="s">
        <v>602</v>
      </c>
      <c r="D250" s="1" t="s">
        <v>603</v>
      </c>
      <c r="E250" s="1" t="s">
        <v>587</v>
      </c>
    </row>
    <row r="251" spans="1:5">
      <c r="A251" s="2" t="s">
        <v>7</v>
      </c>
      <c r="B251" s="1" t="s">
        <v>582</v>
      </c>
      <c r="C251" s="1" t="s">
        <v>604</v>
      </c>
      <c r="D251" s="1" t="s">
        <v>605</v>
      </c>
      <c r="E251" s="1" t="s">
        <v>587</v>
      </c>
    </row>
    <row r="252" spans="1:5">
      <c r="A252" s="2" t="s">
        <v>7</v>
      </c>
      <c r="B252" s="1" t="s">
        <v>582</v>
      </c>
      <c r="C252" s="1" t="s">
        <v>606</v>
      </c>
      <c r="D252" s="1" t="s">
        <v>607</v>
      </c>
      <c r="E252" s="1" t="s">
        <v>587</v>
      </c>
    </row>
    <row r="253" spans="1:5" s="7" customFormat="1">
      <c r="A253" s="6" t="s">
        <v>7</v>
      </c>
      <c r="B253" s="7" t="s">
        <v>608</v>
      </c>
      <c r="C253" s="7" t="s">
        <v>9</v>
      </c>
      <c r="D253" s="7" t="s">
        <v>609</v>
      </c>
      <c r="E253" s="7" t="s">
        <v>610</v>
      </c>
    </row>
    <row r="254" spans="1:5" s="7" customFormat="1">
      <c r="A254" s="6" t="s">
        <v>7</v>
      </c>
      <c r="B254" s="7" t="s">
        <v>608</v>
      </c>
      <c r="C254" s="7" t="s">
        <v>611</v>
      </c>
      <c r="D254" s="7" t="s">
        <v>612</v>
      </c>
      <c r="E254" s="7" t="s">
        <v>613</v>
      </c>
    </row>
    <row r="255" spans="1:5" s="7" customFormat="1">
      <c r="A255" s="6" t="s">
        <v>7</v>
      </c>
      <c r="B255" s="7" t="s">
        <v>608</v>
      </c>
      <c r="C255" s="7" t="s">
        <v>614</v>
      </c>
      <c r="D255" s="7" t="s">
        <v>615</v>
      </c>
      <c r="E255" s="7" t="s">
        <v>616</v>
      </c>
    </row>
    <row r="256" spans="1:5" s="7" customFormat="1">
      <c r="A256" s="6" t="s">
        <v>7</v>
      </c>
      <c r="B256" s="7" t="s">
        <v>608</v>
      </c>
      <c r="C256" s="7" t="s">
        <v>617</v>
      </c>
      <c r="D256" s="7" t="s">
        <v>618</v>
      </c>
      <c r="E256" s="7" t="s">
        <v>619</v>
      </c>
    </row>
    <row r="257" spans="1:5" s="7" customFormat="1">
      <c r="A257" s="6" t="s">
        <v>7</v>
      </c>
      <c r="B257" s="7" t="s">
        <v>608</v>
      </c>
      <c r="C257" s="7" t="s">
        <v>620</v>
      </c>
      <c r="D257" s="7" t="s">
        <v>621</v>
      </c>
      <c r="E257" s="7" t="s">
        <v>622</v>
      </c>
    </row>
    <row r="258" spans="1:5" s="7" customFormat="1">
      <c r="A258" s="6" t="s">
        <v>7</v>
      </c>
      <c r="B258" s="7" t="s">
        <v>608</v>
      </c>
      <c r="C258" s="7" t="s">
        <v>623</v>
      </c>
      <c r="D258" s="7" t="s">
        <v>624</v>
      </c>
      <c r="E258" s="7" t="s">
        <v>625</v>
      </c>
    </row>
    <row r="259" spans="1:5" s="7" customFormat="1">
      <c r="A259" s="6"/>
    </row>
    <row r="260" spans="1:5" s="7" customFormat="1">
      <c r="A260" s="6" t="s">
        <v>7</v>
      </c>
      <c r="B260" s="6" t="s">
        <v>626</v>
      </c>
      <c r="C260" s="7" t="s">
        <v>9</v>
      </c>
      <c r="D260" s="7" t="s">
        <v>627</v>
      </c>
      <c r="E260" s="7" t="s">
        <v>628</v>
      </c>
    </row>
    <row r="261" spans="1:5" s="7" customFormat="1">
      <c r="A261" s="6" t="s">
        <v>7</v>
      </c>
      <c r="B261" s="6" t="s">
        <v>626</v>
      </c>
      <c r="C261" s="7" t="s">
        <v>629</v>
      </c>
      <c r="D261" s="7" t="s">
        <v>630</v>
      </c>
      <c r="E261" s="7" t="s">
        <v>631</v>
      </c>
    </row>
    <row r="262" spans="1:5" s="7" customFormat="1">
      <c r="A262" s="6" t="s">
        <v>7</v>
      </c>
      <c r="B262" s="6" t="s">
        <v>626</v>
      </c>
      <c r="C262" s="7" t="s">
        <v>632</v>
      </c>
      <c r="D262" s="7" t="s">
        <v>633</v>
      </c>
      <c r="E262" s="7" t="s">
        <v>634</v>
      </c>
    </row>
    <row r="263" spans="1:5" s="7" customFormat="1">
      <c r="A263" s="6" t="s">
        <v>7</v>
      </c>
      <c r="B263" s="6" t="s">
        <v>626</v>
      </c>
      <c r="C263" s="7" t="s">
        <v>635</v>
      </c>
      <c r="D263" s="7" t="s">
        <v>636</v>
      </c>
      <c r="E263" s="7" t="s">
        <v>637</v>
      </c>
    </row>
    <row r="264" spans="1:5" s="7" customFormat="1">
      <c r="A264" s="6" t="s">
        <v>7</v>
      </c>
      <c r="B264" s="6" t="s">
        <v>638</v>
      </c>
      <c r="C264" s="7" t="s">
        <v>9</v>
      </c>
      <c r="D264" s="7" t="s">
        <v>639</v>
      </c>
      <c r="E264" s="7" t="s">
        <v>640</v>
      </c>
    </row>
    <row r="265" spans="1:5" s="7" customFormat="1">
      <c r="A265" s="6" t="s">
        <v>7</v>
      </c>
      <c r="B265" s="6" t="s">
        <v>638</v>
      </c>
      <c r="C265" s="7" t="s">
        <v>641</v>
      </c>
      <c r="D265" s="7" t="s">
        <v>642</v>
      </c>
      <c r="E265" s="7" t="s">
        <v>643</v>
      </c>
    </row>
    <row r="266" spans="1:5" s="7" customFormat="1">
      <c r="A266" s="6" t="s">
        <v>7</v>
      </c>
      <c r="B266" s="6" t="s">
        <v>638</v>
      </c>
      <c r="C266" s="7" t="s">
        <v>644</v>
      </c>
      <c r="D266" s="7" t="s">
        <v>645</v>
      </c>
      <c r="E266" s="7" t="s">
        <v>646</v>
      </c>
    </row>
    <row r="267" spans="1:5" s="7" customFormat="1">
      <c r="A267" s="6" t="s">
        <v>7</v>
      </c>
      <c r="B267" s="6" t="s">
        <v>638</v>
      </c>
      <c r="C267" s="7" t="s">
        <v>647</v>
      </c>
      <c r="D267" s="7" t="s">
        <v>648</v>
      </c>
      <c r="E267" s="7" t="s">
        <v>649</v>
      </c>
    </row>
    <row r="268" spans="1:5" s="7" customFormat="1">
      <c r="A268" s="6" t="s">
        <v>7</v>
      </c>
      <c r="B268" s="6" t="s">
        <v>638</v>
      </c>
      <c r="C268" s="7" t="s">
        <v>650</v>
      </c>
      <c r="D268" s="7" t="s">
        <v>651</v>
      </c>
      <c r="E268" s="7" t="s">
        <v>652</v>
      </c>
    </row>
    <row r="269" spans="1:5" s="7" customFormat="1">
      <c r="A269" s="6" t="s">
        <v>7</v>
      </c>
      <c r="B269" s="7" t="s">
        <v>653</v>
      </c>
      <c r="C269" s="7" t="s">
        <v>654</v>
      </c>
      <c r="D269" s="7" t="s">
        <v>655</v>
      </c>
      <c r="E269" s="7" t="s">
        <v>656</v>
      </c>
    </row>
    <row r="270" spans="1:5" s="7" customFormat="1">
      <c r="A270" s="6"/>
    </row>
    <row r="271" spans="1:5" s="7" customFormat="1">
      <c r="A271" s="6"/>
    </row>
    <row r="272" spans="1:5" s="7" customFormat="1" ht="15">
      <c r="A272" s="6" t="s">
        <v>7</v>
      </c>
      <c r="B272" s="26" t="s">
        <v>657</v>
      </c>
      <c r="C272" s="27" t="s">
        <v>658</v>
      </c>
      <c r="D272" s="28" t="s">
        <v>659</v>
      </c>
      <c r="E272" s="27" t="s">
        <v>660</v>
      </c>
    </row>
    <row r="273" spans="1:6" s="7" customFormat="1" ht="15">
      <c r="A273" s="6" t="s">
        <v>7</v>
      </c>
      <c r="B273" s="26" t="s">
        <v>657</v>
      </c>
      <c r="C273" s="27" t="s">
        <v>661</v>
      </c>
      <c r="D273" s="28" t="s">
        <v>662</v>
      </c>
      <c r="E273" s="27" t="s">
        <v>663</v>
      </c>
    </row>
    <row r="274" spans="1:6" s="7" customFormat="1" ht="15">
      <c r="A274" s="6" t="s">
        <v>7</v>
      </c>
      <c r="B274" s="26" t="s">
        <v>657</v>
      </c>
      <c r="C274" s="27" t="s">
        <v>664</v>
      </c>
      <c r="D274" s="28" t="s">
        <v>665</v>
      </c>
      <c r="E274" s="27" t="s">
        <v>666</v>
      </c>
    </row>
    <row r="275" spans="1:6" ht="15">
      <c r="A275" s="2" t="s">
        <v>7</v>
      </c>
      <c r="B275" s="29" t="s">
        <v>667</v>
      </c>
      <c r="C275" s="1" t="s">
        <v>668</v>
      </c>
      <c r="D275" s="1" t="s">
        <v>669</v>
      </c>
      <c r="E275" s="1" t="s">
        <v>670</v>
      </c>
    </row>
    <row r="276" spans="1:6" ht="15">
      <c r="A276" s="2" t="s">
        <v>7</v>
      </c>
      <c r="B276" s="29" t="s">
        <v>667</v>
      </c>
      <c r="C276" s="1" t="s">
        <v>671</v>
      </c>
      <c r="D276" s="1" t="s">
        <v>672</v>
      </c>
      <c r="E276" s="1" t="s">
        <v>673</v>
      </c>
    </row>
    <row r="277" spans="1:6" ht="15">
      <c r="A277" s="2" t="s">
        <v>7</v>
      </c>
      <c r="B277" s="29" t="s">
        <v>667</v>
      </c>
      <c r="C277" s="1" t="s">
        <v>674</v>
      </c>
      <c r="D277" s="1" t="s">
        <v>675</v>
      </c>
      <c r="E277" s="1" t="s">
        <v>676</v>
      </c>
    </row>
    <row r="278" spans="1:6" s="7" customFormat="1">
      <c r="A278" s="6" t="s">
        <v>7</v>
      </c>
      <c r="B278" s="7" t="s">
        <v>677</v>
      </c>
      <c r="C278" s="7" t="s">
        <v>678</v>
      </c>
      <c r="D278" s="7" t="s">
        <v>679</v>
      </c>
      <c r="F278" s="7" t="s">
        <v>227</v>
      </c>
    </row>
    <row r="279" spans="1:6" s="7" customFormat="1">
      <c r="A279" s="6" t="s">
        <v>7</v>
      </c>
      <c r="B279" s="7" t="s">
        <v>677</v>
      </c>
      <c r="C279" s="7" t="s">
        <v>680</v>
      </c>
      <c r="D279" s="7" t="s">
        <v>681</v>
      </c>
      <c r="F279" s="7" t="s">
        <v>227</v>
      </c>
    </row>
    <row r="280" spans="1:6" s="7" customFormat="1">
      <c r="A280" s="6" t="s">
        <v>7</v>
      </c>
      <c r="B280" s="7" t="s">
        <v>677</v>
      </c>
      <c r="C280" s="7" t="s">
        <v>682</v>
      </c>
      <c r="D280" s="7" t="s">
        <v>683</v>
      </c>
      <c r="F280" s="7" t="s">
        <v>227</v>
      </c>
    </row>
    <row r="281" spans="1:6" s="7" customFormat="1">
      <c r="A281" s="6" t="s">
        <v>7</v>
      </c>
      <c r="B281" s="7" t="s">
        <v>677</v>
      </c>
      <c r="C281" s="7" t="s">
        <v>684</v>
      </c>
      <c r="D281" s="7" t="s">
        <v>685</v>
      </c>
      <c r="F281" s="7" t="s">
        <v>227</v>
      </c>
    </row>
    <row r="282" spans="1:6" s="7" customFormat="1">
      <c r="A282" s="6" t="s">
        <v>7</v>
      </c>
      <c r="B282" s="7" t="s">
        <v>677</v>
      </c>
      <c r="C282" s="7" t="s">
        <v>686</v>
      </c>
      <c r="D282" s="7" t="s">
        <v>687</v>
      </c>
      <c r="F282" s="7" t="s">
        <v>227</v>
      </c>
    </row>
    <row r="283" spans="1:6">
      <c r="A283" s="1" t="s">
        <v>7</v>
      </c>
      <c r="B283" s="1" t="s">
        <v>688</v>
      </c>
      <c r="C283" s="1" t="s">
        <v>9</v>
      </c>
      <c r="D283" s="1" t="s">
        <v>689</v>
      </c>
      <c r="E283" s="1" t="s">
        <v>690</v>
      </c>
    </row>
    <row r="284" spans="1:6">
      <c r="A284" s="1" t="s">
        <v>7</v>
      </c>
      <c r="B284" s="1" t="s">
        <v>688</v>
      </c>
      <c r="C284" s="1" t="s">
        <v>691</v>
      </c>
      <c r="D284" s="1" t="s">
        <v>692</v>
      </c>
      <c r="E284" s="1" t="s">
        <v>559</v>
      </c>
    </row>
    <row r="285" spans="1:6">
      <c r="A285" s="1" t="s">
        <v>7</v>
      </c>
      <c r="B285" s="1" t="s">
        <v>688</v>
      </c>
      <c r="C285" s="1" t="s">
        <v>693</v>
      </c>
      <c r="D285" s="1" t="s">
        <v>694</v>
      </c>
      <c r="E285" s="1" t="s">
        <v>562</v>
      </c>
    </row>
    <row r="286" spans="1:6">
      <c r="A286" s="1" t="s">
        <v>7</v>
      </c>
      <c r="B286" s="1" t="s">
        <v>688</v>
      </c>
      <c r="C286" s="1" t="s">
        <v>695</v>
      </c>
      <c r="D286" s="1" t="s">
        <v>696</v>
      </c>
      <c r="E286" s="1" t="s">
        <v>565</v>
      </c>
    </row>
    <row r="287" spans="1:6">
      <c r="A287" s="1" t="s">
        <v>7</v>
      </c>
      <c r="B287" s="1" t="s">
        <v>688</v>
      </c>
      <c r="C287" s="1" t="s">
        <v>697</v>
      </c>
      <c r="D287" s="1" t="s">
        <v>698</v>
      </c>
      <c r="E287" s="1" t="s">
        <v>699</v>
      </c>
    </row>
    <row r="288" spans="1:6">
      <c r="A288" s="1" t="s">
        <v>7</v>
      </c>
      <c r="B288" s="1" t="s">
        <v>688</v>
      </c>
      <c r="C288" s="1" t="s">
        <v>700</v>
      </c>
      <c r="D288" s="1" t="s">
        <v>701</v>
      </c>
      <c r="E288" s="1" t="s">
        <v>702</v>
      </c>
    </row>
    <row r="289" spans="1:5">
      <c r="A289" s="1" t="s">
        <v>7</v>
      </c>
      <c r="B289" s="1" t="s">
        <v>703</v>
      </c>
      <c r="C289" s="1" t="s">
        <v>9</v>
      </c>
      <c r="D289" s="1" t="s">
        <v>552</v>
      </c>
      <c r="E289" s="1" t="s">
        <v>553</v>
      </c>
    </row>
    <row r="290" spans="1:5">
      <c r="A290" s="1" t="s">
        <v>7</v>
      </c>
      <c r="B290" s="1" t="s">
        <v>703</v>
      </c>
      <c r="C290" s="1" t="s">
        <v>554</v>
      </c>
      <c r="D290" s="1" t="s">
        <v>555</v>
      </c>
      <c r="E290" s="1" t="s">
        <v>704</v>
      </c>
    </row>
    <row r="291" spans="1:5">
      <c r="A291" s="1" t="s">
        <v>7</v>
      </c>
      <c r="B291" s="1" t="s">
        <v>703</v>
      </c>
      <c r="C291" s="1" t="s">
        <v>557</v>
      </c>
      <c r="D291" s="1" t="s">
        <v>705</v>
      </c>
      <c r="E291" s="1" t="s">
        <v>559</v>
      </c>
    </row>
    <row r="292" spans="1:5">
      <c r="A292" s="1" t="s">
        <v>7</v>
      </c>
      <c r="B292" s="1" t="s">
        <v>706</v>
      </c>
      <c r="C292" s="1" t="s">
        <v>9</v>
      </c>
      <c r="D292" s="1" t="s">
        <v>707</v>
      </c>
      <c r="E292" s="1" t="s">
        <v>708</v>
      </c>
    </row>
    <row r="293" spans="1:5">
      <c r="A293" s="1" t="s">
        <v>7</v>
      </c>
      <c r="B293" s="1" t="s">
        <v>706</v>
      </c>
      <c r="C293" s="1" t="s">
        <v>709</v>
      </c>
      <c r="D293" s="1" t="s">
        <v>710</v>
      </c>
      <c r="E293" s="1" t="s">
        <v>711</v>
      </c>
    </row>
    <row r="294" spans="1:5">
      <c r="A294" s="1" t="s">
        <v>7</v>
      </c>
      <c r="B294" s="1" t="s">
        <v>706</v>
      </c>
      <c r="C294" s="1" t="s">
        <v>712</v>
      </c>
      <c r="D294" s="1" t="s">
        <v>696</v>
      </c>
      <c r="E294" s="1" t="s">
        <v>565</v>
      </c>
    </row>
    <row r="295" spans="1:5">
      <c r="A295" s="1" t="s">
        <v>7</v>
      </c>
      <c r="B295" s="1" t="s">
        <v>706</v>
      </c>
      <c r="C295" s="1" t="s">
        <v>709</v>
      </c>
      <c r="D295" s="1" t="s">
        <v>713</v>
      </c>
      <c r="E295" s="1" t="s">
        <v>714</v>
      </c>
    </row>
    <row r="296" spans="1:5">
      <c r="A296" s="1" t="s">
        <v>7</v>
      </c>
      <c r="B296" s="1" t="s">
        <v>706</v>
      </c>
      <c r="C296" s="1" t="s">
        <v>712</v>
      </c>
      <c r="D296" s="1" t="s">
        <v>715</v>
      </c>
      <c r="E296" s="1" t="s">
        <v>716</v>
      </c>
    </row>
    <row r="297" spans="1:5">
      <c r="A297" s="1" t="s">
        <v>7</v>
      </c>
      <c r="B297" s="1" t="s">
        <v>717</v>
      </c>
      <c r="C297" s="1" t="s">
        <v>9</v>
      </c>
      <c r="D297" s="1" t="s">
        <v>718</v>
      </c>
      <c r="E297" s="1" t="s">
        <v>719</v>
      </c>
    </row>
    <row r="298" spans="1:5">
      <c r="A298" s="1" t="s">
        <v>7</v>
      </c>
      <c r="B298" s="1" t="s">
        <v>717</v>
      </c>
      <c r="C298" s="1" t="s">
        <v>720</v>
      </c>
      <c r="D298" s="1" t="s">
        <v>555</v>
      </c>
      <c r="E298" s="1" t="s">
        <v>721</v>
      </c>
    </row>
    <row r="299" spans="1:5">
      <c r="A299" s="1" t="s">
        <v>7</v>
      </c>
      <c r="B299" s="1" t="s">
        <v>717</v>
      </c>
      <c r="C299" s="1" t="s">
        <v>722</v>
      </c>
      <c r="D299" s="1" t="s">
        <v>567</v>
      </c>
      <c r="E299" s="1" t="s">
        <v>568</v>
      </c>
    </row>
    <row r="300" spans="1:5">
      <c r="A300" s="1" t="s">
        <v>7</v>
      </c>
      <c r="B300" s="1" t="s">
        <v>723</v>
      </c>
      <c r="C300" s="1" t="s">
        <v>9</v>
      </c>
      <c r="D300" s="1" t="s">
        <v>724</v>
      </c>
      <c r="E300" s="1" t="s">
        <v>725</v>
      </c>
    </row>
    <row r="301" spans="1:5">
      <c r="A301" s="1" t="s">
        <v>7</v>
      </c>
      <c r="B301" s="1" t="s">
        <v>723</v>
      </c>
      <c r="C301" s="1" t="s">
        <v>726</v>
      </c>
      <c r="D301" s="1" t="s">
        <v>366</v>
      </c>
      <c r="E301" s="1" t="s">
        <v>727</v>
      </c>
    </row>
    <row r="302" spans="1:5">
      <c r="A302" s="1" t="s">
        <v>7</v>
      </c>
      <c r="B302" s="1" t="s">
        <v>723</v>
      </c>
      <c r="C302" s="1" t="s">
        <v>728</v>
      </c>
      <c r="D302" s="1" t="s">
        <v>729</v>
      </c>
      <c r="E302" s="1" t="s">
        <v>730</v>
      </c>
    </row>
    <row r="303" spans="1:5">
      <c r="A303" s="1" t="s">
        <v>7</v>
      </c>
      <c r="B303" s="1" t="s">
        <v>723</v>
      </c>
      <c r="C303" s="1" t="s">
        <v>731</v>
      </c>
      <c r="D303" s="1" t="s">
        <v>732</v>
      </c>
      <c r="E303" s="1" t="s">
        <v>733</v>
      </c>
    </row>
    <row r="304" spans="1:5">
      <c r="A304" s="1" t="s">
        <v>7</v>
      </c>
      <c r="B304" s="1" t="s">
        <v>723</v>
      </c>
      <c r="C304" s="1" t="s">
        <v>734</v>
      </c>
      <c r="D304" s="1" t="s">
        <v>735</v>
      </c>
      <c r="E304" s="1" t="s">
        <v>736</v>
      </c>
    </row>
    <row r="305" spans="1:8">
      <c r="A305" s="1" t="s">
        <v>7</v>
      </c>
      <c r="B305" s="1" t="s">
        <v>737</v>
      </c>
      <c r="C305" s="1" t="s">
        <v>9</v>
      </c>
      <c r="D305" s="1" t="s">
        <v>738</v>
      </c>
      <c r="E305" s="1" t="s">
        <v>739</v>
      </c>
    </row>
    <row r="306" spans="1:8">
      <c r="A306" s="1" t="s">
        <v>7</v>
      </c>
      <c r="B306" s="1" t="s">
        <v>737</v>
      </c>
      <c r="C306" s="1" t="s">
        <v>740</v>
      </c>
      <c r="D306" s="1" t="s">
        <v>741</v>
      </c>
      <c r="E306" s="1" t="s">
        <v>742</v>
      </c>
    </row>
    <row r="307" spans="1:8">
      <c r="A307" s="1" t="s">
        <v>7</v>
      </c>
      <c r="B307" s="1" t="s">
        <v>737</v>
      </c>
      <c r="C307" s="1" t="s">
        <v>743</v>
      </c>
      <c r="D307" s="1" t="s">
        <v>744</v>
      </c>
      <c r="E307" s="1" t="s">
        <v>745</v>
      </c>
    </row>
    <row r="308" spans="1:8">
      <c r="A308" s="1" t="s">
        <v>7</v>
      </c>
      <c r="B308" s="1" t="s">
        <v>746</v>
      </c>
      <c r="C308" s="1" t="s">
        <v>9</v>
      </c>
      <c r="D308" s="1" t="s">
        <v>747</v>
      </c>
      <c r="E308" s="1" t="s">
        <v>748</v>
      </c>
    </row>
    <row r="309" spans="1:8">
      <c r="A309" s="1" t="s">
        <v>7</v>
      </c>
      <c r="B309" s="1" t="s">
        <v>746</v>
      </c>
      <c r="C309" s="1" t="s">
        <v>749</v>
      </c>
      <c r="D309" s="1" t="s">
        <v>95</v>
      </c>
      <c r="E309" s="1" t="s">
        <v>750</v>
      </c>
    </row>
    <row r="310" spans="1:8">
      <c r="A310" s="1" t="s">
        <v>7</v>
      </c>
      <c r="B310" s="1" t="s">
        <v>746</v>
      </c>
      <c r="C310" s="1" t="s">
        <v>751</v>
      </c>
      <c r="D310" s="1" t="s">
        <v>97</v>
      </c>
      <c r="E310" s="1" t="s">
        <v>752</v>
      </c>
    </row>
    <row r="311" spans="1:8">
      <c r="A311" s="1" t="s">
        <v>7</v>
      </c>
      <c r="B311" s="1" t="s">
        <v>746</v>
      </c>
      <c r="C311" s="1" t="s">
        <v>753</v>
      </c>
      <c r="D311" s="1" t="s">
        <v>754</v>
      </c>
      <c r="E311" s="1" t="s">
        <v>755</v>
      </c>
    </row>
    <row r="312" spans="1:8">
      <c r="A312" s="1" t="s">
        <v>7</v>
      </c>
      <c r="B312" s="1" t="s">
        <v>746</v>
      </c>
      <c r="C312" s="1" t="s">
        <v>756</v>
      </c>
      <c r="D312" s="1" t="s">
        <v>757</v>
      </c>
      <c r="E312" s="1" t="s">
        <v>758</v>
      </c>
    </row>
    <row r="313" spans="1:8">
      <c r="A313" s="1" t="s">
        <v>7</v>
      </c>
      <c r="B313" s="1" t="s">
        <v>759</v>
      </c>
      <c r="C313" s="1" t="s">
        <v>9</v>
      </c>
      <c r="D313" s="1" t="s">
        <v>760</v>
      </c>
      <c r="E313" s="1" t="s">
        <v>761</v>
      </c>
    </row>
    <row r="314" spans="1:8" ht="22.9" customHeight="1">
      <c r="A314" s="1" t="s">
        <v>7</v>
      </c>
      <c r="B314" s="1" t="s">
        <v>759</v>
      </c>
      <c r="C314" s="1" t="s">
        <v>762</v>
      </c>
      <c r="D314" s="1" t="s">
        <v>763</v>
      </c>
      <c r="E314" s="1" t="s">
        <v>764</v>
      </c>
      <c r="H314" s="30"/>
    </row>
    <row r="315" spans="1:8">
      <c r="A315" s="1" t="s">
        <v>7</v>
      </c>
      <c r="B315" s="1" t="s">
        <v>759</v>
      </c>
      <c r="C315" s="1" t="s">
        <v>765</v>
      </c>
      <c r="D315" s="1" t="s">
        <v>766</v>
      </c>
      <c r="E315" s="1" t="s">
        <v>767</v>
      </c>
    </row>
    <row r="316" spans="1:8">
      <c r="A316" s="1" t="s">
        <v>7</v>
      </c>
      <c r="B316" s="1" t="s">
        <v>759</v>
      </c>
      <c r="C316" s="1" t="s">
        <v>753</v>
      </c>
      <c r="D316" s="1" t="s">
        <v>754</v>
      </c>
      <c r="E316" s="1" t="s">
        <v>768</v>
      </c>
    </row>
    <row r="318" spans="1:8">
      <c r="A318" s="1" t="s">
        <v>7</v>
      </c>
      <c r="B318" s="1" t="s">
        <v>769</v>
      </c>
      <c r="C318" s="1" t="s">
        <v>770</v>
      </c>
      <c r="D318" s="1" t="s">
        <v>771</v>
      </c>
    </row>
    <row r="319" spans="1:8">
      <c r="A319" s="1" t="s">
        <v>7</v>
      </c>
      <c r="B319" s="1" t="s">
        <v>769</v>
      </c>
      <c r="C319" s="1" t="s">
        <v>772</v>
      </c>
      <c r="D319" s="1" t="s">
        <v>773</v>
      </c>
    </row>
  </sheetData>
  <hyperlinks>
    <hyperlink ref="D15" r:id="rId1"/>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3"/>
  <sheetViews>
    <sheetView zoomScale="90" zoomScaleNormal="90" workbookViewId="0">
      <pane xSplit="3" ySplit="1" topLeftCell="D4" activePane="bottomRight" state="frozen"/>
      <selection pane="topRight" activeCell="D1" sqref="D1"/>
      <selection pane="bottomLeft" activeCell="A122" sqref="A122"/>
      <selection pane="bottomRight" activeCell="D38" sqref="D38"/>
    </sheetView>
  </sheetViews>
  <sheetFormatPr defaultColWidth="8.5" defaultRowHeight="14.25"/>
  <cols>
    <col min="1" max="1" width="23.375" style="1" customWidth="1"/>
    <col min="2" max="2" width="20.125" style="1" customWidth="1"/>
    <col min="3" max="3" width="26.125" style="1" customWidth="1"/>
    <col min="4" max="4" width="8.5" style="1"/>
    <col min="5" max="5" width="15.875" style="1" customWidth="1"/>
    <col min="6" max="6" width="12.25" style="1" customWidth="1"/>
    <col min="7" max="7" width="16.875" style="1" customWidth="1"/>
    <col min="8" max="8" width="8.5" style="1"/>
    <col min="9" max="9" width="15.625" style="1" customWidth="1"/>
    <col min="10" max="16384" width="8.5" style="1"/>
  </cols>
  <sheetData>
    <row r="1" spans="1:25">
      <c r="A1" s="1" t="s">
        <v>774</v>
      </c>
      <c r="B1" s="1" t="s">
        <v>776</v>
      </c>
      <c r="C1" s="1" t="s">
        <v>777</v>
      </c>
      <c r="D1" s="1" t="s">
        <v>778</v>
      </c>
      <c r="E1" s="1" t="s">
        <v>951</v>
      </c>
      <c r="F1" s="1" t="s">
        <v>1193</v>
      </c>
      <c r="G1" s="1" t="s">
        <v>779</v>
      </c>
      <c r="H1" s="1" t="s">
        <v>953</v>
      </c>
      <c r="I1" s="1" t="s">
        <v>954</v>
      </c>
      <c r="J1" s="1" t="s">
        <v>1240</v>
      </c>
      <c r="K1" s="1" t="s">
        <v>957</v>
      </c>
      <c r="L1" s="1" t="s">
        <v>4</v>
      </c>
      <c r="M1" s="1" t="s">
        <v>3</v>
      </c>
      <c r="N1" s="1" t="s">
        <v>958</v>
      </c>
      <c r="O1" s="1" t="s">
        <v>959</v>
      </c>
      <c r="P1" s="1" t="s">
        <v>1152</v>
      </c>
      <c r="Q1" s="1" t="s">
        <v>960</v>
      </c>
      <c r="R1" s="1" t="s">
        <v>961</v>
      </c>
      <c r="S1" s="1" t="s">
        <v>962</v>
      </c>
      <c r="T1" s="1" t="s">
        <v>964</v>
      </c>
      <c r="U1" s="1" t="s">
        <v>965</v>
      </c>
      <c r="V1" s="1" t="s">
        <v>0</v>
      </c>
      <c r="W1" s="1" t="s">
        <v>966</v>
      </c>
      <c r="X1" s="1" t="s">
        <v>967</v>
      </c>
      <c r="Y1" s="1" t="s">
        <v>968</v>
      </c>
    </row>
    <row r="2" spans="1:25">
      <c r="A2" s="1" t="s">
        <v>780</v>
      </c>
      <c r="B2" s="1" t="s">
        <v>781</v>
      </c>
      <c r="D2" s="1" t="s">
        <v>1425</v>
      </c>
    </row>
    <row r="3" spans="1:25">
      <c r="A3" s="1" t="s">
        <v>790</v>
      </c>
      <c r="B3" s="1" t="s">
        <v>807</v>
      </c>
      <c r="G3" s="1" t="s">
        <v>1556</v>
      </c>
      <c r="M3" s="1" t="s">
        <v>1086</v>
      </c>
    </row>
    <row r="4" spans="1:25">
      <c r="A4" s="1" t="s">
        <v>790</v>
      </c>
      <c r="B4" s="1" t="s">
        <v>862</v>
      </c>
      <c r="G4" s="1" t="s">
        <v>1427</v>
      </c>
      <c r="M4" s="1" t="s">
        <v>1086</v>
      </c>
    </row>
    <row r="5" spans="1:25">
      <c r="A5" s="1" t="s">
        <v>790</v>
      </c>
      <c r="B5" s="1" t="s">
        <v>864</v>
      </c>
      <c r="G5" s="1" t="s">
        <v>1557</v>
      </c>
      <c r="M5" s="1" t="s">
        <v>1086</v>
      </c>
    </row>
    <row r="6" spans="1:25">
      <c r="A6" s="1" t="s">
        <v>790</v>
      </c>
      <c r="B6" s="1" t="s">
        <v>456</v>
      </c>
      <c r="C6" s="42"/>
      <c r="G6" s="1" t="s">
        <v>1558</v>
      </c>
      <c r="M6" s="1" t="s">
        <v>1086</v>
      </c>
    </row>
    <row r="7" spans="1:25">
      <c r="A7" s="1" t="s">
        <v>1033</v>
      </c>
      <c r="B7" s="1" t="s">
        <v>1242</v>
      </c>
      <c r="C7" s="1" t="s">
        <v>1243</v>
      </c>
      <c r="D7" s="1" t="s">
        <v>1244</v>
      </c>
      <c r="G7" s="1" t="s">
        <v>1559</v>
      </c>
      <c r="M7" s="1" t="s">
        <v>1086</v>
      </c>
    </row>
    <row r="8" spans="1:25">
      <c r="A8" s="1" t="s">
        <v>1194</v>
      </c>
      <c r="B8" s="1" t="s">
        <v>1009</v>
      </c>
      <c r="C8" s="1" t="s">
        <v>1560</v>
      </c>
      <c r="D8" s="1" t="s">
        <v>1011</v>
      </c>
      <c r="G8" s="1" t="s">
        <v>1196</v>
      </c>
      <c r="M8" s="1" t="s">
        <v>1086</v>
      </c>
    </row>
    <row r="9" spans="1:25">
      <c r="A9" s="1" t="s">
        <v>790</v>
      </c>
      <c r="B9" s="1" t="s">
        <v>1264</v>
      </c>
      <c r="C9" s="1" t="s">
        <v>1265</v>
      </c>
      <c r="D9" s="1" t="s">
        <v>1266</v>
      </c>
      <c r="G9" s="1" t="s">
        <v>1561</v>
      </c>
      <c r="M9" s="1" t="s">
        <v>1086</v>
      </c>
    </row>
    <row r="12" spans="1:25">
      <c r="A12" s="1" t="s">
        <v>790</v>
      </c>
      <c r="B12" s="1" t="s">
        <v>1562</v>
      </c>
      <c r="C12" s="1" t="s">
        <v>1563</v>
      </c>
      <c r="D12" s="1" t="s">
        <v>1564</v>
      </c>
      <c r="K12" s="1">
        <v>1</v>
      </c>
      <c r="O12" s="1" t="s">
        <v>1170</v>
      </c>
      <c r="S12" s="1" t="s">
        <v>1172</v>
      </c>
      <c r="V12" s="1" t="s">
        <v>7</v>
      </c>
    </row>
    <row r="13" spans="1:25">
      <c r="A13" s="1" t="s">
        <v>1565</v>
      </c>
      <c r="B13" s="1" t="s">
        <v>1566</v>
      </c>
      <c r="C13" s="1" t="s">
        <v>1567</v>
      </c>
      <c r="D13" s="1" t="s">
        <v>1568</v>
      </c>
      <c r="I13" s="1" t="s">
        <v>1569</v>
      </c>
      <c r="K13" s="1">
        <v>1</v>
      </c>
      <c r="O13" s="1" t="s">
        <v>1210</v>
      </c>
      <c r="S13" s="1" t="s">
        <v>1172</v>
      </c>
      <c r="V13" s="1" t="s">
        <v>7</v>
      </c>
    </row>
    <row r="16" spans="1:25">
      <c r="A16" s="1" t="s">
        <v>790</v>
      </c>
      <c r="B16" s="1" t="s">
        <v>1570</v>
      </c>
      <c r="C16" s="1" t="s">
        <v>1571</v>
      </c>
      <c r="D16" s="1" t="s">
        <v>1572</v>
      </c>
      <c r="E16" s="107" t="s">
        <v>1573</v>
      </c>
      <c r="K16" s="1">
        <v>1</v>
      </c>
      <c r="O16" s="1" t="s">
        <v>1170</v>
      </c>
      <c r="S16" s="1" t="s">
        <v>1172</v>
      </c>
      <c r="V16" s="1" t="s">
        <v>7</v>
      </c>
    </row>
    <row r="17" spans="1:22">
      <c r="A17" s="1" t="s">
        <v>1565</v>
      </c>
      <c r="B17" s="1" t="s">
        <v>1574</v>
      </c>
      <c r="C17" s="1" t="s">
        <v>1575</v>
      </c>
      <c r="D17" s="1" t="s">
        <v>1576</v>
      </c>
      <c r="I17" s="1" t="s">
        <v>1577</v>
      </c>
      <c r="K17" s="1">
        <v>1</v>
      </c>
      <c r="O17" s="1" t="s">
        <v>1210</v>
      </c>
      <c r="S17" s="1" t="s">
        <v>1172</v>
      </c>
      <c r="V17" s="1" t="s">
        <v>7</v>
      </c>
    </row>
    <row r="19" spans="1:22" s="11" customFormat="1">
      <c r="A19" s="11" t="s">
        <v>790</v>
      </c>
      <c r="B19" s="11" t="s">
        <v>1578</v>
      </c>
      <c r="C19" s="11" t="s">
        <v>1579</v>
      </c>
      <c r="D19" s="11" t="s">
        <v>1580</v>
      </c>
      <c r="K19" s="11">
        <v>1</v>
      </c>
      <c r="O19" s="11" t="s">
        <v>1170</v>
      </c>
      <c r="S19" s="11" t="s">
        <v>1172</v>
      </c>
      <c r="V19" s="11" t="s">
        <v>7</v>
      </c>
    </row>
    <row r="21" spans="1:22">
      <c r="A21" s="1" t="s">
        <v>790</v>
      </c>
      <c r="B21" s="1" t="s">
        <v>1581</v>
      </c>
      <c r="C21" s="1" t="s">
        <v>1392</v>
      </c>
      <c r="D21" s="1" t="s">
        <v>1582</v>
      </c>
      <c r="E21" s="1" t="s">
        <v>1583</v>
      </c>
      <c r="K21" s="1">
        <v>1</v>
      </c>
      <c r="O21" s="1" t="s">
        <v>1170</v>
      </c>
      <c r="S21" s="1" t="s">
        <v>1172</v>
      </c>
      <c r="V21" s="1" t="s">
        <v>7</v>
      </c>
    </row>
    <row r="22" spans="1:22">
      <c r="A22" s="1" t="s">
        <v>1565</v>
      </c>
      <c r="B22" s="1" t="s">
        <v>1584</v>
      </c>
      <c r="C22" s="1" t="s">
        <v>1585</v>
      </c>
      <c r="D22" s="1" t="s">
        <v>1586</v>
      </c>
      <c r="I22" s="1" t="s">
        <v>1587</v>
      </c>
      <c r="K22" s="1">
        <v>1</v>
      </c>
      <c r="O22" s="1" t="s">
        <v>1210</v>
      </c>
      <c r="S22" s="1" t="s">
        <v>1172</v>
      </c>
      <c r="V22" s="1" t="s">
        <v>7</v>
      </c>
    </row>
    <row r="25" spans="1:22">
      <c r="A25" s="1" t="s">
        <v>790</v>
      </c>
      <c r="B25" s="1" t="s">
        <v>1588</v>
      </c>
      <c r="C25" s="1" t="s">
        <v>1589</v>
      </c>
      <c r="D25" s="1" t="s">
        <v>1590</v>
      </c>
      <c r="E25" s="1" t="s">
        <v>1591</v>
      </c>
      <c r="I25" s="1" t="s">
        <v>1587</v>
      </c>
      <c r="K25" s="1">
        <v>1</v>
      </c>
      <c r="O25" s="1" t="s">
        <v>1170</v>
      </c>
      <c r="S25" s="1" t="s">
        <v>1172</v>
      </c>
      <c r="V25" s="1" t="s">
        <v>7</v>
      </c>
    </row>
    <row r="26" spans="1:22" s="11" customFormat="1">
      <c r="A26" s="11" t="s">
        <v>790</v>
      </c>
      <c r="B26" s="11" t="s">
        <v>1592</v>
      </c>
      <c r="C26" s="11" t="s">
        <v>1593</v>
      </c>
      <c r="D26" s="11" t="s">
        <v>1594</v>
      </c>
      <c r="I26" s="11" t="s">
        <v>1595</v>
      </c>
      <c r="K26" s="11">
        <v>1</v>
      </c>
      <c r="O26" s="11" t="s">
        <v>1170</v>
      </c>
      <c r="S26" s="11" t="s">
        <v>1172</v>
      </c>
      <c r="V26" s="11" t="s">
        <v>7</v>
      </c>
    </row>
    <row r="27" spans="1:22" s="11" customFormat="1">
      <c r="A27" s="11" t="s">
        <v>790</v>
      </c>
      <c r="B27" s="11" t="s">
        <v>1596</v>
      </c>
      <c r="C27" s="11" t="s">
        <v>1597</v>
      </c>
      <c r="D27" s="11" t="s">
        <v>1598</v>
      </c>
      <c r="I27" s="11" t="s">
        <v>1595</v>
      </c>
      <c r="K27" s="11">
        <v>1</v>
      </c>
      <c r="O27" s="11" t="s">
        <v>1170</v>
      </c>
      <c r="S27" s="11" t="s">
        <v>1172</v>
      </c>
      <c r="V27" s="11" t="s">
        <v>7</v>
      </c>
    </row>
    <row r="28" spans="1:22" s="11" customFormat="1">
      <c r="A28" s="11" t="s">
        <v>790</v>
      </c>
      <c r="B28" s="11" t="s">
        <v>1599</v>
      </c>
      <c r="C28" s="11" t="s">
        <v>1600</v>
      </c>
      <c r="D28" s="11" t="s">
        <v>1601</v>
      </c>
      <c r="K28" s="11">
        <v>1</v>
      </c>
      <c r="O28" s="11" t="s">
        <v>1170</v>
      </c>
      <c r="S28" s="11" t="s">
        <v>1172</v>
      </c>
      <c r="V28" s="11" t="s">
        <v>7</v>
      </c>
    </row>
    <row r="30" spans="1:22" s="111" customFormat="1">
      <c r="A30" s="111" t="s">
        <v>790</v>
      </c>
      <c r="B30" s="111" t="s">
        <v>1421</v>
      </c>
      <c r="C30" s="111" t="s">
        <v>1422</v>
      </c>
      <c r="D30" s="112" t="s">
        <v>1602</v>
      </c>
      <c r="I30" s="112"/>
      <c r="K30" s="111">
        <v>1</v>
      </c>
      <c r="O30" s="111" t="s">
        <v>1170</v>
      </c>
      <c r="S30" s="113" t="s">
        <v>1172</v>
      </c>
      <c r="V30" s="111" t="s">
        <v>7</v>
      </c>
    </row>
    <row r="31" spans="1:22" s="111" customFormat="1">
      <c r="A31" s="111" t="s">
        <v>1603</v>
      </c>
      <c r="B31" s="111" t="s">
        <v>1604</v>
      </c>
      <c r="C31" s="111" t="s">
        <v>1605</v>
      </c>
      <c r="D31" s="112" t="s">
        <v>1606</v>
      </c>
      <c r="I31" s="112" t="s">
        <v>3096</v>
      </c>
      <c r="K31" s="111">
        <v>1</v>
      </c>
      <c r="O31" s="111" t="s">
        <v>1210</v>
      </c>
      <c r="S31" s="113" t="s">
        <v>1172</v>
      </c>
      <c r="V31" s="111" t="s">
        <v>7</v>
      </c>
    </row>
    <row r="33" spans="1:22" s="11" customFormat="1">
      <c r="A33" s="11" t="s">
        <v>790</v>
      </c>
      <c r="B33" s="11" t="s">
        <v>1607</v>
      </c>
      <c r="C33" s="11" t="s">
        <v>1608</v>
      </c>
      <c r="D33" s="12" t="s">
        <v>1609</v>
      </c>
      <c r="I33" s="12" t="s">
        <v>1610</v>
      </c>
      <c r="K33" s="11">
        <v>1</v>
      </c>
      <c r="O33" s="11" t="s">
        <v>1170</v>
      </c>
      <c r="S33" s="65" t="s">
        <v>1172</v>
      </c>
      <c r="V33" s="11" t="s">
        <v>7</v>
      </c>
    </row>
    <row r="34" spans="1:22" s="11" customFormat="1">
      <c r="A34" s="11" t="s">
        <v>1611</v>
      </c>
      <c r="B34" s="12" t="s">
        <v>143</v>
      </c>
      <c r="C34" s="11" t="s">
        <v>1612</v>
      </c>
      <c r="D34" s="12" t="s">
        <v>1613</v>
      </c>
      <c r="K34" s="11">
        <v>1</v>
      </c>
      <c r="O34" s="11" t="str">
        <f>CONCATENATE("SetObservationMultiple::",RIGHT(A34,LEN(A34)-FIND(" ",A34)))</f>
        <v>SetObservationMultiple::type_of_pain</v>
      </c>
      <c r="S34" s="11" t="s">
        <v>1172</v>
      </c>
      <c r="V34" s="11" t="s">
        <v>7</v>
      </c>
    </row>
    <row r="35" spans="1:22" s="11" customFormat="1">
      <c r="A35" s="11" t="s">
        <v>790</v>
      </c>
      <c r="B35" s="11" t="s">
        <v>1614</v>
      </c>
      <c r="C35" s="11" t="s">
        <v>1615</v>
      </c>
      <c r="D35" s="11" t="s">
        <v>1616</v>
      </c>
      <c r="K35" s="11">
        <v>1</v>
      </c>
      <c r="O35" s="11" t="s">
        <v>1170</v>
      </c>
      <c r="S35" s="65" t="s">
        <v>1172</v>
      </c>
      <c r="V35" s="11" t="s">
        <v>7</v>
      </c>
    </row>
    <row r="36" spans="1:22" s="11" customFormat="1">
      <c r="A36" s="11" t="s">
        <v>790</v>
      </c>
      <c r="B36" s="11" t="s">
        <v>1617</v>
      </c>
      <c r="C36" s="11" t="s">
        <v>158</v>
      </c>
      <c r="D36" s="12" t="s">
        <v>1618</v>
      </c>
      <c r="E36" s="11" t="s">
        <v>1619</v>
      </c>
      <c r="I36" s="11" t="s">
        <v>1620</v>
      </c>
      <c r="K36" s="11">
        <v>1</v>
      </c>
      <c r="O36" s="11" t="s">
        <v>1170</v>
      </c>
      <c r="S36" s="65" t="s">
        <v>1172</v>
      </c>
      <c r="V36" s="11" t="s">
        <v>7</v>
      </c>
    </row>
    <row r="37" spans="1:22" s="11" customFormat="1">
      <c r="A37" s="11" t="s">
        <v>790</v>
      </c>
      <c r="B37" s="11" t="s">
        <v>1621</v>
      </c>
      <c r="C37" s="11" t="s">
        <v>1622</v>
      </c>
      <c r="D37" s="12" t="s">
        <v>1623</v>
      </c>
      <c r="I37" s="11" t="s">
        <v>1620</v>
      </c>
      <c r="K37" s="11">
        <v>1</v>
      </c>
      <c r="O37" s="11" t="s">
        <v>1170</v>
      </c>
      <c r="S37" s="65" t="s">
        <v>1172</v>
      </c>
      <c r="V37" s="11" t="s">
        <v>7</v>
      </c>
    </row>
    <row r="38" spans="1:22" s="11" customFormat="1" ht="256.5">
      <c r="A38" s="11" t="s">
        <v>1565</v>
      </c>
      <c r="B38" s="11" t="s">
        <v>1624</v>
      </c>
      <c r="C38" s="11" t="s">
        <v>1625</v>
      </c>
      <c r="D38" s="13" t="s">
        <v>3138</v>
      </c>
      <c r="I38" s="11" t="s">
        <v>1626</v>
      </c>
      <c r="K38" s="11">
        <v>1</v>
      </c>
      <c r="O38" s="11" t="s">
        <v>1210</v>
      </c>
      <c r="S38" s="65" t="s">
        <v>1172</v>
      </c>
      <c r="V38" s="11" t="s">
        <v>7</v>
      </c>
    </row>
    <row r="40" spans="1:22" s="11" customFormat="1">
      <c r="A40" s="11" t="s">
        <v>790</v>
      </c>
      <c r="B40" s="11" t="s">
        <v>1627</v>
      </c>
      <c r="C40" s="11" t="s">
        <v>327</v>
      </c>
      <c r="D40" s="12" t="s">
        <v>1628</v>
      </c>
      <c r="K40" s="11">
        <v>1</v>
      </c>
      <c r="O40" s="11" t="s">
        <v>1170</v>
      </c>
      <c r="S40" s="65" t="s">
        <v>1172</v>
      </c>
      <c r="V40" s="11" t="s">
        <v>7</v>
      </c>
    </row>
    <row r="41" spans="1:22" s="11" customFormat="1">
      <c r="A41" s="11" t="s">
        <v>790</v>
      </c>
      <c r="B41" s="114" t="s">
        <v>1629</v>
      </c>
      <c r="C41" s="11" t="s">
        <v>321</v>
      </c>
      <c r="D41" s="12" t="s">
        <v>1630</v>
      </c>
      <c r="I41" s="115" t="s">
        <v>3097</v>
      </c>
      <c r="K41" s="11">
        <v>1</v>
      </c>
      <c r="O41" s="11" t="s">
        <v>1170</v>
      </c>
      <c r="S41" s="65" t="s">
        <v>1172</v>
      </c>
      <c r="V41" s="11" t="s">
        <v>7</v>
      </c>
    </row>
    <row r="42" spans="1:22" s="11" customFormat="1">
      <c r="A42" s="11" t="s">
        <v>790</v>
      </c>
      <c r="B42" s="11" t="s">
        <v>1631</v>
      </c>
      <c r="C42" s="11" t="s">
        <v>1632</v>
      </c>
      <c r="D42" s="12" t="s">
        <v>1633</v>
      </c>
      <c r="I42" s="115" t="s">
        <v>3097</v>
      </c>
      <c r="K42" s="11">
        <v>1</v>
      </c>
      <c r="O42" s="11" t="s">
        <v>1170</v>
      </c>
      <c r="S42" s="65" t="s">
        <v>1172</v>
      </c>
      <c r="V42" s="11" t="s">
        <v>7</v>
      </c>
    </row>
    <row r="43" spans="1:22" s="11" customFormat="1">
      <c r="A43" s="11" t="s">
        <v>1377</v>
      </c>
      <c r="B43" s="11" t="s">
        <v>1634</v>
      </c>
      <c r="C43" s="11" t="s">
        <v>1635</v>
      </c>
      <c r="D43" s="11" t="s">
        <v>1636</v>
      </c>
      <c r="K43" s="11">
        <v>1</v>
      </c>
      <c r="O43" s="11" t="s">
        <v>1210</v>
      </c>
      <c r="S43" s="11" t="s">
        <v>1172</v>
      </c>
      <c r="V43" s="11" t="s">
        <v>7</v>
      </c>
    </row>
  </sheetData>
  <pageMargins left="0.7" right="0.7" top="0.75" bottom="0.75" header="0.511811023622047" footer="0.511811023622047"/>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47"/>
  <sheetViews>
    <sheetView zoomScale="90" zoomScaleNormal="90" workbookViewId="0">
      <pane xSplit="4" ySplit="1" topLeftCell="L59" activePane="bottomRight" state="frozen"/>
      <selection pane="topRight" activeCell="E1" sqref="E1"/>
      <selection pane="bottomLeft" activeCell="A49" sqref="A49"/>
      <selection pane="bottomRight" activeCell="Y46" sqref="Y46"/>
    </sheetView>
  </sheetViews>
  <sheetFormatPr defaultColWidth="8.5" defaultRowHeight="14.25"/>
  <cols>
    <col min="1" max="1" width="31.75" style="1" customWidth="1"/>
    <col min="2" max="2" width="26.125" style="1" customWidth="1"/>
    <col min="3" max="3" width="13.875" style="1" customWidth="1"/>
    <col min="4" max="4" width="21.625" style="1" customWidth="1"/>
    <col min="5" max="5" width="24.125" style="1" customWidth="1"/>
    <col min="6" max="6" width="8.5" style="1"/>
    <col min="7" max="7" width="19" style="1" customWidth="1"/>
    <col min="8" max="9" width="8.5" style="1"/>
    <col min="10" max="10" width="19.875" style="1" customWidth="1"/>
    <col min="11" max="11" width="48.25" style="1" customWidth="1"/>
    <col min="12" max="15" width="8.5" style="1"/>
    <col min="16" max="16" width="16.25" style="1" customWidth="1"/>
    <col min="17" max="16384" width="8.5" style="1"/>
  </cols>
  <sheetData>
    <row r="1" spans="1:27">
      <c r="A1" s="1" t="s">
        <v>774</v>
      </c>
      <c r="B1" s="1" t="s">
        <v>776</v>
      </c>
      <c r="C1" s="1" t="s">
        <v>775</v>
      </c>
      <c r="D1" s="1" t="s">
        <v>777</v>
      </c>
      <c r="E1" s="1" t="s">
        <v>778</v>
      </c>
      <c r="F1" s="1" t="s">
        <v>951</v>
      </c>
      <c r="G1" s="1" t="s">
        <v>1193</v>
      </c>
      <c r="H1" s="80" t="s">
        <v>779</v>
      </c>
      <c r="I1" s="80" t="s">
        <v>953</v>
      </c>
      <c r="J1" s="1" t="s">
        <v>954</v>
      </c>
      <c r="K1" s="1" t="s">
        <v>1637</v>
      </c>
      <c r="L1" s="1" t="s">
        <v>957</v>
      </c>
      <c r="M1" s="1" t="s">
        <v>4</v>
      </c>
      <c r="N1" s="1" t="s">
        <v>3</v>
      </c>
      <c r="O1" s="1" t="s">
        <v>958</v>
      </c>
      <c r="P1" s="1" t="s">
        <v>959</v>
      </c>
      <c r="Q1" s="1" t="s">
        <v>1152</v>
      </c>
      <c r="R1" s="1" t="s">
        <v>960</v>
      </c>
      <c r="S1" s="1" t="s">
        <v>961</v>
      </c>
      <c r="T1" s="1" t="s">
        <v>962</v>
      </c>
      <c r="U1" s="1" t="s">
        <v>964</v>
      </c>
      <c r="V1" s="1" t="s">
        <v>965</v>
      </c>
      <c r="W1" s="1" t="s">
        <v>0</v>
      </c>
      <c r="X1" s="1" t="s">
        <v>966</v>
      </c>
      <c r="Y1" s="1" t="s">
        <v>967</v>
      </c>
      <c r="Z1" s="1" t="s">
        <v>968</v>
      </c>
    </row>
    <row r="2" spans="1:27">
      <c r="A2" s="1" t="s">
        <v>780</v>
      </c>
      <c r="B2" s="80" t="s">
        <v>890</v>
      </c>
      <c r="C2" s="80"/>
      <c r="D2" s="80"/>
      <c r="E2" s="80" t="s">
        <v>891</v>
      </c>
      <c r="H2" s="80"/>
      <c r="I2" s="80"/>
      <c r="AA2" s="80"/>
    </row>
    <row r="3" spans="1:27">
      <c r="A3" s="80" t="s">
        <v>790</v>
      </c>
      <c r="B3" s="80" t="s">
        <v>807</v>
      </c>
      <c r="C3" s="80"/>
      <c r="D3" s="80"/>
      <c r="E3" s="80" t="s">
        <v>1638</v>
      </c>
      <c r="F3" s="80"/>
      <c r="G3" s="80"/>
      <c r="H3" s="80" t="s">
        <v>1639</v>
      </c>
      <c r="I3" s="80"/>
      <c r="K3" s="80"/>
      <c r="L3" s="80"/>
      <c r="M3" s="80"/>
      <c r="N3" s="80" t="s">
        <v>1086</v>
      </c>
      <c r="O3" s="80"/>
      <c r="P3" s="80"/>
      <c r="Q3" s="80"/>
      <c r="R3" s="80"/>
      <c r="S3" s="80"/>
      <c r="T3" s="80"/>
      <c r="U3" s="80"/>
      <c r="V3" s="80"/>
      <c r="W3" s="80"/>
      <c r="X3" s="80"/>
      <c r="Y3" s="80"/>
      <c r="Z3" s="80"/>
    </row>
    <row r="4" spans="1:27">
      <c r="A4" s="43" t="s">
        <v>1194</v>
      </c>
      <c r="B4" s="43" t="s">
        <v>1009</v>
      </c>
      <c r="C4" s="43"/>
      <c r="D4" s="43" t="s">
        <v>1560</v>
      </c>
      <c r="E4" s="43" t="s">
        <v>1011</v>
      </c>
      <c r="F4" s="43"/>
      <c r="G4" s="80"/>
      <c r="H4" s="80" t="s">
        <v>1196</v>
      </c>
      <c r="I4" s="80"/>
      <c r="J4" s="80"/>
      <c r="K4" s="80"/>
      <c r="L4" s="80"/>
      <c r="N4" s="80" t="s">
        <v>1086</v>
      </c>
      <c r="O4" s="80"/>
      <c r="P4" s="80"/>
      <c r="Q4" s="80"/>
      <c r="R4" s="80"/>
      <c r="S4" s="80"/>
      <c r="T4" s="80"/>
      <c r="U4" s="80"/>
      <c r="V4" s="80"/>
      <c r="W4" s="80"/>
      <c r="X4" s="80"/>
      <c r="Y4" s="80"/>
      <c r="Z4" s="80"/>
    </row>
    <row r="5" spans="1:27">
      <c r="A5" s="1" t="s">
        <v>790</v>
      </c>
      <c r="B5" s="1" t="s">
        <v>1563</v>
      </c>
      <c r="E5" s="1" t="s">
        <v>1564</v>
      </c>
      <c r="F5" s="80"/>
      <c r="G5" s="80"/>
      <c r="H5" s="1" t="s">
        <v>1640</v>
      </c>
      <c r="I5" s="80"/>
      <c r="J5" s="80"/>
      <c r="K5" s="80"/>
      <c r="M5" s="80"/>
      <c r="N5" s="80" t="s">
        <v>1086</v>
      </c>
      <c r="O5" s="80"/>
      <c r="P5" s="80"/>
      <c r="Q5" s="80"/>
      <c r="R5" s="80"/>
      <c r="S5" s="80"/>
      <c r="T5" s="80"/>
      <c r="U5" s="80"/>
      <c r="V5" s="80"/>
      <c r="W5" s="80"/>
      <c r="X5" s="80"/>
      <c r="Y5" s="80"/>
      <c r="Z5" s="80"/>
    </row>
    <row r="6" spans="1:27">
      <c r="A6" s="1" t="s">
        <v>790</v>
      </c>
      <c r="B6" s="1" t="s">
        <v>1571</v>
      </c>
      <c r="E6" s="1" t="s">
        <v>1572</v>
      </c>
      <c r="F6" s="80"/>
      <c r="G6" s="80"/>
      <c r="H6" s="1" t="s">
        <v>1641</v>
      </c>
      <c r="I6" s="80"/>
      <c r="J6" s="80"/>
      <c r="K6" s="80"/>
      <c r="M6" s="80"/>
      <c r="N6" s="80" t="s">
        <v>1086</v>
      </c>
      <c r="O6" s="80"/>
      <c r="P6" s="80"/>
      <c r="Q6" s="80"/>
      <c r="R6" s="80"/>
      <c r="S6" s="80"/>
      <c r="T6" s="80"/>
      <c r="U6" s="80"/>
      <c r="V6" s="80"/>
      <c r="W6" s="80"/>
      <c r="X6" s="80"/>
      <c r="Y6" s="80"/>
      <c r="Z6" s="80"/>
    </row>
    <row r="7" spans="1:27">
      <c r="A7" s="1" t="s">
        <v>790</v>
      </c>
      <c r="B7" s="1" t="s">
        <v>864</v>
      </c>
      <c r="E7" s="1" t="s">
        <v>864</v>
      </c>
      <c r="F7" s="80"/>
      <c r="G7" s="80"/>
      <c r="H7" s="1" t="s">
        <v>1642</v>
      </c>
      <c r="I7" s="80"/>
      <c r="J7" s="80"/>
      <c r="K7" s="80"/>
      <c r="M7" s="80"/>
      <c r="N7" s="80" t="s">
        <v>1086</v>
      </c>
      <c r="O7" s="80"/>
      <c r="P7" s="80"/>
      <c r="Q7" s="80"/>
      <c r="R7" s="80"/>
      <c r="S7" s="80"/>
      <c r="T7" s="80"/>
      <c r="U7" s="80"/>
      <c r="V7" s="80"/>
      <c r="W7" s="80"/>
      <c r="X7" s="80"/>
      <c r="Y7" s="80"/>
      <c r="Z7" s="80"/>
    </row>
    <row r="8" spans="1:27" s="66" customFormat="1">
      <c r="A8" s="66" t="s">
        <v>790</v>
      </c>
      <c r="B8" s="66" t="s">
        <v>1643</v>
      </c>
      <c r="E8" s="66" t="s">
        <v>610</v>
      </c>
      <c r="H8" s="66" t="s">
        <v>1644</v>
      </c>
      <c r="N8" s="67" t="s">
        <v>1086</v>
      </c>
    </row>
    <row r="9" spans="1:27" s="7" customFormat="1">
      <c r="A9" s="7" t="s">
        <v>790</v>
      </c>
      <c r="B9" s="68" t="s">
        <v>1392</v>
      </c>
      <c r="E9" s="7" t="s">
        <v>1582</v>
      </c>
      <c r="H9" s="7" t="s">
        <v>1430</v>
      </c>
      <c r="N9" s="35" t="s">
        <v>1086</v>
      </c>
      <c r="W9" s="35"/>
    </row>
    <row r="10" spans="1:27" s="7" customFormat="1">
      <c r="A10" s="7" t="s">
        <v>790</v>
      </c>
      <c r="B10" s="68" t="s">
        <v>1231</v>
      </c>
      <c r="E10" s="7" t="s">
        <v>1232</v>
      </c>
      <c r="H10" s="7" t="s">
        <v>1645</v>
      </c>
      <c r="N10" s="35" t="s">
        <v>1086</v>
      </c>
      <c r="W10" s="35"/>
    </row>
    <row r="11" spans="1:27" s="7" customFormat="1">
      <c r="A11" s="7" t="s">
        <v>790</v>
      </c>
      <c r="B11" s="68" t="s">
        <v>1218</v>
      </c>
      <c r="E11" s="7" t="s">
        <v>1646</v>
      </c>
      <c r="F11" s="35"/>
      <c r="G11" s="35"/>
      <c r="H11" s="35" t="s">
        <v>1647</v>
      </c>
      <c r="I11" s="35"/>
      <c r="K11" s="35"/>
      <c r="L11" s="35"/>
      <c r="M11" s="35"/>
      <c r="N11" s="35" t="s">
        <v>1086</v>
      </c>
      <c r="O11" s="35"/>
      <c r="P11" s="35"/>
      <c r="Q11" s="35"/>
      <c r="R11" s="35"/>
      <c r="S11" s="35"/>
      <c r="T11" s="35"/>
      <c r="U11" s="35"/>
      <c r="V11" s="35"/>
      <c r="W11" s="35"/>
      <c r="X11" s="35"/>
      <c r="Y11" s="35"/>
      <c r="Z11" s="35"/>
    </row>
    <row r="12" spans="1:27" s="7" customFormat="1">
      <c r="A12" s="7" t="s">
        <v>790</v>
      </c>
      <c r="B12" s="68" t="s">
        <v>862</v>
      </c>
      <c r="E12" s="7" t="s">
        <v>1426</v>
      </c>
      <c r="F12" s="35"/>
      <c r="G12" s="35"/>
      <c r="H12" s="35" t="s">
        <v>1648</v>
      </c>
      <c r="I12" s="35"/>
      <c r="K12" s="35"/>
      <c r="M12" s="35"/>
      <c r="N12" s="35" t="s">
        <v>1086</v>
      </c>
      <c r="O12" s="35"/>
      <c r="P12" s="35"/>
      <c r="Q12" s="35"/>
      <c r="R12" s="35"/>
      <c r="S12" s="35"/>
      <c r="T12" s="35"/>
      <c r="U12" s="35"/>
      <c r="V12" s="35"/>
      <c r="W12" s="35"/>
      <c r="X12" s="35"/>
      <c r="Y12" s="35"/>
      <c r="Z12" s="35"/>
    </row>
    <row r="13" spans="1:27" s="7" customFormat="1">
      <c r="B13" s="68"/>
      <c r="F13" s="35"/>
      <c r="G13" s="35"/>
      <c r="H13" s="35"/>
      <c r="I13" s="35"/>
      <c r="K13" s="35"/>
      <c r="M13" s="35"/>
      <c r="N13" s="35"/>
      <c r="O13" s="35"/>
      <c r="P13" s="35"/>
      <c r="Q13" s="35"/>
      <c r="R13" s="35"/>
      <c r="S13" s="35"/>
      <c r="T13" s="35"/>
      <c r="U13" s="35"/>
      <c r="V13" s="35"/>
      <c r="W13" s="35"/>
      <c r="X13" s="35"/>
      <c r="Y13" s="35"/>
      <c r="Z13" s="35"/>
    </row>
    <row r="14" spans="1:27" s="7" customFormat="1">
      <c r="B14" s="69"/>
      <c r="C14" s="8"/>
      <c r="D14" s="6"/>
      <c r="H14" s="35"/>
    </row>
    <row r="15" spans="1:27" s="7" customFormat="1">
      <c r="B15" s="68"/>
    </row>
    <row r="16" spans="1:27" s="7" customFormat="1">
      <c r="A16" s="7" t="s">
        <v>790</v>
      </c>
      <c r="B16" s="68" t="s">
        <v>1615</v>
      </c>
      <c r="E16" s="7" t="s">
        <v>1649</v>
      </c>
      <c r="F16" s="35"/>
      <c r="G16" s="35"/>
      <c r="H16" s="7" t="s">
        <v>1650</v>
      </c>
      <c r="I16" s="35"/>
      <c r="K16" s="35"/>
      <c r="L16" s="35"/>
      <c r="M16" s="35"/>
      <c r="N16" s="35" t="s">
        <v>1086</v>
      </c>
      <c r="O16" s="35"/>
      <c r="P16" s="35"/>
      <c r="Q16" s="35"/>
      <c r="R16" s="35"/>
      <c r="S16" s="35"/>
      <c r="T16" s="35"/>
      <c r="U16" s="35"/>
      <c r="V16" s="35"/>
      <c r="W16" s="35"/>
      <c r="X16" s="35"/>
      <c r="Y16" s="35"/>
      <c r="Z16" s="35"/>
    </row>
    <row r="17" spans="1:27" s="7" customFormat="1">
      <c r="A17" s="7" t="s">
        <v>790</v>
      </c>
      <c r="B17" s="68" t="s">
        <v>327</v>
      </c>
      <c r="E17" s="7" t="s">
        <v>1651</v>
      </c>
      <c r="F17" s="35"/>
      <c r="G17" s="35"/>
      <c r="H17" s="7" t="s">
        <v>1652</v>
      </c>
      <c r="I17" s="35"/>
      <c r="K17" s="35"/>
      <c r="M17" s="35"/>
      <c r="N17" s="35" t="s">
        <v>1086</v>
      </c>
      <c r="O17" s="35"/>
      <c r="P17" s="35"/>
      <c r="Q17" s="35"/>
      <c r="R17" s="35"/>
      <c r="S17" s="35"/>
      <c r="T17" s="35"/>
      <c r="U17" s="35"/>
      <c r="V17" s="35"/>
      <c r="W17" s="35"/>
      <c r="X17" s="35"/>
      <c r="Y17" s="35"/>
      <c r="Z17" s="35"/>
    </row>
    <row r="18" spans="1:27" s="7" customFormat="1">
      <c r="A18" s="7" t="s">
        <v>790</v>
      </c>
      <c r="B18" s="68" t="s">
        <v>321</v>
      </c>
      <c r="E18" s="7" t="s">
        <v>1653</v>
      </c>
      <c r="F18" s="35"/>
      <c r="G18" s="35"/>
      <c r="H18" s="7" t="s">
        <v>1654</v>
      </c>
      <c r="I18" s="35"/>
      <c r="K18" s="35"/>
      <c r="M18" s="35"/>
      <c r="N18" s="35" t="s">
        <v>1086</v>
      </c>
      <c r="O18" s="35"/>
      <c r="P18" s="35"/>
      <c r="Q18" s="35"/>
      <c r="R18" s="35"/>
      <c r="S18" s="35"/>
      <c r="T18" s="35"/>
      <c r="U18" s="35"/>
      <c r="V18" s="35"/>
      <c r="W18" s="35"/>
      <c r="X18" s="35"/>
      <c r="Y18" s="35"/>
      <c r="Z18" s="35"/>
    </row>
    <row r="19" spans="1:27" s="7" customFormat="1">
      <c r="A19" s="7" t="s">
        <v>790</v>
      </c>
      <c r="B19" s="68" t="s">
        <v>1622</v>
      </c>
      <c r="E19" s="7" t="s">
        <v>1655</v>
      </c>
      <c r="F19" s="35"/>
      <c r="G19" s="35"/>
      <c r="H19" s="7" t="s">
        <v>1656</v>
      </c>
      <c r="I19" s="35"/>
      <c r="K19" s="35"/>
      <c r="M19" s="35"/>
      <c r="N19" s="35" t="s">
        <v>1086</v>
      </c>
      <c r="O19" s="35"/>
      <c r="P19" s="35"/>
      <c r="Q19" s="35"/>
      <c r="R19" s="35"/>
      <c r="S19" s="35"/>
      <c r="T19" s="35"/>
      <c r="U19" s="35"/>
      <c r="V19" s="35"/>
      <c r="X19" s="35"/>
      <c r="Y19" s="35"/>
      <c r="Z19" s="35"/>
      <c r="AA19" s="35"/>
    </row>
    <row r="20" spans="1:27" s="7" customFormat="1">
      <c r="A20" s="7" t="s">
        <v>1657</v>
      </c>
      <c r="B20" s="68" t="s">
        <v>1625</v>
      </c>
      <c r="E20" s="7" t="s">
        <v>1658</v>
      </c>
      <c r="F20" s="35"/>
      <c r="G20" s="35"/>
      <c r="H20" s="35" t="s">
        <v>1659</v>
      </c>
      <c r="I20" s="35"/>
      <c r="K20" s="35"/>
      <c r="M20" s="35"/>
      <c r="N20" s="35" t="s">
        <v>1086</v>
      </c>
      <c r="O20" s="35"/>
      <c r="P20" s="35"/>
      <c r="Q20" s="35"/>
      <c r="R20" s="35"/>
      <c r="S20" s="35"/>
      <c r="T20" s="35"/>
      <c r="U20" s="35"/>
      <c r="V20" s="35"/>
      <c r="X20" s="35"/>
      <c r="Y20" s="35"/>
      <c r="Z20" s="35"/>
      <c r="AA20" s="35"/>
    </row>
    <row r="21" spans="1:27" s="7" customFormat="1">
      <c r="A21" s="7" t="s">
        <v>790</v>
      </c>
      <c r="B21" s="68" t="s">
        <v>1632</v>
      </c>
      <c r="E21" s="7" t="s">
        <v>1660</v>
      </c>
      <c r="F21" s="35"/>
      <c r="G21" s="35"/>
      <c r="H21" s="35" t="s">
        <v>1661</v>
      </c>
      <c r="I21" s="35"/>
      <c r="K21" s="35"/>
      <c r="M21" s="35"/>
      <c r="N21" s="35" t="s">
        <v>1086</v>
      </c>
      <c r="O21" s="35"/>
      <c r="P21" s="35"/>
      <c r="Q21" s="35"/>
      <c r="R21" s="35"/>
      <c r="S21" s="35"/>
      <c r="T21" s="35"/>
      <c r="U21" s="35"/>
      <c r="V21" s="35"/>
      <c r="X21" s="35"/>
      <c r="Y21" s="35"/>
      <c r="Z21" s="35"/>
      <c r="AA21" s="35"/>
    </row>
    <row r="22" spans="1:27" s="7" customFormat="1">
      <c r="A22" s="7" t="s">
        <v>1441</v>
      </c>
      <c r="B22" s="68" t="s">
        <v>1442</v>
      </c>
      <c r="E22" s="7" t="s">
        <v>1662</v>
      </c>
      <c r="J22" s="7" t="s">
        <v>1663</v>
      </c>
      <c r="P22" s="35"/>
      <c r="Q22" s="35"/>
      <c r="R22" s="35"/>
      <c r="S22" s="35"/>
      <c r="T22" s="44"/>
      <c r="W22" s="35" t="s">
        <v>7</v>
      </c>
    </row>
    <row r="23" spans="1:27" s="7" customFormat="1">
      <c r="B23" s="68"/>
      <c r="P23" s="35"/>
      <c r="Q23" s="35"/>
      <c r="R23" s="35"/>
      <c r="S23" s="35"/>
      <c r="T23" s="44"/>
      <c r="W23" s="35"/>
    </row>
    <row r="24" spans="1:27" s="7" customFormat="1">
      <c r="B24" s="68"/>
      <c r="P24" s="35"/>
      <c r="T24" s="44"/>
      <c r="W24" s="35"/>
    </row>
    <row r="25" spans="1:27" s="11" customFormat="1">
      <c r="A25" s="11" t="s">
        <v>790</v>
      </c>
      <c r="B25" s="11" t="s">
        <v>1664</v>
      </c>
      <c r="D25" s="11" t="s">
        <v>1665</v>
      </c>
      <c r="E25" s="11" t="s">
        <v>1666</v>
      </c>
      <c r="F25" s="11" t="s">
        <v>1667</v>
      </c>
      <c r="J25" s="11" t="s">
        <v>1663</v>
      </c>
      <c r="L25" s="11">
        <v>1</v>
      </c>
      <c r="P25" s="70" t="s">
        <v>1170</v>
      </c>
      <c r="T25" s="71" t="s">
        <v>1172</v>
      </c>
      <c r="W25" s="70" t="s">
        <v>7</v>
      </c>
    </row>
    <row r="26" spans="1:27" s="7" customFormat="1">
      <c r="B26" s="68"/>
      <c r="P26" s="35"/>
    </row>
    <row r="27" spans="1:27" s="11" customFormat="1">
      <c r="A27" s="11" t="s">
        <v>790</v>
      </c>
      <c r="B27" s="11" t="s">
        <v>1668</v>
      </c>
      <c r="D27" s="11" t="s">
        <v>1669</v>
      </c>
      <c r="E27" s="11" t="s">
        <v>1670</v>
      </c>
      <c r="F27" s="11" t="s">
        <v>1671</v>
      </c>
      <c r="J27" s="11" t="s">
        <v>1663</v>
      </c>
      <c r="L27" s="11">
        <v>1</v>
      </c>
      <c r="P27" s="70" t="s">
        <v>1170</v>
      </c>
      <c r="T27" s="71" t="s">
        <v>1172</v>
      </c>
      <c r="W27" s="70" t="s">
        <v>7</v>
      </c>
    </row>
    <row r="28" spans="1:27" s="7" customFormat="1">
      <c r="B28" s="68"/>
      <c r="P28" s="35"/>
      <c r="T28" s="44"/>
      <c r="W28" s="35"/>
    </row>
    <row r="29" spans="1:27" s="11" customFormat="1">
      <c r="A29" s="11" t="s">
        <v>790</v>
      </c>
      <c r="B29" s="11" t="s">
        <v>1672</v>
      </c>
      <c r="D29" s="11" t="s">
        <v>1673</v>
      </c>
      <c r="E29" s="11" t="s">
        <v>1674</v>
      </c>
      <c r="F29" s="11" t="s">
        <v>1675</v>
      </c>
      <c r="J29" s="11" t="s">
        <v>1663</v>
      </c>
      <c r="L29" s="11">
        <v>1</v>
      </c>
      <c r="P29" s="70" t="s">
        <v>1170</v>
      </c>
      <c r="T29" s="71" t="s">
        <v>1172</v>
      </c>
      <c r="W29" s="70" t="s">
        <v>7</v>
      </c>
    </row>
    <row r="30" spans="1:27" s="11" customFormat="1">
      <c r="A30" s="11" t="s">
        <v>1676</v>
      </c>
      <c r="B30" s="11" t="s">
        <v>176</v>
      </c>
      <c r="D30" s="11" t="s">
        <v>177</v>
      </c>
      <c r="E30" s="11" t="s">
        <v>3130</v>
      </c>
      <c r="J30" s="10" t="s">
        <v>1677</v>
      </c>
      <c r="L30" s="11">
        <v>1</v>
      </c>
      <c r="P30" s="70" t="s">
        <v>1210</v>
      </c>
      <c r="T30" s="71" t="s">
        <v>1172</v>
      </c>
      <c r="W30" s="70" t="s">
        <v>7</v>
      </c>
    </row>
    <row r="31" spans="1:27" s="11" customFormat="1">
      <c r="A31" s="11" t="s">
        <v>790</v>
      </c>
      <c r="B31" s="11" t="s">
        <v>1678</v>
      </c>
      <c r="D31" s="11" t="s">
        <v>1679</v>
      </c>
      <c r="E31" s="10" t="s">
        <v>1680</v>
      </c>
      <c r="J31" s="10" t="s">
        <v>1677</v>
      </c>
      <c r="L31" s="11">
        <v>1</v>
      </c>
      <c r="P31" s="70" t="s">
        <v>1170</v>
      </c>
      <c r="T31" s="71" t="s">
        <v>1172</v>
      </c>
      <c r="W31" s="70" t="s">
        <v>7</v>
      </c>
    </row>
    <row r="32" spans="1:27" s="11" customFormat="1">
      <c r="A32" s="11" t="s">
        <v>790</v>
      </c>
      <c r="B32" s="11" t="s">
        <v>1681</v>
      </c>
      <c r="D32" s="11" t="s">
        <v>1682</v>
      </c>
      <c r="E32" s="10" t="s">
        <v>1683</v>
      </c>
      <c r="J32" s="10" t="s">
        <v>1677</v>
      </c>
      <c r="L32" s="11">
        <v>1</v>
      </c>
      <c r="P32" s="70" t="s">
        <v>1170</v>
      </c>
      <c r="T32" s="71" t="s">
        <v>1172</v>
      </c>
      <c r="W32" s="70" t="s">
        <v>7</v>
      </c>
    </row>
    <row r="33" spans="1:23" s="11" customFormat="1">
      <c r="A33" s="11" t="s">
        <v>790</v>
      </c>
      <c r="B33" s="11" t="s">
        <v>1684</v>
      </c>
      <c r="D33" s="11" t="s">
        <v>1685</v>
      </c>
      <c r="E33" s="10" t="s">
        <v>1686</v>
      </c>
      <c r="J33" s="10" t="s">
        <v>1677</v>
      </c>
      <c r="L33" s="11">
        <v>1</v>
      </c>
      <c r="P33" s="70" t="s">
        <v>1170</v>
      </c>
      <c r="T33" s="71" t="s">
        <v>1172</v>
      </c>
      <c r="W33" s="70" t="s">
        <v>7</v>
      </c>
    </row>
    <row r="34" spans="1:23" s="7" customFormat="1">
      <c r="A34" s="7" t="s">
        <v>1108</v>
      </c>
      <c r="B34" s="68" t="s">
        <v>1687</v>
      </c>
      <c r="J34" s="7" t="s">
        <v>1688</v>
      </c>
      <c r="P34" s="35"/>
      <c r="T34" s="44"/>
      <c r="W34" s="35"/>
    </row>
    <row r="35" spans="1:23" s="7" customFormat="1">
      <c r="A35" s="7" t="s">
        <v>1033</v>
      </c>
      <c r="B35" s="68" t="s">
        <v>1689</v>
      </c>
      <c r="C35" s="7" t="s">
        <v>1687</v>
      </c>
      <c r="D35" s="7" t="s">
        <v>1690</v>
      </c>
      <c r="E35" s="7" t="s">
        <v>1691</v>
      </c>
      <c r="F35" s="68" t="s">
        <v>1692</v>
      </c>
      <c r="J35" s="7" t="s">
        <v>1693</v>
      </c>
      <c r="N35" s="7" t="s">
        <v>1694</v>
      </c>
      <c r="P35" s="35" t="s">
        <v>1249</v>
      </c>
      <c r="T35" s="44" t="s">
        <v>1172</v>
      </c>
      <c r="W35" s="35" t="s">
        <v>7</v>
      </c>
    </row>
    <row r="36" spans="1:23" s="7" customFormat="1">
      <c r="A36" s="7" t="s">
        <v>3</v>
      </c>
      <c r="B36" s="68" t="s">
        <v>190</v>
      </c>
      <c r="C36" s="7" t="s">
        <v>1687</v>
      </c>
      <c r="D36" s="7" t="s">
        <v>1695</v>
      </c>
      <c r="E36" s="7" t="s">
        <v>1696</v>
      </c>
      <c r="F36" s="7" t="s">
        <v>1697</v>
      </c>
      <c r="J36" s="7" t="s">
        <v>1698</v>
      </c>
      <c r="N36" s="7" t="s">
        <v>1072</v>
      </c>
      <c r="P36" s="35"/>
      <c r="T36" s="44"/>
      <c r="W36" s="35" t="s">
        <v>7</v>
      </c>
    </row>
    <row r="37" spans="1:23" s="7" customFormat="1" ht="24.75" customHeight="1">
      <c r="A37" s="7" t="s">
        <v>976</v>
      </c>
      <c r="B37" s="68" t="s">
        <v>192</v>
      </c>
      <c r="C37" s="7" t="s">
        <v>1687</v>
      </c>
      <c r="D37" s="7" t="s">
        <v>193</v>
      </c>
      <c r="E37" s="7" t="s">
        <v>194</v>
      </c>
      <c r="J37" s="7" t="s">
        <v>1699</v>
      </c>
      <c r="P37" s="35" t="s">
        <v>1254</v>
      </c>
      <c r="T37" s="44"/>
      <c r="W37" s="35"/>
    </row>
    <row r="38" spans="1:23" s="7" customFormat="1">
      <c r="A38" s="7" t="s">
        <v>790</v>
      </c>
      <c r="B38" s="68" t="s">
        <v>1700</v>
      </c>
      <c r="D38" s="7" t="s">
        <v>1701</v>
      </c>
      <c r="E38" s="7" t="s">
        <v>1490</v>
      </c>
      <c r="F38" s="68" t="s">
        <v>1702</v>
      </c>
      <c r="J38" s="7" t="s">
        <v>826</v>
      </c>
      <c r="L38" s="7">
        <v>1</v>
      </c>
      <c r="P38" s="35" t="s">
        <v>1254</v>
      </c>
      <c r="T38" s="44" t="s">
        <v>1172</v>
      </c>
      <c r="W38" s="35" t="s">
        <v>7</v>
      </c>
    </row>
    <row r="39" spans="1:23" s="7" customFormat="1">
      <c r="A39" s="7" t="s">
        <v>1492</v>
      </c>
      <c r="B39" s="68" t="s">
        <v>1703</v>
      </c>
      <c r="D39" s="7" t="s">
        <v>211</v>
      </c>
      <c r="E39" s="7" t="s">
        <v>1493</v>
      </c>
      <c r="F39" s="68" t="s">
        <v>1704</v>
      </c>
      <c r="J39" s="7" t="s">
        <v>826</v>
      </c>
      <c r="L39" s="7">
        <v>1</v>
      </c>
      <c r="P39" s="35" t="s">
        <v>1210</v>
      </c>
      <c r="T39" s="44" t="s">
        <v>1172</v>
      </c>
      <c r="W39" s="35" t="s">
        <v>7</v>
      </c>
    </row>
    <row r="40" spans="1:23" s="7" customFormat="1">
      <c r="A40" s="7" t="s">
        <v>790</v>
      </c>
      <c r="B40" s="68" t="s">
        <v>1495</v>
      </c>
      <c r="D40" s="7" t="s">
        <v>1496</v>
      </c>
      <c r="E40" s="7" t="s">
        <v>1497</v>
      </c>
      <c r="F40" s="7" t="s">
        <v>1705</v>
      </c>
      <c r="J40" s="7" t="s">
        <v>1706</v>
      </c>
      <c r="L40" s="7">
        <v>1</v>
      </c>
      <c r="P40" s="35" t="s">
        <v>1170</v>
      </c>
      <c r="T40" s="44" t="s">
        <v>1172</v>
      </c>
      <c r="W40" s="35" t="s">
        <v>7</v>
      </c>
    </row>
    <row r="41" spans="1:23" s="11" customFormat="1">
      <c r="A41" s="11" t="s">
        <v>790</v>
      </c>
      <c r="B41" s="12" t="s">
        <v>1707</v>
      </c>
      <c r="D41" s="12" t="s">
        <v>1486</v>
      </c>
      <c r="E41" s="12" t="s">
        <v>1487</v>
      </c>
      <c r="J41" s="12" t="s">
        <v>822</v>
      </c>
      <c r="L41" s="11">
        <v>1</v>
      </c>
      <c r="P41" s="70" t="s">
        <v>1170</v>
      </c>
      <c r="T41" s="71" t="s">
        <v>1172</v>
      </c>
      <c r="W41" s="70" t="s">
        <v>7</v>
      </c>
    </row>
    <row r="42" spans="1:23" s="11" customFormat="1">
      <c r="A42" s="11" t="s">
        <v>790</v>
      </c>
      <c r="B42" s="12" t="s">
        <v>1708</v>
      </c>
      <c r="D42" s="12" t="s">
        <v>1709</v>
      </c>
      <c r="E42" s="12" t="s">
        <v>1710</v>
      </c>
      <c r="J42" s="12" t="s">
        <v>822</v>
      </c>
      <c r="L42" s="11">
        <v>1</v>
      </c>
      <c r="P42" s="70" t="s">
        <v>1170</v>
      </c>
      <c r="T42" s="71" t="s">
        <v>1172</v>
      </c>
      <c r="W42" s="70" t="s">
        <v>7</v>
      </c>
    </row>
    <row r="43" spans="1:23" s="11" customFormat="1">
      <c r="A43" s="11" t="s">
        <v>790</v>
      </c>
      <c r="B43" s="12" t="s">
        <v>1711</v>
      </c>
      <c r="D43" s="12" t="s">
        <v>1712</v>
      </c>
      <c r="E43" s="12" t="s">
        <v>1713</v>
      </c>
      <c r="J43" s="12" t="s">
        <v>822</v>
      </c>
      <c r="L43" s="11">
        <v>1</v>
      </c>
      <c r="P43" s="70" t="s">
        <v>1170</v>
      </c>
      <c r="T43" s="71" t="s">
        <v>1172</v>
      </c>
      <c r="W43" s="70" t="s">
        <v>7</v>
      </c>
    </row>
    <row r="44" spans="1:23" s="7" customFormat="1">
      <c r="A44" s="7" t="s">
        <v>790</v>
      </c>
      <c r="B44" s="68" t="s">
        <v>1714</v>
      </c>
      <c r="D44" s="7" t="s">
        <v>1715</v>
      </c>
      <c r="E44" s="7" t="s">
        <v>1716</v>
      </c>
      <c r="F44" s="7" t="s">
        <v>1717</v>
      </c>
      <c r="J44" s="7" t="s">
        <v>1718</v>
      </c>
      <c r="L44" s="7">
        <v>1</v>
      </c>
      <c r="P44" s="35" t="s">
        <v>1170</v>
      </c>
      <c r="T44" s="44" t="s">
        <v>1172</v>
      </c>
      <c r="W44" s="35" t="s">
        <v>7</v>
      </c>
    </row>
    <row r="45" spans="1:23" s="7" customFormat="1">
      <c r="A45" s="7" t="s">
        <v>790</v>
      </c>
      <c r="B45" s="68" t="s">
        <v>1719</v>
      </c>
      <c r="D45" s="7" t="s">
        <v>1720</v>
      </c>
      <c r="E45" s="7" t="s">
        <v>1721</v>
      </c>
      <c r="F45" s="7" t="s">
        <v>1722</v>
      </c>
      <c r="J45" s="7" t="s">
        <v>1718</v>
      </c>
      <c r="L45" s="7">
        <v>1</v>
      </c>
      <c r="P45" s="35" t="s">
        <v>1170</v>
      </c>
      <c r="T45" s="44" t="s">
        <v>1172</v>
      </c>
      <c r="W45" s="35" t="s">
        <v>7</v>
      </c>
    </row>
    <row r="46" spans="1:23" s="7" customFormat="1">
      <c r="A46" s="7" t="s">
        <v>1565</v>
      </c>
      <c r="B46" s="68" t="s">
        <v>1723</v>
      </c>
      <c r="D46" s="7" t="s">
        <v>1724</v>
      </c>
      <c r="E46" s="7" t="s">
        <v>1725</v>
      </c>
      <c r="J46" s="7" t="s">
        <v>1726</v>
      </c>
      <c r="L46" s="7">
        <v>1</v>
      </c>
      <c r="P46" s="35" t="s">
        <v>1210</v>
      </c>
      <c r="T46" s="44" t="s">
        <v>1172</v>
      </c>
      <c r="W46" s="35" t="s">
        <v>7</v>
      </c>
    </row>
    <row r="47" spans="1:23" s="7" customFormat="1">
      <c r="B47" s="68"/>
      <c r="W47" s="35"/>
    </row>
    <row r="48" spans="1:23" s="7" customFormat="1">
      <c r="A48" s="7" t="s">
        <v>790</v>
      </c>
      <c r="B48" s="68" t="s">
        <v>1727</v>
      </c>
      <c r="D48" s="7" t="s">
        <v>1728</v>
      </c>
      <c r="E48" s="7" t="s">
        <v>1729</v>
      </c>
      <c r="F48" s="68" t="s">
        <v>1730</v>
      </c>
      <c r="J48" s="7" t="s">
        <v>822</v>
      </c>
      <c r="L48" s="7">
        <v>1</v>
      </c>
      <c r="P48" s="35" t="s">
        <v>1170</v>
      </c>
      <c r="T48" s="44" t="s">
        <v>1172</v>
      </c>
      <c r="W48" s="35" t="s">
        <v>7</v>
      </c>
    </row>
    <row r="49" spans="1:23">
      <c r="A49" s="1" t="s">
        <v>790</v>
      </c>
      <c r="B49" s="1" t="s">
        <v>1731</v>
      </c>
      <c r="D49" s="1" t="s">
        <v>1732</v>
      </c>
      <c r="E49" s="1" t="s">
        <v>1733</v>
      </c>
      <c r="J49" s="1" t="s">
        <v>822</v>
      </c>
      <c r="L49" s="1">
        <v>1</v>
      </c>
      <c r="P49" s="1" t="s">
        <v>1170</v>
      </c>
      <c r="T49" s="1" t="s">
        <v>1172</v>
      </c>
      <c r="W49" s="1" t="s">
        <v>7</v>
      </c>
    </row>
    <row r="50" spans="1:23">
      <c r="A50" s="1" t="s">
        <v>790</v>
      </c>
      <c r="B50" s="1" t="s">
        <v>1734</v>
      </c>
      <c r="D50" s="1" t="s">
        <v>1735</v>
      </c>
      <c r="E50" s="1" t="s">
        <v>1736</v>
      </c>
      <c r="J50" s="1" t="s">
        <v>822</v>
      </c>
      <c r="L50" s="1">
        <v>1</v>
      </c>
      <c r="P50" s="1" t="s">
        <v>1170</v>
      </c>
      <c r="T50" s="1" t="s">
        <v>1172</v>
      </c>
      <c r="W50" s="1" t="s">
        <v>7</v>
      </c>
    </row>
    <row r="51" spans="1:23" s="72" customFormat="1">
      <c r="W51" s="73"/>
    </row>
    <row r="52" spans="1:23" s="7" customFormat="1">
      <c r="A52" s="7" t="s">
        <v>790</v>
      </c>
      <c r="B52" s="68" t="s">
        <v>1737</v>
      </c>
      <c r="D52" s="7" t="s">
        <v>1738</v>
      </c>
      <c r="E52" s="7" t="s">
        <v>1739</v>
      </c>
      <c r="J52" s="7" t="s">
        <v>822</v>
      </c>
      <c r="L52" s="7">
        <v>1</v>
      </c>
      <c r="P52" s="35" t="s">
        <v>1170</v>
      </c>
      <c r="T52" s="44" t="s">
        <v>1172</v>
      </c>
      <c r="W52" s="35" t="s">
        <v>7</v>
      </c>
    </row>
    <row r="53" spans="1:23" s="7" customFormat="1">
      <c r="B53" s="68"/>
    </row>
    <row r="54" spans="1:23" s="11" customFormat="1">
      <c r="A54" s="11" t="s">
        <v>790</v>
      </c>
      <c r="B54" s="12" t="s">
        <v>1740</v>
      </c>
      <c r="D54" s="10" t="s">
        <v>1741</v>
      </c>
      <c r="E54" s="12" t="s">
        <v>1742</v>
      </c>
      <c r="L54" s="11">
        <v>1</v>
      </c>
      <c r="P54" s="70" t="s">
        <v>1170</v>
      </c>
      <c r="T54" s="71" t="s">
        <v>1172</v>
      </c>
      <c r="W54" s="70" t="s">
        <v>7</v>
      </c>
    </row>
    <row r="55" spans="1:23" s="7" customFormat="1">
      <c r="B55" s="68"/>
    </row>
    <row r="56" spans="1:23" s="7" customFormat="1">
      <c r="A56" s="7" t="s">
        <v>790</v>
      </c>
      <c r="B56" s="68" t="s">
        <v>1743</v>
      </c>
      <c r="D56" s="7" t="s">
        <v>1744</v>
      </c>
      <c r="E56" s="7" t="s">
        <v>1745</v>
      </c>
      <c r="F56" s="7" t="s">
        <v>1746</v>
      </c>
      <c r="J56" s="7" t="s">
        <v>1747</v>
      </c>
      <c r="L56" s="7">
        <v>1</v>
      </c>
      <c r="P56" s="35" t="s">
        <v>1170</v>
      </c>
      <c r="T56" s="44" t="s">
        <v>1172</v>
      </c>
      <c r="W56" s="35" t="s">
        <v>7</v>
      </c>
    </row>
    <row r="57" spans="1:23" s="7" customFormat="1">
      <c r="A57" s="7" t="s">
        <v>790</v>
      </c>
      <c r="B57" s="68" t="s">
        <v>1748</v>
      </c>
      <c r="D57" s="7" t="s">
        <v>1749</v>
      </c>
      <c r="E57" s="7" t="s">
        <v>1750</v>
      </c>
      <c r="F57" s="68" t="s">
        <v>1751</v>
      </c>
      <c r="J57" s="7" t="s">
        <v>1752</v>
      </c>
      <c r="L57" s="7">
        <v>1</v>
      </c>
      <c r="P57" s="35" t="s">
        <v>1170</v>
      </c>
      <c r="T57" s="44" t="s">
        <v>1172</v>
      </c>
      <c r="W57" s="35" t="s">
        <v>7</v>
      </c>
    </row>
    <row r="58" spans="1:23" s="7" customFormat="1">
      <c r="A58" s="7" t="s">
        <v>790</v>
      </c>
      <c r="B58" s="68" t="s">
        <v>1753</v>
      </c>
      <c r="D58" s="7" t="s">
        <v>1754</v>
      </c>
      <c r="E58" s="7" t="s">
        <v>1755</v>
      </c>
      <c r="F58" s="68" t="s">
        <v>1756</v>
      </c>
      <c r="J58" s="7" t="s">
        <v>1752</v>
      </c>
      <c r="L58" s="7">
        <v>1</v>
      </c>
      <c r="P58" s="35" t="s">
        <v>1170</v>
      </c>
      <c r="T58" s="44" t="s">
        <v>1172</v>
      </c>
      <c r="W58" s="35" t="s">
        <v>7</v>
      </c>
    </row>
    <row r="59" spans="1:23" s="7" customFormat="1">
      <c r="A59" s="7" t="s">
        <v>790</v>
      </c>
      <c r="B59" s="68" t="s">
        <v>1757</v>
      </c>
      <c r="D59" s="7" t="s">
        <v>1758</v>
      </c>
      <c r="E59" s="7" t="s">
        <v>1759</v>
      </c>
      <c r="F59" s="7" t="s">
        <v>1760</v>
      </c>
      <c r="J59" s="7" t="s">
        <v>1761</v>
      </c>
      <c r="P59" s="35" t="s">
        <v>1170</v>
      </c>
      <c r="T59" s="44" t="s">
        <v>1172</v>
      </c>
      <c r="W59" s="35" t="s">
        <v>7</v>
      </c>
    </row>
    <row r="60" spans="1:23" s="7" customFormat="1">
      <c r="A60" s="7" t="s">
        <v>790</v>
      </c>
      <c r="B60" s="68" t="s">
        <v>1762</v>
      </c>
      <c r="D60" s="7" t="s">
        <v>1763</v>
      </c>
      <c r="E60" s="7" t="s">
        <v>1764</v>
      </c>
      <c r="J60" s="7" t="s">
        <v>3098</v>
      </c>
      <c r="P60" s="35" t="s">
        <v>1170</v>
      </c>
      <c r="T60" s="44" t="s">
        <v>1172</v>
      </c>
      <c r="W60" s="35" t="s">
        <v>7</v>
      </c>
    </row>
    <row r="61" spans="1:23" s="7" customFormat="1">
      <c r="A61" s="7" t="s">
        <v>1765</v>
      </c>
      <c r="B61" s="68" t="s">
        <v>222</v>
      </c>
      <c r="D61" s="7" t="s">
        <v>223</v>
      </c>
      <c r="E61" s="7" t="s">
        <v>1766</v>
      </c>
      <c r="J61" s="7" t="s">
        <v>1767</v>
      </c>
      <c r="L61" s="7">
        <v>1</v>
      </c>
      <c r="N61" s="7" t="s">
        <v>980</v>
      </c>
      <c r="P61" s="35" t="str">
        <f>CONCATENATE("SetObservationMultiple::",RIGHT(A61,LEN(A61)-FIND(" ",A61)))</f>
        <v>SetObservationMultiple::skin_pb_location</v>
      </c>
      <c r="T61" s="44" t="s">
        <v>1172</v>
      </c>
      <c r="W61" s="35" t="s">
        <v>7</v>
      </c>
    </row>
    <row r="62" spans="1:23" s="7" customFormat="1">
      <c r="A62" s="7" t="s">
        <v>790</v>
      </c>
      <c r="B62" s="68" t="s">
        <v>1768</v>
      </c>
      <c r="D62" s="7" t="s">
        <v>1769</v>
      </c>
      <c r="E62" s="7" t="s">
        <v>1770</v>
      </c>
      <c r="F62" s="68" t="s">
        <v>1771</v>
      </c>
      <c r="J62" s="7" t="s">
        <v>1772</v>
      </c>
      <c r="L62" s="7">
        <v>1</v>
      </c>
      <c r="P62" s="35" t="s">
        <v>1170</v>
      </c>
      <c r="T62" s="44" t="s">
        <v>1172</v>
      </c>
      <c r="W62" s="35" t="s">
        <v>7</v>
      </c>
    </row>
    <row r="63" spans="1:23" s="7" customFormat="1">
      <c r="A63" s="7" t="s">
        <v>790</v>
      </c>
      <c r="B63" s="68" t="s">
        <v>1773</v>
      </c>
      <c r="D63" s="7" t="s">
        <v>1774</v>
      </c>
      <c r="E63" s="7" t="s">
        <v>1775</v>
      </c>
      <c r="F63" s="7" t="s">
        <v>1776</v>
      </c>
      <c r="J63" s="7" t="s">
        <v>1777</v>
      </c>
      <c r="L63" s="7">
        <v>1</v>
      </c>
      <c r="P63" s="35" t="s">
        <v>1170</v>
      </c>
      <c r="T63" s="44" t="s">
        <v>1172</v>
      </c>
      <c r="W63" s="35" t="s">
        <v>7</v>
      </c>
    </row>
    <row r="64" spans="1:23" s="7" customFormat="1">
      <c r="A64" s="7" t="s">
        <v>790</v>
      </c>
      <c r="B64" s="68" t="s">
        <v>1778</v>
      </c>
      <c r="D64" s="7" t="s">
        <v>1779</v>
      </c>
      <c r="E64" s="7" t="s">
        <v>1780</v>
      </c>
      <c r="J64" s="7" t="s">
        <v>1781</v>
      </c>
      <c r="L64" s="7">
        <v>1</v>
      </c>
      <c r="P64" s="35" t="s">
        <v>1170</v>
      </c>
      <c r="T64" s="44" t="s">
        <v>1172</v>
      </c>
      <c r="W64" s="35" t="s">
        <v>7</v>
      </c>
    </row>
    <row r="65" spans="1:23" s="7" customFormat="1">
      <c r="A65" s="7" t="s">
        <v>1782</v>
      </c>
      <c r="B65" s="68" t="s">
        <v>235</v>
      </c>
      <c r="D65" s="7" t="s">
        <v>236</v>
      </c>
      <c r="E65" s="7" t="s">
        <v>1783</v>
      </c>
      <c r="J65" s="7" t="s">
        <v>1784</v>
      </c>
      <c r="L65" s="7">
        <v>1</v>
      </c>
      <c r="N65" s="7" t="s">
        <v>1785</v>
      </c>
      <c r="P65" s="35" t="str">
        <f>CONCATENATE("SetObservationMultipleConcat::",RIGHT(A65,LEN(A65)-FIND(" ",A65)))</f>
        <v>SetObservationMultipleConcat::skin_pb</v>
      </c>
      <c r="T65" s="44" t="s">
        <v>1172</v>
      </c>
      <c r="W65" s="35" t="s">
        <v>7</v>
      </c>
    </row>
    <row r="66" spans="1:23" s="7" customFormat="1">
      <c r="A66" s="7" t="s">
        <v>790</v>
      </c>
      <c r="B66" s="68" t="s">
        <v>1786</v>
      </c>
      <c r="D66" s="7" t="s">
        <v>1787</v>
      </c>
      <c r="E66" s="7" t="s">
        <v>1788</v>
      </c>
      <c r="J66" s="7" t="s">
        <v>1789</v>
      </c>
      <c r="P66" s="35" t="s">
        <v>1170</v>
      </c>
      <c r="T66" s="44" t="s">
        <v>1172</v>
      </c>
      <c r="W66" s="35" t="s">
        <v>7</v>
      </c>
    </row>
    <row r="67" spans="1:23" s="7" customFormat="1">
      <c r="B67" s="68"/>
      <c r="P67" s="35"/>
      <c r="T67" s="44"/>
      <c r="W67" s="35"/>
    </row>
    <row r="68" spans="1:23" s="7" customFormat="1">
      <c r="B68" s="68"/>
      <c r="P68" s="35"/>
      <c r="T68" s="44"/>
      <c r="W68" s="35"/>
    </row>
    <row r="69" spans="1:23" s="7" customFormat="1">
      <c r="A69" s="7" t="s">
        <v>790</v>
      </c>
      <c r="B69" s="68" t="s">
        <v>1790</v>
      </c>
      <c r="D69" s="7" t="s">
        <v>1791</v>
      </c>
      <c r="E69" s="7" t="s">
        <v>1792</v>
      </c>
      <c r="F69" s="7" t="s">
        <v>1793</v>
      </c>
      <c r="J69" s="7" t="s">
        <v>1794</v>
      </c>
      <c r="P69" s="35" t="s">
        <v>1170</v>
      </c>
      <c r="T69" s="44" t="s">
        <v>1172</v>
      </c>
      <c r="W69" s="35" t="s">
        <v>7</v>
      </c>
    </row>
    <row r="70" spans="1:23" s="7" customFormat="1">
      <c r="A70" s="7" t="s">
        <v>790</v>
      </c>
      <c r="B70" s="68" t="s">
        <v>1795</v>
      </c>
      <c r="D70" s="7" t="s">
        <v>1796</v>
      </c>
      <c r="E70" s="7" t="s">
        <v>1797</v>
      </c>
      <c r="F70" s="7" t="s">
        <v>1798</v>
      </c>
      <c r="J70" s="7" t="s">
        <v>1799</v>
      </c>
      <c r="P70" s="35" t="s">
        <v>1170</v>
      </c>
      <c r="T70" s="44" t="s">
        <v>1172</v>
      </c>
      <c r="W70" s="35" t="s">
        <v>7</v>
      </c>
    </row>
    <row r="71" spans="1:23" s="7" customFormat="1">
      <c r="A71" s="7" t="s">
        <v>790</v>
      </c>
      <c r="B71" s="68" t="s">
        <v>1800</v>
      </c>
      <c r="D71" s="7" t="s">
        <v>1801</v>
      </c>
      <c r="E71" s="7" t="s">
        <v>1802</v>
      </c>
      <c r="F71" s="7" t="s">
        <v>1803</v>
      </c>
      <c r="J71" s="7" t="s">
        <v>1804</v>
      </c>
      <c r="P71" s="35" t="s">
        <v>1170</v>
      </c>
      <c r="T71" s="44" t="s">
        <v>1172</v>
      </c>
      <c r="W71" s="35" t="s">
        <v>7</v>
      </c>
    </row>
    <row r="72" spans="1:23" s="7" customFormat="1">
      <c r="B72" s="68"/>
      <c r="W72" s="35"/>
    </row>
    <row r="73" spans="1:23" s="7" customFormat="1">
      <c r="A73" s="7" t="s">
        <v>790</v>
      </c>
      <c r="B73" s="68" t="s">
        <v>1805</v>
      </c>
      <c r="D73" s="7" t="s">
        <v>1806</v>
      </c>
      <c r="E73" s="7" t="s">
        <v>1807</v>
      </c>
      <c r="J73" s="7" t="s">
        <v>1804</v>
      </c>
      <c r="P73" s="35" t="s">
        <v>1170</v>
      </c>
      <c r="T73" s="44" t="s">
        <v>1172</v>
      </c>
      <c r="W73" s="35" t="s">
        <v>7</v>
      </c>
    </row>
    <row r="74" spans="1:23">
      <c r="A74" s="1" t="s">
        <v>1808</v>
      </c>
      <c r="B74" s="1" t="s">
        <v>285</v>
      </c>
      <c r="D74" s="1" t="s">
        <v>286</v>
      </c>
      <c r="E74" s="107" t="s">
        <v>1809</v>
      </c>
      <c r="J74" s="1" t="s">
        <v>1810</v>
      </c>
      <c r="P74" s="1" t="str">
        <f>CONCATENATE("SetObservationMultiple::",RIGHT(A74,LEN(A74)-FIND(" ",A74)))</f>
        <v>SetObservationMultiple::severe_skin_lesions</v>
      </c>
      <c r="T74" s="1" t="s">
        <v>1172</v>
      </c>
      <c r="W74" s="1" t="s">
        <v>7</v>
      </c>
    </row>
    <row r="75" spans="1:23" s="7" customFormat="1">
      <c r="B75" s="68"/>
      <c r="P75" s="35"/>
      <c r="T75" s="44"/>
      <c r="W75" s="35"/>
    </row>
    <row r="76" spans="1:23" s="7" customFormat="1">
      <c r="A76" s="7" t="s">
        <v>790</v>
      </c>
      <c r="B76" s="68" t="s">
        <v>1811</v>
      </c>
      <c r="D76" s="7" t="s">
        <v>1812</v>
      </c>
      <c r="E76" s="7" t="s">
        <v>1813</v>
      </c>
      <c r="F76" s="7" t="s">
        <v>1814</v>
      </c>
      <c r="J76" s="7" t="s">
        <v>1815</v>
      </c>
      <c r="P76" s="35" t="s">
        <v>1170</v>
      </c>
      <c r="T76" s="44" t="s">
        <v>1172</v>
      </c>
      <c r="W76" s="35" t="s">
        <v>7</v>
      </c>
    </row>
    <row r="77" spans="1:23" s="7" customFormat="1">
      <c r="B77" s="68"/>
      <c r="P77" s="35"/>
      <c r="T77" s="44"/>
      <c r="W77" s="35"/>
    </row>
    <row r="78" spans="1:23" s="7" customFormat="1">
      <c r="A78" s="7" t="s">
        <v>790</v>
      </c>
      <c r="B78" s="68" t="s">
        <v>1816</v>
      </c>
      <c r="D78" s="7" t="s">
        <v>1817</v>
      </c>
      <c r="E78" s="7" t="s">
        <v>1818</v>
      </c>
      <c r="F78" s="7" t="s">
        <v>265</v>
      </c>
      <c r="J78" s="7" t="s">
        <v>1819</v>
      </c>
      <c r="P78" s="35" t="s">
        <v>1170</v>
      </c>
      <c r="T78" s="44" t="s">
        <v>1172</v>
      </c>
      <c r="W78" s="35" t="s">
        <v>7</v>
      </c>
    </row>
    <row r="79" spans="1:23" s="7" customFormat="1">
      <c r="A79" s="7" t="s">
        <v>790</v>
      </c>
      <c r="B79" s="68" t="s">
        <v>1820</v>
      </c>
      <c r="D79" s="7" t="s">
        <v>1821</v>
      </c>
      <c r="E79" s="7" t="s">
        <v>1822</v>
      </c>
      <c r="J79" s="7" t="s">
        <v>1819</v>
      </c>
      <c r="P79" s="35" t="s">
        <v>1170</v>
      </c>
      <c r="T79" s="44" t="s">
        <v>1172</v>
      </c>
      <c r="W79" s="35" t="s">
        <v>7</v>
      </c>
    </row>
    <row r="80" spans="1:23" s="7" customFormat="1">
      <c r="B80" s="68"/>
      <c r="P80" s="35"/>
      <c r="T80" s="44"/>
      <c r="W80" s="35"/>
    </row>
    <row r="81" spans="1:23" s="7" customFormat="1">
      <c r="A81" s="7" t="s">
        <v>790</v>
      </c>
      <c r="B81" s="68" t="s">
        <v>1823</v>
      </c>
      <c r="D81" s="7" t="s">
        <v>1824</v>
      </c>
      <c r="E81" s="7" t="s">
        <v>1825</v>
      </c>
      <c r="J81" s="7" t="s">
        <v>1826</v>
      </c>
      <c r="P81" s="35" t="s">
        <v>1170</v>
      </c>
      <c r="T81" s="44" t="s">
        <v>1172</v>
      </c>
      <c r="W81" s="35" t="s">
        <v>7</v>
      </c>
    </row>
    <row r="82" spans="1:23" s="7" customFormat="1">
      <c r="B82" s="68"/>
      <c r="P82" s="35"/>
      <c r="T82" s="44"/>
      <c r="W82" s="35"/>
    </row>
    <row r="83" spans="1:23" s="7" customFormat="1">
      <c r="A83" s="7" t="s">
        <v>790</v>
      </c>
      <c r="B83" s="68" t="s">
        <v>1827</v>
      </c>
      <c r="D83" s="7" t="s">
        <v>1828</v>
      </c>
      <c r="E83" s="7" t="s">
        <v>1829</v>
      </c>
      <c r="J83" s="7" t="s">
        <v>1830</v>
      </c>
      <c r="P83" s="35" t="s">
        <v>1170</v>
      </c>
      <c r="T83" s="44" t="s">
        <v>1172</v>
      </c>
      <c r="W83" s="35" t="s">
        <v>7</v>
      </c>
    </row>
    <row r="84" spans="1:23" s="7" customFormat="1">
      <c r="A84" s="7" t="s">
        <v>790</v>
      </c>
      <c r="B84" s="68" t="s">
        <v>1831</v>
      </c>
      <c r="D84" s="7" t="s">
        <v>1832</v>
      </c>
      <c r="E84" s="7" t="s">
        <v>1833</v>
      </c>
      <c r="J84" s="7" t="s">
        <v>1834</v>
      </c>
      <c r="P84" s="35" t="s">
        <v>1170</v>
      </c>
      <c r="T84" s="44" t="s">
        <v>1172</v>
      </c>
      <c r="W84" s="35" t="s">
        <v>7</v>
      </c>
    </row>
    <row r="85" spans="1:23" s="7" customFormat="1">
      <c r="A85" s="7" t="s">
        <v>790</v>
      </c>
      <c r="B85" s="68" t="s">
        <v>1835</v>
      </c>
      <c r="D85" s="7" t="s">
        <v>1836</v>
      </c>
      <c r="E85" s="7" t="s">
        <v>1837</v>
      </c>
      <c r="J85" s="7" t="s">
        <v>1834</v>
      </c>
      <c r="P85" s="35" t="s">
        <v>1170</v>
      </c>
      <c r="T85" s="44" t="s">
        <v>1172</v>
      </c>
      <c r="W85" s="35" t="s">
        <v>7</v>
      </c>
    </row>
    <row r="86" spans="1:23" s="7" customFormat="1">
      <c r="A86" s="7" t="s">
        <v>790</v>
      </c>
      <c r="B86" s="68" t="s">
        <v>1838</v>
      </c>
      <c r="D86" s="7" t="s">
        <v>1839</v>
      </c>
      <c r="E86" s="7" t="s">
        <v>1840</v>
      </c>
      <c r="J86" s="7" t="s">
        <v>1834</v>
      </c>
      <c r="P86" s="35" t="s">
        <v>1170</v>
      </c>
      <c r="T86" s="44" t="s">
        <v>1172</v>
      </c>
      <c r="W86" s="35" t="s">
        <v>7</v>
      </c>
    </row>
    <row r="87" spans="1:23" s="7" customFormat="1">
      <c r="B87" s="68"/>
      <c r="P87" s="35"/>
      <c r="T87" s="44"/>
      <c r="W87" s="35"/>
    </row>
    <row r="88" spans="1:23" s="7" customFormat="1">
      <c r="A88" s="7" t="s">
        <v>1841</v>
      </c>
      <c r="B88" s="68" t="s">
        <v>303</v>
      </c>
      <c r="D88" s="7" t="s">
        <v>304</v>
      </c>
      <c r="E88" s="7" t="s">
        <v>1842</v>
      </c>
      <c r="F88" s="7" t="s">
        <v>1843</v>
      </c>
      <c r="J88" s="7" t="s">
        <v>822</v>
      </c>
      <c r="L88" s="7">
        <v>1</v>
      </c>
      <c r="N88" s="7" t="s">
        <v>1844</v>
      </c>
      <c r="P88" s="35" t="s">
        <v>1210</v>
      </c>
      <c r="T88" s="44" t="s">
        <v>1172</v>
      </c>
      <c r="W88" s="35" t="s">
        <v>7</v>
      </c>
    </row>
    <row r="89" spans="1:23" s="7" customFormat="1">
      <c r="A89" s="7" t="s">
        <v>1845</v>
      </c>
      <c r="B89" s="68" t="s">
        <v>318</v>
      </c>
      <c r="D89" s="7" t="s">
        <v>319</v>
      </c>
      <c r="E89" s="7" t="s">
        <v>1846</v>
      </c>
      <c r="J89" s="7" t="s">
        <v>1847</v>
      </c>
      <c r="N89" s="7" t="s">
        <v>980</v>
      </c>
      <c r="P89" s="35" t="str">
        <f>CONCATENATE("SetObservationMultiple::",RIGHT(A89,LEN(A89)-FIND(" ",A89)))</f>
        <v>SetObservationMultiple::add_pb</v>
      </c>
      <c r="T89" s="44" t="s">
        <v>1172</v>
      </c>
      <c r="W89" s="35" t="s">
        <v>7</v>
      </c>
    </row>
    <row r="90" spans="1:23" s="7" customFormat="1">
      <c r="A90" s="7" t="s">
        <v>1848</v>
      </c>
      <c r="B90" s="68" t="s">
        <v>333</v>
      </c>
      <c r="D90" s="7" t="s">
        <v>1849</v>
      </c>
      <c r="E90" s="7" t="s">
        <v>334</v>
      </c>
      <c r="F90" s="7" t="s">
        <v>1850</v>
      </c>
      <c r="L90" s="7">
        <v>1</v>
      </c>
      <c r="P90" s="35" t="s">
        <v>1210</v>
      </c>
      <c r="T90" s="44" t="s">
        <v>1172</v>
      </c>
      <c r="W90" s="35" t="s">
        <v>7</v>
      </c>
    </row>
    <row r="91" spans="1:23">
      <c r="A91" s="1" t="s">
        <v>790</v>
      </c>
      <c r="B91" s="1" t="s">
        <v>1851</v>
      </c>
      <c r="D91" s="1" t="s">
        <v>1852</v>
      </c>
      <c r="E91" s="42" t="s">
        <v>1853</v>
      </c>
      <c r="L91" s="1">
        <v>1</v>
      </c>
      <c r="P91" s="1" t="s">
        <v>1170</v>
      </c>
      <c r="T91" s="1" t="s">
        <v>1172</v>
      </c>
      <c r="W91" s="1" t="s">
        <v>7</v>
      </c>
    </row>
    <row r="92" spans="1:23" s="11" customFormat="1">
      <c r="A92" s="11" t="s">
        <v>790</v>
      </c>
      <c r="B92" s="12" t="s">
        <v>1854</v>
      </c>
      <c r="D92" s="12" t="s">
        <v>1855</v>
      </c>
      <c r="E92" s="12" t="s">
        <v>1856</v>
      </c>
      <c r="J92" s="12" t="s">
        <v>1857</v>
      </c>
      <c r="L92" s="11">
        <v>1</v>
      </c>
      <c r="P92" s="70" t="s">
        <v>1170</v>
      </c>
      <c r="T92" s="71" t="s">
        <v>1172</v>
      </c>
      <c r="W92" s="70" t="s">
        <v>7</v>
      </c>
    </row>
    <row r="93" spans="1:23" s="11" customFormat="1">
      <c r="A93" s="11" t="s">
        <v>790</v>
      </c>
      <c r="B93" s="12" t="s">
        <v>1858</v>
      </c>
      <c r="D93" s="10" t="s">
        <v>1859</v>
      </c>
      <c r="E93" s="10" t="s">
        <v>1860</v>
      </c>
      <c r="L93" s="11">
        <v>1</v>
      </c>
      <c r="P93" s="70" t="s">
        <v>1170</v>
      </c>
      <c r="T93" s="71" t="s">
        <v>1172</v>
      </c>
      <c r="W93" s="70" t="s">
        <v>7</v>
      </c>
    </row>
    <row r="94" spans="1:23" s="11" customFormat="1">
      <c r="A94" s="11" t="s">
        <v>790</v>
      </c>
      <c r="B94" s="12" t="s">
        <v>1861</v>
      </c>
      <c r="D94" s="12" t="s">
        <v>1862</v>
      </c>
      <c r="E94" s="12" t="s">
        <v>1863</v>
      </c>
      <c r="L94" s="11">
        <v>1</v>
      </c>
      <c r="P94" s="70" t="s">
        <v>1170</v>
      </c>
      <c r="T94" s="71" t="s">
        <v>1172</v>
      </c>
      <c r="W94" s="70" t="s">
        <v>7</v>
      </c>
    </row>
    <row r="95" spans="1:23" s="11" customFormat="1">
      <c r="A95" s="11" t="s">
        <v>1864</v>
      </c>
      <c r="B95" s="12" t="s">
        <v>181</v>
      </c>
      <c r="D95" s="12" t="s">
        <v>182</v>
      </c>
      <c r="E95" s="12" t="s">
        <v>1865</v>
      </c>
      <c r="J95" s="11" t="s">
        <v>3099</v>
      </c>
      <c r="L95" s="11">
        <v>1</v>
      </c>
      <c r="P95" s="70" t="s">
        <v>1210</v>
      </c>
      <c r="T95" s="71" t="s">
        <v>1172</v>
      </c>
      <c r="W95" s="70" t="s">
        <v>7</v>
      </c>
    </row>
    <row r="134" spans="63:63">
      <c r="BK134" s="1" t="s">
        <v>1866</v>
      </c>
    </row>
    <row r="347" spans="8:8">
      <c r="H347" s="107" t="s">
        <v>1867</v>
      </c>
    </row>
  </sheetData>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2"/>
  <sheetViews>
    <sheetView topLeftCell="A13" zoomScaleNormal="100" workbookViewId="0">
      <selection activeCell="C19" sqref="C19"/>
    </sheetView>
  </sheetViews>
  <sheetFormatPr defaultColWidth="8.625" defaultRowHeight="14.25"/>
  <cols>
    <col min="1" max="1" width="17.875" style="1" customWidth="1"/>
    <col min="2" max="2" width="33.125" style="1" customWidth="1"/>
    <col min="3" max="3" width="68.5" style="1" customWidth="1"/>
  </cols>
  <sheetData>
    <row r="1" spans="1:26">
      <c r="A1" s="1" t="s">
        <v>774</v>
      </c>
      <c r="B1" s="1" t="s">
        <v>776</v>
      </c>
      <c r="C1" s="1" t="s">
        <v>777</v>
      </c>
      <c r="D1" s="1" t="s">
        <v>778</v>
      </c>
      <c r="E1" s="1" t="s">
        <v>951</v>
      </c>
      <c r="F1" s="1" t="s">
        <v>1193</v>
      </c>
      <c r="G1" s="31" t="s">
        <v>779</v>
      </c>
      <c r="H1" s="31" t="s">
        <v>953</v>
      </c>
      <c r="I1" s="1" t="s">
        <v>954</v>
      </c>
      <c r="J1" s="1" t="s">
        <v>1637</v>
      </c>
      <c r="K1" s="1" t="s">
        <v>957</v>
      </c>
      <c r="L1" s="1" t="s">
        <v>4</v>
      </c>
      <c r="M1" s="1" t="s">
        <v>3</v>
      </c>
      <c r="N1" s="1" t="s">
        <v>958</v>
      </c>
      <c r="O1" s="1" t="s">
        <v>959</v>
      </c>
      <c r="P1" s="1" t="s">
        <v>1152</v>
      </c>
      <c r="Q1" s="1" t="s">
        <v>960</v>
      </c>
      <c r="R1" s="1" t="s">
        <v>961</v>
      </c>
      <c r="S1" s="1" t="s">
        <v>962</v>
      </c>
      <c r="T1" s="1" t="s">
        <v>964</v>
      </c>
      <c r="U1" s="1" t="s">
        <v>965</v>
      </c>
      <c r="V1" s="1" t="s">
        <v>0</v>
      </c>
      <c r="W1" s="1" t="s">
        <v>966</v>
      </c>
      <c r="X1" s="1" t="s">
        <v>967</v>
      </c>
      <c r="Y1" s="1" t="s">
        <v>968</v>
      </c>
      <c r="Z1" s="31"/>
    </row>
    <row r="2" spans="1:26" s="32" customFormat="1" ht="15">
      <c r="A2" s="32" t="s">
        <v>780</v>
      </c>
      <c r="B2" s="32" t="s">
        <v>781</v>
      </c>
      <c r="D2" s="32" t="s">
        <v>1425</v>
      </c>
    </row>
    <row r="3" spans="1:26" s="1" customFormat="1" ht="15">
      <c r="A3" s="48" t="s">
        <v>1194</v>
      </c>
      <c r="B3" s="48" t="s">
        <v>1009</v>
      </c>
      <c r="C3" s="48" t="s">
        <v>1868</v>
      </c>
      <c r="D3" s="48" t="s">
        <v>1011</v>
      </c>
      <c r="F3" s="48"/>
      <c r="G3" s="31" t="s">
        <v>1196</v>
      </c>
      <c r="I3" s="31"/>
      <c r="J3" s="31"/>
      <c r="K3" s="31"/>
      <c r="L3" s="31"/>
      <c r="M3" s="31" t="s">
        <v>1086</v>
      </c>
      <c r="O3" s="31"/>
      <c r="P3" s="31"/>
      <c r="Q3" s="31"/>
      <c r="R3" s="31"/>
      <c r="S3" s="31"/>
      <c r="T3" s="31"/>
      <c r="U3" s="31"/>
      <c r="V3" s="31"/>
      <c r="W3" s="31"/>
      <c r="X3" s="31"/>
      <c r="Y3" s="31"/>
      <c r="Z3" s="31"/>
    </row>
    <row r="4" spans="1:26" s="1" customFormat="1" ht="15">
      <c r="A4" s="48" t="s">
        <v>1194</v>
      </c>
      <c r="B4" s="48"/>
      <c r="C4" s="48" t="s">
        <v>1004</v>
      </c>
      <c r="D4" s="48" t="s">
        <v>1005</v>
      </c>
      <c r="E4" s="48"/>
      <c r="F4" s="48"/>
      <c r="G4" s="31" t="s">
        <v>1298</v>
      </c>
      <c r="I4" s="31"/>
      <c r="J4" s="31"/>
      <c r="K4" s="31"/>
      <c r="L4" s="31"/>
      <c r="M4" s="31" t="s">
        <v>1086</v>
      </c>
      <c r="O4" s="31"/>
      <c r="P4" s="31"/>
      <c r="Q4" s="31"/>
      <c r="R4" s="31"/>
      <c r="S4" s="31"/>
      <c r="T4" s="31"/>
      <c r="U4" s="31"/>
      <c r="V4" s="31"/>
      <c r="W4" s="31"/>
      <c r="X4" s="31"/>
      <c r="Y4" s="31"/>
      <c r="Z4" s="31"/>
    </row>
    <row r="5" spans="1:26" ht="15">
      <c r="A5" s="1" t="s">
        <v>790</v>
      </c>
      <c r="B5" s="32" t="s">
        <v>816</v>
      </c>
      <c r="C5" s="32"/>
      <c r="D5" s="32"/>
      <c r="G5" s="1" t="s">
        <v>1869</v>
      </c>
      <c r="I5" s="32"/>
      <c r="M5" s="1" t="s">
        <v>1086</v>
      </c>
    </row>
    <row r="6" spans="1:26" ht="15">
      <c r="A6" s="1" t="s">
        <v>790</v>
      </c>
      <c r="B6" s="32" t="s">
        <v>851</v>
      </c>
      <c r="C6" s="32"/>
      <c r="D6" s="32"/>
      <c r="G6" s="1" t="s">
        <v>1870</v>
      </c>
      <c r="I6" s="32"/>
      <c r="M6" s="1" t="s">
        <v>1086</v>
      </c>
    </row>
    <row r="7" spans="1:26" ht="15">
      <c r="B7" s="32"/>
      <c r="C7" s="32"/>
      <c r="D7" s="32"/>
      <c r="I7" s="32"/>
    </row>
    <row r="8" spans="1:26" ht="15">
      <c r="A8" s="1" t="s">
        <v>1871</v>
      </c>
      <c r="B8" s="32" t="s">
        <v>689</v>
      </c>
      <c r="C8" s="32" t="s">
        <v>690</v>
      </c>
      <c r="D8" s="32" t="s">
        <v>1872</v>
      </c>
      <c r="I8" s="32" t="s">
        <v>1873</v>
      </c>
      <c r="K8" s="1">
        <v>1</v>
      </c>
      <c r="P8" s="1" t="s">
        <v>1210</v>
      </c>
      <c r="S8" s="1" t="s">
        <v>1172</v>
      </c>
      <c r="V8" s="1" t="s">
        <v>7</v>
      </c>
    </row>
    <row r="9" spans="1:26" ht="15">
      <c r="A9" s="1" t="s">
        <v>1874</v>
      </c>
      <c r="B9" s="32" t="s">
        <v>552</v>
      </c>
      <c r="C9" s="32" t="s">
        <v>553</v>
      </c>
      <c r="D9" s="32" t="s">
        <v>1875</v>
      </c>
      <c r="I9" s="1" t="s">
        <v>1876</v>
      </c>
      <c r="K9" s="1">
        <v>1</v>
      </c>
      <c r="P9" s="1" t="s">
        <v>1210</v>
      </c>
      <c r="S9" s="1" t="s">
        <v>1172</v>
      </c>
      <c r="V9" s="1" t="s">
        <v>7</v>
      </c>
    </row>
    <row r="10" spans="1:26" ht="15">
      <c r="A10" s="1" t="s">
        <v>790</v>
      </c>
      <c r="B10" s="32" t="s">
        <v>1877</v>
      </c>
      <c r="C10" s="32" t="s">
        <v>1878</v>
      </c>
      <c r="D10" s="32" t="s">
        <v>1879</v>
      </c>
      <c r="I10" s="1" t="s">
        <v>1880</v>
      </c>
      <c r="K10" s="1">
        <v>1</v>
      </c>
      <c r="P10" s="31" t="s">
        <v>1170</v>
      </c>
      <c r="Q10" s="31"/>
      <c r="R10" s="31"/>
      <c r="S10" s="48" t="s">
        <v>1172</v>
      </c>
      <c r="U10" s="31"/>
      <c r="V10" s="31" t="s">
        <v>7</v>
      </c>
    </row>
    <row r="11" spans="1:26" ht="15">
      <c r="A11" s="1" t="s">
        <v>1881</v>
      </c>
      <c r="B11" s="32" t="s">
        <v>707</v>
      </c>
      <c r="C11" s="32" t="s">
        <v>708</v>
      </c>
      <c r="D11" s="32" t="s">
        <v>1882</v>
      </c>
      <c r="I11" s="1" t="s">
        <v>1883</v>
      </c>
      <c r="K11" s="1">
        <v>1</v>
      </c>
      <c r="P11" s="1" t="s">
        <v>1210</v>
      </c>
      <c r="S11" s="48" t="s">
        <v>1172</v>
      </c>
      <c r="V11" s="31" t="s">
        <v>7</v>
      </c>
    </row>
    <row r="12" spans="1:26" ht="171">
      <c r="A12" s="1" t="s">
        <v>1884</v>
      </c>
      <c r="B12" s="32" t="s">
        <v>718</v>
      </c>
      <c r="C12" s="32" t="s">
        <v>719</v>
      </c>
      <c r="D12" s="32" t="s">
        <v>1885</v>
      </c>
      <c r="I12" s="30" t="s">
        <v>1886</v>
      </c>
      <c r="K12" s="1">
        <v>1</v>
      </c>
      <c r="P12" s="1" t="s">
        <v>1210</v>
      </c>
      <c r="S12" s="48" t="s">
        <v>1172</v>
      </c>
      <c r="V12" s="1" t="s">
        <v>7</v>
      </c>
    </row>
    <row r="13" spans="1:26" ht="15" customHeight="1">
      <c r="A13" s="1" t="s">
        <v>1887</v>
      </c>
      <c r="B13" s="32" t="s">
        <v>724</v>
      </c>
      <c r="C13" s="32" t="s">
        <v>725</v>
      </c>
      <c r="D13" s="32" t="s">
        <v>1888</v>
      </c>
      <c r="I13" s="1" t="s">
        <v>1889</v>
      </c>
      <c r="K13" s="1">
        <v>1</v>
      </c>
      <c r="P13" s="1" t="s">
        <v>1210</v>
      </c>
      <c r="S13" s="48" t="s">
        <v>1172</v>
      </c>
      <c r="V13" s="1" t="s">
        <v>7</v>
      </c>
    </row>
    <row r="14" spans="1:26" ht="15">
      <c r="A14" s="1" t="s">
        <v>1377</v>
      </c>
      <c r="B14" s="32" t="s">
        <v>1890</v>
      </c>
      <c r="C14" s="32" t="s">
        <v>1891</v>
      </c>
      <c r="D14" s="32" t="s">
        <v>1892</v>
      </c>
      <c r="I14" s="1" t="s">
        <v>1893</v>
      </c>
      <c r="K14" s="1">
        <v>1</v>
      </c>
      <c r="P14" s="1" t="s">
        <v>1210</v>
      </c>
      <c r="S14" s="48" t="s">
        <v>1172</v>
      </c>
      <c r="V14" s="1" t="s">
        <v>7</v>
      </c>
    </row>
    <row r="15" spans="1:26" ht="15">
      <c r="B15" s="32"/>
      <c r="C15" s="32"/>
      <c r="D15" s="32"/>
      <c r="I15" s="1"/>
      <c r="S15" s="48"/>
    </row>
    <row r="16" spans="1:26" ht="15">
      <c r="A16" s="1" t="s">
        <v>1894</v>
      </c>
      <c r="B16" s="32" t="s">
        <v>738</v>
      </c>
      <c r="C16" s="32" t="s">
        <v>739</v>
      </c>
      <c r="D16" s="32" t="s">
        <v>1895</v>
      </c>
      <c r="I16" s="1" t="s">
        <v>1896</v>
      </c>
      <c r="K16" s="1">
        <v>1</v>
      </c>
      <c r="P16" s="1" t="s">
        <v>1210</v>
      </c>
      <c r="S16" s="48" t="s">
        <v>1172</v>
      </c>
      <c r="V16" s="1" t="s">
        <v>7</v>
      </c>
    </row>
    <row r="17" spans="1:22" ht="15">
      <c r="A17" s="1" t="s">
        <v>1897</v>
      </c>
      <c r="B17" s="1" t="s">
        <v>747</v>
      </c>
      <c r="C17" s="1" t="s">
        <v>748</v>
      </c>
      <c r="D17" s="1" t="s">
        <v>750</v>
      </c>
      <c r="I17" s="1" t="s">
        <v>1896</v>
      </c>
      <c r="K17" s="1">
        <v>1</v>
      </c>
      <c r="P17" s="1" t="s">
        <v>1210</v>
      </c>
      <c r="S17" s="48" t="s">
        <v>1172</v>
      </c>
      <c r="V17" s="1" t="s">
        <v>7</v>
      </c>
    </row>
    <row r="18" spans="1:22" s="1" customFormat="1" ht="228">
      <c r="A18" s="1" t="s">
        <v>1898</v>
      </c>
      <c r="B18" s="1" t="s">
        <v>760</v>
      </c>
      <c r="C18" s="1" t="s">
        <v>761</v>
      </c>
      <c r="D18" s="1" t="s">
        <v>1899</v>
      </c>
      <c r="I18" s="30" t="s">
        <v>1900</v>
      </c>
      <c r="K18" s="1">
        <v>1</v>
      </c>
      <c r="P18" s="1" t="s">
        <v>1210</v>
      </c>
      <c r="S18" s="48" t="s">
        <v>1172</v>
      </c>
      <c r="V18" s="1" t="s">
        <v>7</v>
      </c>
    </row>
    <row r="19" spans="1:22" ht="15">
      <c r="A19" s="1" t="s">
        <v>790</v>
      </c>
      <c r="B19" s="1" t="s">
        <v>1901</v>
      </c>
      <c r="C19" s="1" t="s">
        <v>1902</v>
      </c>
      <c r="D19" s="1" t="s">
        <v>1903</v>
      </c>
      <c r="I19" s="1" t="s">
        <v>1904</v>
      </c>
      <c r="K19" s="1">
        <v>1</v>
      </c>
      <c r="P19" s="31" t="s">
        <v>1170</v>
      </c>
      <c r="S19" s="48" t="s">
        <v>1172</v>
      </c>
      <c r="V19" s="1" t="s">
        <v>7</v>
      </c>
    </row>
    <row r="20" spans="1:22" ht="15">
      <c r="A20" s="1" t="s">
        <v>1905</v>
      </c>
      <c r="B20" s="32" t="s">
        <v>520</v>
      </c>
      <c r="C20" s="32" t="s">
        <v>1906</v>
      </c>
      <c r="D20" s="32" t="s">
        <v>521</v>
      </c>
      <c r="I20" s="1" t="s">
        <v>1907</v>
      </c>
      <c r="K20" s="1">
        <v>1</v>
      </c>
      <c r="P20" s="1" t="s">
        <v>1210</v>
      </c>
      <c r="S20" s="48" t="s">
        <v>1172</v>
      </c>
      <c r="V20" s="1" t="s">
        <v>7</v>
      </c>
    </row>
    <row r="21" spans="1:22" ht="15">
      <c r="A21" s="1" t="s">
        <v>1908</v>
      </c>
      <c r="B21" s="32" t="s">
        <v>499</v>
      </c>
      <c r="C21" s="1" t="s">
        <v>1909</v>
      </c>
      <c r="D21" s="32" t="s">
        <v>1910</v>
      </c>
      <c r="I21" s="1" t="s">
        <v>1911</v>
      </c>
      <c r="K21" s="1">
        <v>1</v>
      </c>
      <c r="P21" s="1" t="s">
        <v>1210</v>
      </c>
      <c r="S21" s="48" t="s">
        <v>1172</v>
      </c>
      <c r="V21" s="1" t="s">
        <v>7</v>
      </c>
    </row>
    <row r="22" spans="1:22" ht="15">
      <c r="A22" s="1" t="s">
        <v>1377</v>
      </c>
      <c r="B22" s="32" t="s">
        <v>1912</v>
      </c>
      <c r="C22" s="32" t="s">
        <v>1913</v>
      </c>
      <c r="D22" s="1" t="s">
        <v>1914</v>
      </c>
      <c r="I22" s="1" t="s">
        <v>1915</v>
      </c>
      <c r="K22" s="1">
        <v>1</v>
      </c>
      <c r="P22" s="1" t="s">
        <v>1210</v>
      </c>
      <c r="S22" s="48" t="s">
        <v>1172</v>
      </c>
      <c r="V22" s="1" t="s">
        <v>7</v>
      </c>
    </row>
    <row r="23" spans="1:22" ht="15">
      <c r="A23" s="1" t="s">
        <v>1377</v>
      </c>
      <c r="B23" s="32" t="s">
        <v>1916</v>
      </c>
      <c r="C23" s="32" t="s">
        <v>1917</v>
      </c>
      <c r="D23" s="32" t="s">
        <v>1918</v>
      </c>
      <c r="I23" s="1" t="s">
        <v>1919</v>
      </c>
      <c r="K23" s="1">
        <v>1</v>
      </c>
      <c r="P23" s="1" t="s">
        <v>1210</v>
      </c>
      <c r="S23" s="48" t="s">
        <v>1172</v>
      </c>
      <c r="V23" s="1" t="s">
        <v>7</v>
      </c>
    </row>
    <row r="24" spans="1:22" ht="15">
      <c r="A24" s="1" t="s">
        <v>1920</v>
      </c>
      <c r="B24" s="32" t="s">
        <v>570</v>
      </c>
      <c r="C24" s="32" t="s">
        <v>1921</v>
      </c>
      <c r="D24" s="32" t="s">
        <v>1922</v>
      </c>
      <c r="I24" s="1" t="s">
        <v>1923</v>
      </c>
      <c r="K24" s="1">
        <v>1</v>
      </c>
      <c r="P24" s="1" t="s">
        <v>1210</v>
      </c>
      <c r="S24" s="48" t="s">
        <v>1172</v>
      </c>
      <c r="V24" s="1" t="s">
        <v>7</v>
      </c>
    </row>
    <row r="25" spans="1:22" ht="15">
      <c r="A25" s="1" t="s">
        <v>1924</v>
      </c>
      <c r="B25" s="1" t="s">
        <v>583</v>
      </c>
      <c r="C25" s="32" t="s">
        <v>584</v>
      </c>
      <c r="D25" s="32" t="s">
        <v>1925</v>
      </c>
      <c r="I25" s="1" t="s">
        <v>1923</v>
      </c>
      <c r="K25" s="1">
        <v>1</v>
      </c>
      <c r="P25" s="1" t="s">
        <v>1210</v>
      </c>
      <c r="S25" s="48" t="s">
        <v>1172</v>
      </c>
      <c r="V25" s="1" t="s">
        <v>7</v>
      </c>
    </row>
    <row r="26" spans="1:22" ht="15">
      <c r="B26" s="32"/>
      <c r="C26" s="32"/>
      <c r="D26" s="32"/>
    </row>
    <row r="27" spans="1:22" ht="15">
      <c r="B27" s="32"/>
      <c r="C27" s="32"/>
      <c r="D27" s="32"/>
    </row>
    <row r="28" spans="1:22" ht="15">
      <c r="B28" s="32"/>
      <c r="C28" s="32"/>
      <c r="D28" s="32"/>
    </row>
    <row r="208" spans="4:4">
      <c r="D208" s="1" t="s">
        <v>505</v>
      </c>
    </row>
    <row r="212" spans="4:4">
      <c r="D212" s="1" t="s">
        <v>517</v>
      </c>
    </row>
  </sheetData>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abSelected="1" topLeftCell="A8" zoomScale="90" zoomScaleNormal="90" workbookViewId="0">
      <selection activeCell="H25" sqref="H25"/>
    </sheetView>
  </sheetViews>
  <sheetFormatPr defaultColWidth="10.25" defaultRowHeight="14.25"/>
  <cols>
    <col min="1" max="1" width="10.25" style="106"/>
    <col min="2" max="3" width="39.875" style="1" customWidth="1"/>
    <col min="4" max="16384" width="10.25" style="106"/>
  </cols>
  <sheetData>
    <row r="1" spans="1:27">
      <c r="A1" s="1" t="s">
        <v>774</v>
      </c>
      <c r="B1" s="1" t="s">
        <v>775</v>
      </c>
      <c r="C1" s="1" t="s">
        <v>776</v>
      </c>
      <c r="D1" s="1" t="s">
        <v>777</v>
      </c>
      <c r="E1" s="1" t="s">
        <v>778</v>
      </c>
      <c r="F1" s="1" t="s">
        <v>952</v>
      </c>
      <c r="G1" s="1" t="s">
        <v>1193</v>
      </c>
      <c r="H1" s="80" t="s">
        <v>779</v>
      </c>
      <c r="I1" s="80" t="s">
        <v>953</v>
      </c>
      <c r="J1" s="1" t="s">
        <v>954</v>
      </c>
      <c r="K1" s="1" t="s">
        <v>1637</v>
      </c>
      <c r="L1" s="1" t="s">
        <v>957</v>
      </c>
      <c r="M1" s="1" t="s">
        <v>4</v>
      </c>
      <c r="N1" s="1" t="s">
        <v>3</v>
      </c>
      <c r="O1" s="1" t="s">
        <v>958</v>
      </c>
      <c r="P1" s="1" t="s">
        <v>959</v>
      </c>
      <c r="Q1" s="1" t="s">
        <v>1152</v>
      </c>
      <c r="R1" s="1" t="s">
        <v>960</v>
      </c>
      <c r="S1" s="1" t="s">
        <v>961</v>
      </c>
      <c r="T1" s="1" t="s">
        <v>962</v>
      </c>
      <c r="U1" s="1" t="s">
        <v>964</v>
      </c>
      <c r="V1" s="1" t="s">
        <v>965</v>
      </c>
      <c r="W1" s="1" t="s">
        <v>0</v>
      </c>
      <c r="X1" s="1" t="s">
        <v>966</v>
      </c>
      <c r="Y1" s="1" t="s">
        <v>967</v>
      </c>
      <c r="Z1" s="1" t="s">
        <v>968</v>
      </c>
      <c r="AA1" s="80"/>
    </row>
    <row r="2" spans="1:27" s="7" customFormat="1" ht="15">
      <c r="A2" s="33" t="s">
        <v>780</v>
      </c>
      <c r="C2" s="33" t="s">
        <v>781</v>
      </c>
      <c r="E2" s="33" t="s">
        <v>782</v>
      </c>
      <c r="F2" s="33"/>
      <c r="G2" s="33"/>
      <c r="H2" s="33"/>
      <c r="I2" s="33"/>
      <c r="J2" s="33"/>
      <c r="K2" s="33"/>
      <c r="L2" s="33"/>
      <c r="M2" s="33"/>
      <c r="N2" s="34"/>
      <c r="O2" s="34"/>
      <c r="P2" s="34"/>
      <c r="Q2" s="34"/>
      <c r="R2" s="34"/>
      <c r="S2" s="34"/>
      <c r="T2" s="34"/>
      <c r="U2" s="34"/>
      <c r="V2" s="34"/>
      <c r="W2" s="34"/>
      <c r="X2" s="34"/>
      <c r="Y2" s="33"/>
      <c r="Z2" s="33"/>
      <c r="AA2" s="33"/>
    </row>
    <row r="3" spans="1:27" s="1" customFormat="1" ht="15">
      <c r="A3" s="1" t="s">
        <v>780</v>
      </c>
      <c r="C3" s="32" t="s">
        <v>890</v>
      </c>
      <c r="D3" s="32"/>
      <c r="E3" s="32" t="s">
        <v>1425</v>
      </c>
      <c r="H3" s="80"/>
      <c r="I3" s="80"/>
      <c r="AA3" s="80"/>
    </row>
    <row r="4" spans="1:27" s="1" customFormat="1">
      <c r="A4" s="1" t="s">
        <v>790</v>
      </c>
      <c r="C4" s="1" t="s">
        <v>1926</v>
      </c>
      <c r="H4" s="74" t="s">
        <v>1927</v>
      </c>
      <c r="I4" s="74"/>
      <c r="N4" s="1" t="s">
        <v>1086</v>
      </c>
    </row>
    <row r="5" spans="1:27" s="1" customFormat="1">
      <c r="A5" s="1" t="s">
        <v>783</v>
      </c>
      <c r="C5" s="1" t="s">
        <v>1928</v>
      </c>
      <c r="F5" s="80"/>
      <c r="G5" s="80"/>
      <c r="H5" s="80" t="s">
        <v>785</v>
      </c>
      <c r="I5" s="80"/>
      <c r="K5" s="80"/>
      <c r="M5" s="80"/>
      <c r="N5" s="80" t="s">
        <v>1086</v>
      </c>
      <c r="O5" s="80"/>
      <c r="P5" s="80"/>
      <c r="Q5" s="80"/>
      <c r="R5" s="80"/>
      <c r="S5" s="80"/>
      <c r="T5" s="80"/>
      <c r="U5" s="80"/>
      <c r="V5" s="80"/>
      <c r="W5" s="80"/>
      <c r="X5" s="80"/>
      <c r="Y5" s="80"/>
      <c r="Z5" s="80"/>
      <c r="AA5" s="80"/>
    </row>
    <row r="6" spans="1:27" s="1" customFormat="1">
      <c r="A6" s="1" t="s">
        <v>783</v>
      </c>
      <c r="C6" s="1" t="s">
        <v>1929</v>
      </c>
      <c r="F6" s="80"/>
      <c r="G6" s="80"/>
      <c r="H6" s="80" t="s">
        <v>789</v>
      </c>
      <c r="I6" s="80"/>
      <c r="K6" s="80"/>
      <c r="M6" s="80"/>
      <c r="N6" s="80" t="s">
        <v>1086</v>
      </c>
      <c r="O6" s="80"/>
      <c r="P6" s="80"/>
      <c r="Q6" s="80"/>
      <c r="R6" s="80"/>
      <c r="S6" s="80"/>
      <c r="T6" s="80"/>
      <c r="U6" s="80"/>
      <c r="V6" s="80"/>
      <c r="W6" s="80"/>
      <c r="X6" s="80"/>
      <c r="Y6" s="80"/>
      <c r="Z6" s="80"/>
      <c r="AA6" s="80"/>
    </row>
    <row r="7" spans="1:27" s="1" customFormat="1">
      <c r="A7" s="1" t="s">
        <v>783</v>
      </c>
      <c r="C7" s="1" t="s">
        <v>1930</v>
      </c>
      <c r="F7" s="80"/>
      <c r="G7" s="80"/>
      <c r="H7" s="80" t="s">
        <v>787</v>
      </c>
      <c r="I7" s="80"/>
      <c r="K7" s="80"/>
      <c r="M7" s="80"/>
      <c r="N7" s="80" t="s">
        <v>1086</v>
      </c>
      <c r="O7" s="80"/>
      <c r="P7" s="80"/>
      <c r="Q7" s="80"/>
      <c r="R7" s="80"/>
      <c r="S7" s="80"/>
      <c r="T7" s="80"/>
      <c r="U7" s="80"/>
      <c r="V7" s="80"/>
      <c r="W7" s="80"/>
      <c r="X7" s="80"/>
      <c r="Y7" s="80"/>
      <c r="Z7" s="80"/>
      <c r="AA7" s="80"/>
    </row>
    <row r="8" spans="1:27" s="1" customFormat="1" ht="15">
      <c r="A8" s="48" t="s">
        <v>1194</v>
      </c>
      <c r="B8" s="48"/>
      <c r="C8" s="48" t="s">
        <v>1009</v>
      </c>
      <c r="D8" s="48"/>
      <c r="E8" s="48" t="s">
        <v>1011</v>
      </c>
      <c r="F8" s="48"/>
      <c r="G8" s="80"/>
      <c r="H8" s="80" t="s">
        <v>1196</v>
      </c>
      <c r="I8" s="80"/>
      <c r="J8" s="80"/>
      <c r="K8" s="80"/>
      <c r="L8" s="80"/>
      <c r="N8" s="80" t="s">
        <v>1086</v>
      </c>
      <c r="O8" s="80"/>
      <c r="P8" s="80"/>
      <c r="Q8" s="80"/>
      <c r="R8" s="80"/>
      <c r="S8" s="80"/>
      <c r="T8" s="80"/>
      <c r="U8" s="80"/>
      <c r="V8" s="80"/>
      <c r="W8" s="80"/>
      <c r="X8" s="80"/>
      <c r="Y8" s="80"/>
      <c r="Z8" s="80"/>
    </row>
    <row r="9" spans="1:27" s="1" customFormat="1" ht="15">
      <c r="A9" s="48" t="s">
        <v>1194</v>
      </c>
      <c r="B9" s="48"/>
      <c r="C9" s="53" t="s">
        <v>1004</v>
      </c>
      <c r="F9" s="80"/>
      <c r="G9" s="80"/>
      <c r="H9" s="80" t="s">
        <v>1298</v>
      </c>
      <c r="I9" s="80"/>
      <c r="J9" s="80"/>
      <c r="K9" s="80"/>
      <c r="M9" s="80"/>
      <c r="N9" s="80" t="s">
        <v>1086</v>
      </c>
      <c r="O9" s="80"/>
      <c r="P9" s="80"/>
      <c r="Q9" s="80"/>
      <c r="R9" s="80"/>
      <c r="S9" s="80"/>
      <c r="T9" s="80"/>
      <c r="U9" s="80"/>
      <c r="V9" s="80"/>
      <c r="W9" s="80"/>
      <c r="X9" s="80"/>
      <c r="Y9" s="80"/>
      <c r="Z9" s="80"/>
    </row>
    <row r="10" spans="1:27" s="1" customFormat="1" ht="15">
      <c r="A10" s="1" t="s">
        <v>790</v>
      </c>
      <c r="C10" s="80" t="s">
        <v>1931</v>
      </c>
      <c r="D10" s="80" t="s">
        <v>1932</v>
      </c>
      <c r="E10" s="32"/>
      <c r="F10" s="32" t="s">
        <v>1933</v>
      </c>
      <c r="G10" s="32"/>
      <c r="H10" s="32" t="s">
        <v>810</v>
      </c>
      <c r="J10" s="32"/>
      <c r="K10" s="32"/>
      <c r="L10" s="32"/>
      <c r="N10" s="80" t="s">
        <v>1086</v>
      </c>
      <c r="O10" s="52"/>
      <c r="P10" s="52"/>
      <c r="Q10" s="52"/>
      <c r="R10" s="52"/>
      <c r="S10" s="52"/>
      <c r="T10" s="52"/>
      <c r="U10" s="52"/>
      <c r="V10" s="32"/>
      <c r="W10" s="32"/>
      <c r="X10" s="32"/>
      <c r="Y10" s="32"/>
      <c r="Z10" s="32"/>
    </row>
    <row r="11" spans="1:27" s="1" customFormat="1">
      <c r="A11" s="1" t="s">
        <v>1848</v>
      </c>
      <c r="C11" s="1" t="s">
        <v>1849</v>
      </c>
      <c r="E11" s="1" t="s">
        <v>334</v>
      </c>
      <c r="H11" s="1" t="s">
        <v>1934</v>
      </c>
      <c r="N11" s="1" t="s">
        <v>1086</v>
      </c>
      <c r="P11" s="80"/>
      <c r="T11" s="43"/>
      <c r="W11" s="80"/>
    </row>
    <row r="12" spans="1:27" s="1" customFormat="1">
      <c r="A12" s="1" t="s">
        <v>790</v>
      </c>
      <c r="C12" s="1" t="s">
        <v>1935</v>
      </c>
      <c r="E12" s="1" t="s">
        <v>1935</v>
      </c>
      <c r="H12" s="1" t="s">
        <v>1936</v>
      </c>
      <c r="N12" s="80" t="s">
        <v>1086</v>
      </c>
      <c r="O12" s="80"/>
    </row>
    <row r="13" spans="1:27" s="1" customFormat="1">
      <c r="A13" s="1" t="s">
        <v>790</v>
      </c>
      <c r="C13" s="1" t="s">
        <v>862</v>
      </c>
      <c r="H13" s="1" t="s">
        <v>1427</v>
      </c>
      <c r="N13" s="1" t="s">
        <v>1086</v>
      </c>
    </row>
    <row r="14" spans="1:27" ht="15">
      <c r="A14" s="1" t="s">
        <v>790</v>
      </c>
      <c r="C14" s="32" t="s">
        <v>816</v>
      </c>
      <c r="D14" s="32"/>
      <c r="H14" s="1" t="s">
        <v>1869</v>
      </c>
      <c r="I14" s="32"/>
      <c r="N14" s="1" t="s">
        <v>1086</v>
      </c>
    </row>
    <row r="15" spans="1:27" s="1" customFormat="1">
      <c r="A15" s="80" t="s">
        <v>790</v>
      </c>
      <c r="C15" s="80" t="s">
        <v>870</v>
      </c>
      <c r="E15" s="80"/>
      <c r="F15" s="80"/>
      <c r="H15" s="80" t="s">
        <v>1937</v>
      </c>
      <c r="J15" s="80"/>
      <c r="K15" s="80"/>
      <c r="L15" s="80"/>
      <c r="N15" s="80" t="s">
        <v>1086</v>
      </c>
      <c r="O15" s="80"/>
      <c r="P15" s="80"/>
      <c r="Q15" s="80"/>
      <c r="R15" s="80"/>
      <c r="S15" s="80"/>
      <c r="T15" s="80"/>
      <c r="U15" s="80"/>
      <c r="V15" s="80"/>
      <c r="W15" s="80"/>
      <c r="X15" s="80"/>
      <c r="Y15" s="80"/>
    </row>
    <row r="16" spans="1:27" s="1" customFormat="1" ht="15">
      <c r="A16" s="32" t="s">
        <v>810</v>
      </c>
      <c r="B16" s="1" t="s">
        <v>1931</v>
      </c>
      <c r="C16" s="80"/>
      <c r="D16" s="32"/>
      <c r="E16" s="32"/>
      <c r="F16" s="32"/>
      <c r="G16" s="32"/>
      <c r="H16" s="32" t="s">
        <v>1938</v>
      </c>
      <c r="J16" s="32"/>
      <c r="K16" s="32"/>
      <c r="L16" s="32"/>
      <c r="N16" s="32"/>
      <c r="O16" s="52"/>
      <c r="P16" s="52"/>
      <c r="Q16" s="52"/>
      <c r="R16" s="52"/>
      <c r="S16" s="52"/>
      <c r="T16" s="52"/>
      <c r="U16" s="52"/>
      <c r="V16" s="32"/>
      <c r="W16" s="32"/>
      <c r="X16" s="32"/>
      <c r="Y16" s="32"/>
      <c r="Z16" s="32"/>
    </row>
    <row r="17" spans="1:27" s="1" customFormat="1" ht="15">
      <c r="A17" s="32" t="s">
        <v>810</v>
      </c>
      <c r="B17" s="1" t="s">
        <v>1931</v>
      </c>
      <c r="C17" s="80"/>
      <c r="D17" s="32"/>
      <c r="E17" s="32"/>
      <c r="F17" s="32"/>
      <c r="G17" s="32"/>
      <c r="H17" s="32" t="s">
        <v>1939</v>
      </c>
      <c r="J17" s="32"/>
      <c r="K17" s="32"/>
      <c r="L17" s="32"/>
      <c r="N17" s="32"/>
      <c r="O17" s="52"/>
      <c r="P17" s="52"/>
      <c r="Q17" s="52"/>
      <c r="R17" s="52"/>
      <c r="S17" s="52"/>
      <c r="T17" s="52"/>
      <c r="U17" s="52"/>
      <c r="V17" s="32"/>
      <c r="W17" s="32"/>
      <c r="X17" s="32"/>
      <c r="Y17" s="32"/>
      <c r="Z17" s="32"/>
    </row>
    <row r="18" spans="1:27" s="1" customFormat="1" ht="15">
      <c r="C18" s="80"/>
      <c r="D18" s="32"/>
      <c r="E18" s="32"/>
      <c r="F18" s="32"/>
      <c r="G18" s="32"/>
      <c r="J18" s="32"/>
      <c r="K18" s="32"/>
      <c r="L18" s="32"/>
      <c r="N18" s="32"/>
      <c r="O18" s="52"/>
      <c r="P18" s="52"/>
      <c r="Q18" s="52"/>
      <c r="R18" s="52"/>
      <c r="S18" s="52"/>
      <c r="T18" s="52"/>
      <c r="U18" s="52"/>
      <c r="V18" s="32"/>
      <c r="W18" s="32"/>
      <c r="X18" s="32"/>
      <c r="Y18" s="32"/>
      <c r="Z18" s="32"/>
    </row>
    <row r="19" spans="1:27" s="1" customFormat="1" ht="15">
      <c r="C19" s="80"/>
      <c r="D19" s="32"/>
      <c r="E19" s="32"/>
      <c r="F19" s="32"/>
      <c r="G19" s="32"/>
      <c r="H19" s="32"/>
      <c r="J19" s="32"/>
      <c r="K19" s="32"/>
      <c r="L19" s="32"/>
      <c r="N19" s="32"/>
      <c r="O19" s="52"/>
      <c r="P19" s="52"/>
      <c r="Q19" s="52"/>
      <c r="R19" s="52"/>
      <c r="S19" s="52"/>
      <c r="T19" s="52"/>
      <c r="U19" s="52"/>
      <c r="V19" s="32"/>
      <c r="W19" s="32"/>
      <c r="X19" s="32"/>
      <c r="Y19" s="32"/>
      <c r="Z19" s="32"/>
    </row>
    <row r="20" spans="1:27" s="1" customFormat="1" ht="15">
      <c r="C20" s="80"/>
      <c r="D20" s="32"/>
      <c r="E20" s="32"/>
      <c r="F20" s="32"/>
      <c r="G20" s="32"/>
      <c r="H20" s="32"/>
      <c r="J20" s="32"/>
      <c r="K20" s="32"/>
      <c r="L20" s="32"/>
      <c r="N20" s="32"/>
      <c r="O20" s="52"/>
      <c r="P20" s="52"/>
      <c r="Q20" s="52"/>
      <c r="R20" s="52"/>
      <c r="S20" s="52"/>
      <c r="T20" s="52"/>
      <c r="U20" s="52"/>
      <c r="V20" s="32"/>
      <c r="W20" s="32"/>
      <c r="X20" s="32"/>
      <c r="Y20" s="32"/>
      <c r="Z20" s="32"/>
    </row>
    <row r="21" spans="1:27" s="1" customFormat="1">
      <c r="A21" s="1" t="s">
        <v>790</v>
      </c>
      <c r="C21" s="1" t="s">
        <v>1940</v>
      </c>
      <c r="D21" s="1" t="s">
        <v>1941</v>
      </c>
      <c r="H21" s="1" t="s">
        <v>1942</v>
      </c>
      <c r="N21" s="80" t="s">
        <v>1086</v>
      </c>
      <c r="P21" s="80"/>
    </row>
    <row r="22" spans="1:27" s="1" customFormat="1">
      <c r="A22" s="1" t="s">
        <v>790</v>
      </c>
      <c r="C22" s="1" t="s">
        <v>1943</v>
      </c>
      <c r="D22" s="1" t="s">
        <v>1944</v>
      </c>
      <c r="H22" s="1" t="s">
        <v>1945</v>
      </c>
      <c r="I22" s="80"/>
      <c r="N22" s="80" t="s">
        <v>1086</v>
      </c>
      <c r="AA22" s="80"/>
    </row>
    <row r="23" spans="1:27" s="1" customFormat="1">
      <c r="A23" s="1" t="s">
        <v>790</v>
      </c>
      <c r="C23" s="1" t="s">
        <v>1946</v>
      </c>
      <c r="D23" s="1" t="s">
        <v>1947</v>
      </c>
      <c r="H23" s="1" t="s">
        <v>1948</v>
      </c>
      <c r="I23" s="80"/>
      <c r="N23" s="80" t="s">
        <v>1086</v>
      </c>
      <c r="AA23" s="80"/>
    </row>
    <row r="24" spans="1:27" s="1" customFormat="1">
      <c r="A24" s="1" t="s">
        <v>790</v>
      </c>
      <c r="C24" s="1" t="s">
        <v>1949</v>
      </c>
      <c r="D24" s="1" t="s">
        <v>1950</v>
      </c>
      <c r="H24" s="80" t="s">
        <v>1951</v>
      </c>
      <c r="I24" s="80"/>
      <c r="N24" s="80" t="s">
        <v>1086</v>
      </c>
      <c r="AA24" s="80"/>
    </row>
    <row r="25" spans="1:27" s="1" customFormat="1">
      <c r="A25" s="1" t="s">
        <v>790</v>
      </c>
      <c r="C25" s="1" t="s">
        <v>1952</v>
      </c>
      <c r="D25" s="1" t="s">
        <v>1953</v>
      </c>
      <c r="H25" s="80" t="s">
        <v>3146</v>
      </c>
      <c r="I25" s="80"/>
      <c r="N25" s="80"/>
      <c r="AA25" s="80"/>
    </row>
    <row r="26" spans="1:27" s="1" customFormat="1">
      <c r="A26" s="1" t="s">
        <v>790</v>
      </c>
      <c r="C26" s="1" t="s">
        <v>1954</v>
      </c>
      <c r="D26" s="1" t="s">
        <v>1955</v>
      </c>
      <c r="H26" s="80" t="s">
        <v>3116</v>
      </c>
      <c r="I26" s="80"/>
      <c r="N26" s="80" t="s">
        <v>1086</v>
      </c>
      <c r="AA26" s="80"/>
    </row>
    <row r="27" spans="1:27" s="1" customFormat="1">
      <c r="A27" s="1" t="s">
        <v>1441</v>
      </c>
      <c r="C27" s="1" t="s">
        <v>1442</v>
      </c>
      <c r="J27" s="1" t="s">
        <v>1956</v>
      </c>
    </row>
    <row r="28" spans="1:27" s="1" customFormat="1">
      <c r="A28" s="1" t="s">
        <v>1441</v>
      </c>
      <c r="C28" s="1" t="s">
        <v>1957</v>
      </c>
      <c r="J28" s="1" t="s">
        <v>1958</v>
      </c>
    </row>
    <row r="29" spans="1:27" s="1" customFormat="1">
      <c r="A29" s="1" t="s">
        <v>1441</v>
      </c>
      <c r="C29" s="1" t="s">
        <v>1959</v>
      </c>
      <c r="J29" s="1" t="s">
        <v>1960</v>
      </c>
    </row>
    <row r="30" spans="1:27" s="1" customFormat="1">
      <c r="A30" s="1" t="s">
        <v>1441</v>
      </c>
      <c r="C30" s="1" t="s">
        <v>1961</v>
      </c>
      <c r="J30" s="1" t="s">
        <v>1962</v>
      </c>
    </row>
    <row r="31" spans="1:27" s="1" customFormat="1">
      <c r="A31" s="1" t="s">
        <v>1441</v>
      </c>
      <c r="C31" s="1" t="s">
        <v>1963</v>
      </c>
      <c r="J31" s="1" t="s">
        <v>1964</v>
      </c>
    </row>
    <row r="32" spans="1:27" s="1" customFormat="1">
      <c r="A32" s="1" t="s">
        <v>1441</v>
      </c>
      <c r="C32" s="1" t="s">
        <v>1965</v>
      </c>
      <c r="J32" s="1" t="s">
        <v>1966</v>
      </c>
    </row>
    <row r="33" spans="1:10" s="1" customFormat="1">
      <c r="A33" s="1" t="s">
        <v>1441</v>
      </c>
      <c r="C33" s="1" t="s">
        <v>1967</v>
      </c>
      <c r="J33" s="1" t="s">
        <v>1968</v>
      </c>
    </row>
    <row r="34" spans="1:10" s="1" customFormat="1">
      <c r="A34" s="1" t="s">
        <v>3</v>
      </c>
      <c r="C34" s="1" t="s">
        <v>1969</v>
      </c>
      <c r="D34" s="1" t="s">
        <v>1970</v>
      </c>
      <c r="J34" s="1" t="s">
        <v>3117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zoomScale="90" zoomScaleNormal="90" workbookViewId="0">
      <selection activeCell="F15" sqref="F15"/>
    </sheetView>
  </sheetViews>
  <sheetFormatPr defaultColWidth="8.5" defaultRowHeight="14.25"/>
  <cols>
    <col min="1" max="1" width="32.75" style="1" customWidth="1"/>
    <col min="2" max="2" width="26.125" style="1" customWidth="1"/>
    <col min="3" max="3" width="67.125" style="1" customWidth="1"/>
  </cols>
  <sheetData>
    <row r="1" spans="1:26">
      <c r="A1" s="1" t="s">
        <v>774</v>
      </c>
      <c r="B1" s="1" t="s">
        <v>776</v>
      </c>
      <c r="C1" s="1" t="s">
        <v>777</v>
      </c>
      <c r="D1" s="1" t="s">
        <v>778</v>
      </c>
      <c r="E1" s="1" t="s">
        <v>951</v>
      </c>
      <c r="F1" s="1" t="s">
        <v>1193</v>
      </c>
      <c r="G1" s="31" t="s">
        <v>779</v>
      </c>
      <c r="H1" s="31" t="s">
        <v>953</v>
      </c>
      <c r="I1" s="1" t="s">
        <v>954</v>
      </c>
      <c r="J1" s="1" t="s">
        <v>1637</v>
      </c>
      <c r="K1" s="1" t="s">
        <v>957</v>
      </c>
      <c r="L1" s="1" t="s">
        <v>4</v>
      </c>
      <c r="M1" s="1" t="s">
        <v>3</v>
      </c>
      <c r="N1" s="1" t="s">
        <v>958</v>
      </c>
      <c r="O1" s="1" t="s">
        <v>959</v>
      </c>
      <c r="P1" s="1" t="s">
        <v>1152</v>
      </c>
      <c r="Q1" s="1" t="s">
        <v>960</v>
      </c>
      <c r="R1" s="1" t="s">
        <v>961</v>
      </c>
      <c r="S1" s="1" t="s">
        <v>962</v>
      </c>
      <c r="T1" s="1" t="s">
        <v>964</v>
      </c>
      <c r="U1" s="1" t="s">
        <v>965</v>
      </c>
      <c r="V1" s="1" t="s">
        <v>0</v>
      </c>
      <c r="W1" s="1" t="s">
        <v>966</v>
      </c>
      <c r="X1" s="1" t="s">
        <v>967</v>
      </c>
      <c r="Y1" s="1" t="s">
        <v>968</v>
      </c>
      <c r="Z1" s="31"/>
    </row>
    <row r="2" spans="1:26" s="7" customFormat="1" ht="15">
      <c r="A2" s="7" t="s">
        <v>780</v>
      </c>
      <c r="B2" s="33" t="s">
        <v>890</v>
      </c>
      <c r="C2" s="33"/>
      <c r="D2" s="33" t="s">
        <v>1425</v>
      </c>
      <c r="G2" s="35"/>
      <c r="H2" s="35"/>
      <c r="Z2" s="35"/>
    </row>
    <row r="3" spans="1:26" s="7" customFormat="1">
      <c r="A3" s="35" t="s">
        <v>2</v>
      </c>
      <c r="B3" s="35" t="s">
        <v>1971</v>
      </c>
      <c r="C3" s="35" t="s">
        <v>1972</v>
      </c>
      <c r="D3" s="35"/>
      <c r="F3" s="35"/>
      <c r="G3" s="35" t="s">
        <v>1973</v>
      </c>
      <c r="H3" s="35"/>
      <c r="I3" s="35"/>
      <c r="K3" s="35"/>
      <c r="L3" s="35"/>
      <c r="M3" s="35" t="s">
        <v>1086</v>
      </c>
      <c r="O3" s="35"/>
      <c r="P3" s="35"/>
      <c r="Q3" s="35"/>
      <c r="R3" s="35"/>
      <c r="S3" s="35"/>
      <c r="T3" s="35"/>
      <c r="U3" s="35"/>
      <c r="V3" s="35"/>
      <c r="W3" s="35"/>
      <c r="X3" s="35"/>
      <c r="Y3" s="35"/>
      <c r="Z3" s="35"/>
    </row>
    <row r="4" spans="1:26" s="7" customFormat="1">
      <c r="A4" s="7" t="s">
        <v>790</v>
      </c>
      <c r="B4" s="35" t="s">
        <v>1974</v>
      </c>
      <c r="C4" s="7" t="s">
        <v>807</v>
      </c>
      <c r="G4" s="35" t="s">
        <v>1975</v>
      </c>
      <c r="H4" s="35"/>
      <c r="J4" s="35"/>
      <c r="K4" s="35"/>
      <c r="L4" s="35"/>
      <c r="M4" s="35" t="s">
        <v>1086</v>
      </c>
      <c r="N4" s="35"/>
      <c r="O4" s="35"/>
      <c r="P4" s="35"/>
      <c r="Q4" s="35"/>
      <c r="R4" s="35"/>
      <c r="S4" s="35"/>
      <c r="T4" s="35"/>
      <c r="U4" s="35"/>
      <c r="V4" s="35"/>
      <c r="W4" s="35"/>
      <c r="X4" s="35"/>
      <c r="Y4" s="35"/>
    </row>
    <row r="5" spans="1:26" s="7" customFormat="1">
      <c r="A5" s="35" t="s">
        <v>790</v>
      </c>
      <c r="B5" s="7" t="s">
        <v>1230</v>
      </c>
      <c r="C5" s="35" t="s">
        <v>1231</v>
      </c>
      <c r="D5" s="35"/>
      <c r="E5" s="35"/>
      <c r="F5" s="35"/>
      <c r="G5" s="35" t="s">
        <v>1976</v>
      </c>
      <c r="H5" s="35"/>
      <c r="J5" s="35"/>
      <c r="K5" s="35"/>
      <c r="L5" s="35"/>
      <c r="M5" s="35" t="s">
        <v>1086</v>
      </c>
      <c r="N5" s="35"/>
      <c r="O5" s="35"/>
      <c r="P5" s="35"/>
      <c r="Q5" s="35"/>
      <c r="R5" s="35"/>
      <c r="S5" s="35"/>
      <c r="T5" s="35"/>
      <c r="U5" s="35"/>
      <c r="V5" s="35"/>
      <c r="W5" s="35"/>
      <c r="X5" s="35"/>
      <c r="Y5" s="35"/>
    </row>
    <row r="6" spans="1:26" s="7" customFormat="1">
      <c r="A6" s="35" t="s">
        <v>790</v>
      </c>
      <c r="B6" s="35" t="s">
        <v>870</v>
      </c>
      <c r="D6" s="35"/>
      <c r="E6" s="35"/>
      <c r="F6" s="35"/>
      <c r="G6" s="35" t="s">
        <v>1937</v>
      </c>
      <c r="H6" s="35"/>
      <c r="J6" s="35"/>
      <c r="K6" s="35"/>
      <c r="L6" s="35"/>
      <c r="M6" s="35" t="s">
        <v>1086</v>
      </c>
      <c r="N6" s="35"/>
      <c r="O6" s="35"/>
      <c r="P6" s="35"/>
      <c r="Q6" s="35"/>
      <c r="R6" s="35"/>
      <c r="S6" s="35"/>
      <c r="T6" s="35"/>
      <c r="U6" s="35"/>
      <c r="V6" s="35"/>
      <c r="W6" s="35"/>
      <c r="X6" s="35"/>
      <c r="Y6" s="35"/>
    </row>
    <row r="7" spans="1:26" s="7" customFormat="1">
      <c r="A7" s="35"/>
      <c r="B7" s="35"/>
      <c r="C7" s="35"/>
      <c r="D7" s="35"/>
      <c r="E7" s="35"/>
      <c r="F7" s="35"/>
      <c r="G7" s="35"/>
      <c r="H7" s="35"/>
      <c r="J7" s="35"/>
      <c r="K7" s="35"/>
      <c r="L7" s="35"/>
      <c r="M7" s="35"/>
      <c r="N7" s="35"/>
      <c r="O7" s="35"/>
      <c r="P7" s="35"/>
      <c r="Q7" s="35"/>
      <c r="R7" s="35"/>
      <c r="S7" s="35"/>
      <c r="T7" s="35"/>
      <c r="U7" s="35"/>
      <c r="V7" s="35"/>
      <c r="W7" s="35"/>
      <c r="X7" s="35"/>
      <c r="Y7" s="35"/>
    </row>
    <row r="8" spans="1:26" s="7" customFormat="1">
      <c r="A8" s="35"/>
      <c r="B8" s="35"/>
      <c r="C8" s="35"/>
      <c r="D8" s="35"/>
      <c r="E8" s="35"/>
      <c r="F8" s="35"/>
      <c r="G8" s="35"/>
      <c r="H8" s="35"/>
      <c r="J8" s="35"/>
      <c r="K8" s="35"/>
      <c r="L8" s="35"/>
      <c r="M8" s="35"/>
      <c r="N8" s="35"/>
      <c r="O8" s="35"/>
      <c r="P8" s="35"/>
      <c r="Q8" s="35"/>
      <c r="R8" s="35"/>
      <c r="S8" s="35"/>
      <c r="T8" s="35"/>
      <c r="U8" s="35"/>
      <c r="V8" s="35"/>
      <c r="W8" s="35"/>
      <c r="X8" s="35"/>
      <c r="Y8" s="35"/>
    </row>
    <row r="9" spans="1:26" s="7" customFormat="1">
      <c r="A9" s="35"/>
      <c r="B9" s="35"/>
      <c r="C9" s="35"/>
      <c r="D9" s="35"/>
      <c r="E9" s="35"/>
      <c r="F9" s="35"/>
      <c r="G9" s="35"/>
      <c r="H9" s="35"/>
      <c r="J9" s="35"/>
      <c r="K9" s="35"/>
      <c r="L9" s="35"/>
      <c r="M9" s="35"/>
      <c r="N9" s="35"/>
      <c r="O9" s="35"/>
      <c r="P9" s="35"/>
      <c r="Q9" s="35"/>
      <c r="R9" s="35"/>
      <c r="S9" s="35"/>
      <c r="T9" s="35"/>
      <c r="U9" s="35"/>
      <c r="V9" s="35"/>
      <c r="W9" s="35"/>
      <c r="X9" s="35"/>
      <c r="Y9" s="35"/>
    </row>
    <row r="10" spans="1:26" s="7" customFormat="1">
      <c r="A10" s="7" t="s">
        <v>1977</v>
      </c>
      <c r="B10" s="7" t="s">
        <v>609</v>
      </c>
      <c r="C10" s="7" t="s">
        <v>610</v>
      </c>
      <c r="D10" s="7" t="s">
        <v>610</v>
      </c>
      <c r="E10" s="68" t="s">
        <v>1978</v>
      </c>
      <c r="I10" s="7" t="s">
        <v>1979</v>
      </c>
      <c r="K10" s="7">
        <v>1</v>
      </c>
      <c r="O10" s="35" t="s">
        <v>1210</v>
      </c>
      <c r="S10" s="7" t="s">
        <v>1172</v>
      </c>
      <c r="V10" s="7" t="s">
        <v>7</v>
      </c>
    </row>
    <row r="11" spans="1:26" s="7" customFormat="1">
      <c r="A11" s="7" t="s">
        <v>976</v>
      </c>
      <c r="B11" s="7" t="s">
        <v>1980</v>
      </c>
      <c r="C11" s="7" t="s">
        <v>1981</v>
      </c>
      <c r="D11" s="7" t="s">
        <v>1982</v>
      </c>
      <c r="I11" s="7" t="s">
        <v>1983</v>
      </c>
      <c r="K11" s="7">
        <v>1</v>
      </c>
      <c r="O11" s="35" t="s">
        <v>1254</v>
      </c>
      <c r="S11" s="7" t="s">
        <v>1172</v>
      </c>
      <c r="V11" s="7" t="s">
        <v>7</v>
      </c>
    </row>
    <row r="12" spans="1:26" s="7" customFormat="1">
      <c r="A12" s="7" t="s">
        <v>1984</v>
      </c>
      <c r="B12" s="7" t="s">
        <v>1985</v>
      </c>
      <c r="C12" s="7" t="s">
        <v>1986</v>
      </c>
      <c r="D12" s="7" t="s">
        <v>1987</v>
      </c>
      <c r="H12" s="35" t="s">
        <v>1988</v>
      </c>
      <c r="I12" s="7" t="s">
        <v>1989</v>
      </c>
      <c r="M12" s="7" t="s">
        <v>1086</v>
      </c>
      <c r="O12" s="35" t="s">
        <v>1170</v>
      </c>
      <c r="S12" s="7" t="s">
        <v>1172</v>
      </c>
      <c r="V12" s="7" t="s">
        <v>7</v>
      </c>
    </row>
    <row r="13" spans="1:26" s="7" customFormat="1">
      <c r="A13" s="7" t="s">
        <v>790</v>
      </c>
      <c r="B13" s="7" t="s">
        <v>1990</v>
      </c>
      <c r="C13" s="7" t="s">
        <v>1991</v>
      </c>
      <c r="D13" s="7" t="s">
        <v>1992</v>
      </c>
      <c r="I13" s="7" t="s">
        <v>1993</v>
      </c>
      <c r="O13" s="35" t="s">
        <v>1170</v>
      </c>
      <c r="S13" s="7" t="s">
        <v>1172</v>
      </c>
      <c r="V13" s="7" t="s">
        <v>7</v>
      </c>
    </row>
    <row r="14" spans="1:26" s="7" customFormat="1">
      <c r="A14" s="7" t="s">
        <v>1977</v>
      </c>
      <c r="B14" s="7" t="s">
        <v>1994</v>
      </c>
      <c r="C14" s="7" t="s">
        <v>1995</v>
      </c>
      <c r="D14" s="7" t="s">
        <v>1996</v>
      </c>
      <c r="I14" s="7" t="s">
        <v>1997</v>
      </c>
      <c r="O14" s="35" t="s">
        <v>1210</v>
      </c>
      <c r="S14" s="7" t="s">
        <v>1172</v>
      </c>
      <c r="V14" s="7" t="s">
        <v>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0"/>
  <sheetViews>
    <sheetView zoomScale="90" zoomScaleNormal="90" workbookViewId="0">
      <pane xSplit="3" ySplit="1" topLeftCell="D2" activePane="bottomRight" state="frozen"/>
      <selection pane="topRight" activeCell="D1" sqref="D1"/>
      <selection pane="bottomLeft" activeCell="A2" sqref="A2"/>
      <selection pane="bottomRight" activeCell="D20" sqref="D20"/>
    </sheetView>
  </sheetViews>
  <sheetFormatPr defaultColWidth="8.5" defaultRowHeight="14.25"/>
  <cols>
    <col min="1" max="1" width="32.75" style="1" customWidth="1"/>
    <col min="2" max="2" width="55.125" style="1" customWidth="1"/>
    <col min="3" max="3" width="21.375" style="1" customWidth="1"/>
    <col min="4" max="4" width="55.125" style="1" customWidth="1"/>
    <col min="5" max="6" width="8.5" style="1"/>
    <col min="7" max="7" width="24.25" style="1" customWidth="1"/>
    <col min="8" max="16384" width="8.5" style="1"/>
  </cols>
  <sheetData>
    <row r="1" spans="1:29">
      <c r="A1" s="1" t="s">
        <v>774</v>
      </c>
      <c r="B1" s="1" t="s">
        <v>775</v>
      </c>
      <c r="C1" s="1" t="s">
        <v>776</v>
      </c>
      <c r="D1" s="1" t="s">
        <v>777</v>
      </c>
      <c r="E1" s="1" t="s">
        <v>778</v>
      </c>
      <c r="F1" s="1" t="s">
        <v>951</v>
      </c>
      <c r="G1" s="1" t="s">
        <v>1193</v>
      </c>
      <c r="H1" s="80" t="s">
        <v>779</v>
      </c>
      <c r="I1" s="80" t="s">
        <v>953</v>
      </c>
      <c r="J1" s="1" t="s">
        <v>954</v>
      </c>
      <c r="K1" s="1" t="s">
        <v>1637</v>
      </c>
      <c r="L1" s="1" t="s">
        <v>957</v>
      </c>
      <c r="M1" s="1" t="s">
        <v>4</v>
      </c>
      <c r="N1" s="1" t="s">
        <v>3</v>
      </c>
      <c r="O1" s="1" t="s">
        <v>958</v>
      </c>
      <c r="P1" s="1" t="s">
        <v>959</v>
      </c>
      <c r="Q1" s="1" t="s">
        <v>1152</v>
      </c>
      <c r="R1" s="1" t="s">
        <v>960</v>
      </c>
      <c r="S1" s="1" t="s">
        <v>961</v>
      </c>
      <c r="T1" s="1" t="s">
        <v>962</v>
      </c>
      <c r="U1" s="1" t="s">
        <v>964</v>
      </c>
      <c r="V1" s="1" t="s">
        <v>965</v>
      </c>
      <c r="W1" s="1" t="s">
        <v>0</v>
      </c>
      <c r="X1" s="1" t="s">
        <v>966</v>
      </c>
      <c r="Y1" s="1" t="s">
        <v>967</v>
      </c>
      <c r="Z1" s="1" t="s">
        <v>968</v>
      </c>
      <c r="AA1" s="80"/>
    </row>
    <row r="2" spans="1:29" ht="15">
      <c r="A2" s="48" t="s">
        <v>1194</v>
      </c>
      <c r="B2" s="48"/>
      <c r="C2" s="48" t="s">
        <v>1009</v>
      </c>
      <c r="D2" s="48" t="s">
        <v>1560</v>
      </c>
      <c r="E2" s="48" t="s">
        <v>1011</v>
      </c>
      <c r="F2" s="48"/>
      <c r="G2" s="80"/>
      <c r="H2" s="80" t="s">
        <v>1196</v>
      </c>
      <c r="I2" s="80"/>
      <c r="J2" s="80"/>
      <c r="K2" s="80"/>
      <c r="L2" s="80"/>
      <c r="N2" s="80" t="s">
        <v>1086</v>
      </c>
      <c r="O2" s="80"/>
      <c r="P2" s="80"/>
      <c r="Q2" s="80"/>
      <c r="R2" s="80"/>
      <c r="S2" s="80"/>
      <c r="T2" s="80"/>
      <c r="U2" s="80"/>
      <c r="V2" s="80"/>
      <c r="W2" s="80"/>
      <c r="X2" s="80"/>
      <c r="Y2" s="80"/>
      <c r="Z2" s="80"/>
    </row>
    <row r="3" spans="1:29" ht="15">
      <c r="A3" s="1" t="s">
        <v>1033</v>
      </c>
      <c r="B3" s="43"/>
      <c r="C3" s="43" t="s">
        <v>1998</v>
      </c>
      <c r="D3" s="48"/>
      <c r="E3" s="48"/>
      <c r="F3" s="48"/>
      <c r="G3" s="80"/>
      <c r="H3" s="80" t="s">
        <v>1999</v>
      </c>
      <c r="I3" s="80"/>
      <c r="K3" s="80"/>
      <c r="L3" s="80"/>
      <c r="N3" s="80" t="s">
        <v>1086</v>
      </c>
      <c r="O3" s="80"/>
      <c r="P3" s="80"/>
      <c r="Q3" s="80"/>
      <c r="R3" s="80"/>
      <c r="S3" s="80"/>
      <c r="T3" s="80"/>
      <c r="U3" s="80"/>
      <c r="V3" s="80"/>
      <c r="W3" s="80"/>
      <c r="X3" s="80"/>
      <c r="Y3" s="80"/>
      <c r="Z3" s="80"/>
    </row>
    <row r="4" spans="1:29" s="7" customFormat="1">
      <c r="A4" s="7" t="s">
        <v>790</v>
      </c>
      <c r="C4" s="7" t="s">
        <v>1926</v>
      </c>
      <c r="H4" s="75" t="s">
        <v>2000</v>
      </c>
      <c r="N4" s="7" t="s">
        <v>1086</v>
      </c>
    </row>
    <row r="5" spans="1:29" s="7" customFormat="1" ht="15">
      <c r="A5" s="7" t="s">
        <v>1033</v>
      </c>
      <c r="C5" s="7" t="s">
        <v>2001</v>
      </c>
      <c r="D5" s="62"/>
      <c r="E5" s="62"/>
      <c r="F5" s="62"/>
      <c r="G5" s="35"/>
      <c r="H5" s="7" t="s">
        <v>2002</v>
      </c>
      <c r="I5" s="35"/>
      <c r="K5" s="35"/>
      <c r="L5" s="35"/>
      <c r="N5" s="35" t="s">
        <v>1086</v>
      </c>
      <c r="O5" s="35"/>
      <c r="P5" s="35"/>
      <c r="Q5" s="35"/>
      <c r="R5" s="35"/>
      <c r="S5" s="35"/>
      <c r="T5" s="35"/>
      <c r="U5" s="35"/>
      <c r="V5" s="35"/>
      <c r="W5" s="35"/>
      <c r="X5" s="35"/>
      <c r="Y5" s="35"/>
      <c r="Z5" s="35"/>
    </row>
    <row r="6" spans="1:29" s="7" customFormat="1" ht="15">
      <c r="A6" s="7" t="s">
        <v>790</v>
      </c>
      <c r="C6" s="7" t="s">
        <v>2003</v>
      </c>
      <c r="D6" s="62"/>
      <c r="E6" s="62"/>
      <c r="F6" s="62"/>
      <c r="G6" s="35"/>
      <c r="H6" s="7" t="s">
        <v>2004</v>
      </c>
      <c r="I6" s="35"/>
      <c r="K6" s="35"/>
      <c r="L6" s="35"/>
      <c r="N6" s="35" t="s">
        <v>1086</v>
      </c>
      <c r="O6" s="35"/>
      <c r="P6" s="35"/>
      <c r="Q6" s="35"/>
      <c r="R6" s="35"/>
      <c r="S6" s="35"/>
      <c r="T6" s="35"/>
      <c r="U6" s="35"/>
      <c r="V6" s="35"/>
      <c r="W6" s="35"/>
      <c r="X6" s="35"/>
      <c r="Y6" s="35"/>
      <c r="Z6" s="35"/>
    </row>
    <row r="7" spans="1:29" ht="15">
      <c r="A7" s="1" t="s">
        <v>790</v>
      </c>
      <c r="C7" s="1" t="s">
        <v>1563</v>
      </c>
      <c r="D7" s="48"/>
      <c r="E7" s="1" t="s">
        <v>1564</v>
      </c>
      <c r="F7" s="48"/>
      <c r="G7" s="80"/>
      <c r="H7" s="1" t="s">
        <v>1640</v>
      </c>
      <c r="I7" s="80"/>
      <c r="K7" s="80"/>
      <c r="L7" s="80"/>
      <c r="N7" s="80" t="s">
        <v>1086</v>
      </c>
      <c r="O7" s="80"/>
      <c r="P7" s="80"/>
      <c r="Q7" s="80"/>
      <c r="R7" s="80"/>
      <c r="S7" s="80"/>
      <c r="T7" s="80"/>
      <c r="U7" s="80"/>
      <c r="V7" s="80"/>
      <c r="W7" s="80"/>
      <c r="X7" s="80"/>
      <c r="Y7" s="80"/>
      <c r="Z7" s="80"/>
    </row>
    <row r="8" spans="1:29" ht="15">
      <c r="A8" s="1" t="s">
        <v>790</v>
      </c>
      <c r="C8" s="1" t="s">
        <v>1571</v>
      </c>
      <c r="D8" s="48"/>
      <c r="E8" s="1" t="s">
        <v>1572</v>
      </c>
      <c r="F8" s="48"/>
      <c r="G8" s="80"/>
      <c r="H8" s="1" t="s">
        <v>1641</v>
      </c>
      <c r="I8" s="80"/>
      <c r="J8" s="80"/>
      <c r="L8" s="80"/>
      <c r="N8" s="80" t="s">
        <v>1086</v>
      </c>
      <c r="O8" s="80"/>
      <c r="P8" s="80"/>
      <c r="Q8" s="80"/>
      <c r="R8" s="80"/>
      <c r="S8" s="80"/>
      <c r="T8" s="80"/>
      <c r="U8" s="80"/>
      <c r="V8" s="80"/>
      <c r="W8" s="80"/>
      <c r="X8" s="80"/>
      <c r="Y8" s="80"/>
      <c r="Z8" s="80"/>
    </row>
    <row r="9" spans="1:29" ht="15">
      <c r="A9" s="48" t="s">
        <v>1194</v>
      </c>
      <c r="B9" s="48"/>
      <c r="C9" s="48" t="s">
        <v>1014</v>
      </c>
      <c r="D9" s="48" t="s">
        <v>1047</v>
      </c>
      <c r="E9" s="48" t="s">
        <v>1011</v>
      </c>
      <c r="G9" s="80"/>
      <c r="H9" s="48" t="s">
        <v>1303</v>
      </c>
      <c r="I9" s="80"/>
      <c r="K9" s="80"/>
      <c r="L9" s="80"/>
      <c r="M9" s="80"/>
      <c r="N9" s="80" t="s">
        <v>1086</v>
      </c>
      <c r="P9" s="80"/>
      <c r="Q9" s="80"/>
      <c r="R9" s="49"/>
      <c r="S9" s="80"/>
      <c r="T9" s="80"/>
      <c r="U9" s="80"/>
      <c r="V9" s="80"/>
      <c r="W9" s="80"/>
      <c r="X9" s="80"/>
      <c r="Y9" s="80"/>
      <c r="Z9" s="80"/>
      <c r="AA9" s="80"/>
      <c r="AB9" s="80"/>
      <c r="AC9" s="80"/>
    </row>
    <row r="10" spans="1:29" ht="15">
      <c r="A10" s="1" t="s">
        <v>1033</v>
      </c>
      <c r="C10" s="1" t="s">
        <v>2005</v>
      </c>
      <c r="D10" s="1" t="s">
        <v>2006</v>
      </c>
      <c r="E10" s="1" t="s">
        <v>2007</v>
      </c>
      <c r="F10" s="107" t="s">
        <v>2008</v>
      </c>
      <c r="I10" s="1" t="s">
        <v>2009</v>
      </c>
      <c r="J10" s="1" t="s">
        <v>2010</v>
      </c>
      <c r="L10" s="1">
        <v>1</v>
      </c>
      <c r="N10" s="1" t="s">
        <v>2011</v>
      </c>
      <c r="P10" s="80" t="s">
        <v>1249</v>
      </c>
      <c r="Q10" s="80"/>
      <c r="R10" s="80"/>
      <c r="S10" s="80"/>
      <c r="T10" s="48" t="s">
        <v>1172</v>
      </c>
      <c r="U10" s="80"/>
      <c r="V10" s="80"/>
      <c r="W10" s="80" t="s">
        <v>7</v>
      </c>
    </row>
    <row r="11" spans="1:29" s="7" customFormat="1" ht="15">
      <c r="P11" s="35"/>
      <c r="Q11" s="35"/>
      <c r="R11" s="35"/>
      <c r="S11" s="35"/>
      <c r="T11" s="62"/>
      <c r="U11" s="35"/>
      <c r="V11" s="35"/>
      <c r="W11" s="35"/>
    </row>
    <row r="12" spans="1:29" s="7" customFormat="1">
      <c r="A12" s="7" t="s">
        <v>976</v>
      </c>
      <c r="C12" s="7" t="s">
        <v>2012</v>
      </c>
      <c r="D12" s="7" t="s">
        <v>2013</v>
      </c>
      <c r="E12" s="7" t="s">
        <v>2014</v>
      </c>
      <c r="J12" s="7" t="s">
        <v>2015</v>
      </c>
      <c r="P12" s="35" t="s">
        <v>1254</v>
      </c>
      <c r="T12" s="7" t="s">
        <v>1172</v>
      </c>
      <c r="W12" s="7" t="s">
        <v>7</v>
      </c>
    </row>
    <row r="13" spans="1:29" s="7" customFormat="1">
      <c r="A13" s="7" t="s">
        <v>1108</v>
      </c>
      <c r="C13" s="7" t="s">
        <v>2016</v>
      </c>
      <c r="J13" s="7" t="s">
        <v>2017</v>
      </c>
      <c r="P13" s="35"/>
    </row>
    <row r="14" spans="1:29" s="7" customFormat="1">
      <c r="A14" s="7" t="s">
        <v>1033</v>
      </c>
      <c r="B14" s="7" t="s">
        <v>2016</v>
      </c>
      <c r="C14" s="7" t="s">
        <v>2018</v>
      </c>
      <c r="D14" s="7" t="s">
        <v>2019</v>
      </c>
      <c r="E14" s="7" t="s">
        <v>2020</v>
      </c>
      <c r="F14" s="68" t="s">
        <v>2008</v>
      </c>
      <c r="J14" s="7" t="s">
        <v>2021</v>
      </c>
      <c r="N14" s="7" t="s">
        <v>2011</v>
      </c>
      <c r="P14" s="35" t="s">
        <v>1249</v>
      </c>
      <c r="T14" s="7" t="s">
        <v>1172</v>
      </c>
      <c r="W14" s="7" t="s">
        <v>7</v>
      </c>
    </row>
    <row r="15" spans="1:29" s="7" customFormat="1">
      <c r="A15" s="7" t="s">
        <v>976</v>
      </c>
      <c r="B15" s="7" t="s">
        <v>2016</v>
      </c>
      <c r="C15" s="7" t="s">
        <v>2022</v>
      </c>
      <c r="D15" s="7" t="s">
        <v>2023</v>
      </c>
      <c r="E15" s="7" t="s">
        <v>2024</v>
      </c>
      <c r="J15" s="7" t="s">
        <v>2025</v>
      </c>
      <c r="P15" s="35" t="s">
        <v>1254</v>
      </c>
      <c r="T15" s="7" t="s">
        <v>1172</v>
      </c>
      <c r="W15" s="7" t="s">
        <v>7</v>
      </c>
    </row>
    <row r="16" spans="1:29" s="7" customFormat="1">
      <c r="P16" s="35"/>
    </row>
    <row r="17" spans="1:23">
      <c r="A17" s="1" t="s">
        <v>790</v>
      </c>
      <c r="C17" s="1" t="s">
        <v>2026</v>
      </c>
      <c r="D17" s="1" t="s">
        <v>2027</v>
      </c>
      <c r="E17" s="1" t="s">
        <v>2028</v>
      </c>
      <c r="F17" s="1" t="s">
        <v>2029</v>
      </c>
      <c r="I17" s="1" t="s">
        <v>3113</v>
      </c>
      <c r="J17" s="1" t="s">
        <v>3118</v>
      </c>
      <c r="N17" s="1" t="s">
        <v>1072</v>
      </c>
      <c r="P17" s="1" t="s">
        <v>1170</v>
      </c>
      <c r="T17" s="1" t="s">
        <v>1172</v>
      </c>
      <c r="W17" s="1" t="s">
        <v>7</v>
      </c>
    </row>
    <row r="18" spans="1:23">
      <c r="A18" s="1" t="s">
        <v>3</v>
      </c>
      <c r="C18" s="1" t="s">
        <v>3100</v>
      </c>
      <c r="D18" s="1" t="s">
        <v>3101</v>
      </c>
      <c r="F18" s="1" t="s">
        <v>3102</v>
      </c>
      <c r="J18" s="1" t="s">
        <v>3103</v>
      </c>
    </row>
    <row r="19" spans="1:23">
      <c r="A19" s="1" t="s">
        <v>3</v>
      </c>
      <c r="C19" s="1" t="s">
        <v>3104</v>
      </c>
      <c r="D19" s="1" t="s">
        <v>3105</v>
      </c>
      <c r="F19" s="1" t="s">
        <v>3102</v>
      </c>
      <c r="J19" s="1" t="s">
        <v>3106</v>
      </c>
    </row>
    <row r="45" spans="10:16">
      <c r="P45" s="80"/>
    </row>
    <row r="46" spans="10:16">
      <c r="J46" s="7"/>
      <c r="P46" s="80"/>
    </row>
    <row r="47" spans="10:16">
      <c r="P47" s="80"/>
    </row>
    <row r="48" spans="10:16">
      <c r="P48" s="80"/>
    </row>
    <row r="49" spans="10:16">
      <c r="P49" s="80"/>
    </row>
    <row r="50" spans="10:16">
      <c r="P50" s="80"/>
    </row>
    <row r="51" spans="10:16">
      <c r="P51" s="80"/>
    </row>
    <row r="52" spans="10:16">
      <c r="J52" s="7"/>
      <c r="P52" s="80"/>
    </row>
    <row r="53" spans="10:16">
      <c r="P53" s="80"/>
    </row>
    <row r="54" spans="10:16">
      <c r="J54" s="7"/>
      <c r="P54" s="80"/>
    </row>
    <row r="55" spans="10:16">
      <c r="J55" s="7"/>
      <c r="P55" s="80"/>
    </row>
    <row r="56" spans="10:16">
      <c r="J56" s="7"/>
      <c r="P56" s="80"/>
    </row>
    <row r="57" spans="10:16">
      <c r="P57" s="80"/>
    </row>
    <row r="58" spans="10:16">
      <c r="P58" s="80"/>
    </row>
    <row r="59" spans="10:16">
      <c r="P59" s="80"/>
    </row>
    <row r="60" spans="10:16">
      <c r="P60" s="80"/>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zoomScale="90" zoomScaleNormal="90" workbookViewId="0">
      <pane ySplit="1" topLeftCell="A2" activePane="bottomLeft" state="frozen"/>
      <selection pane="bottomLeft" activeCell="E27" sqref="E27"/>
    </sheetView>
  </sheetViews>
  <sheetFormatPr defaultColWidth="8.5" defaultRowHeight="14.25"/>
  <cols>
    <col min="1" max="1" width="32.75" style="1" customWidth="1"/>
    <col min="2" max="2" width="24.875" style="1" customWidth="1"/>
    <col min="3" max="3" width="31.5" style="1" customWidth="1"/>
    <col min="4" max="16384" width="8.5" style="1"/>
  </cols>
  <sheetData>
    <row r="1" spans="1:26">
      <c r="A1" s="1" t="s">
        <v>774</v>
      </c>
      <c r="B1" s="1" t="s">
        <v>776</v>
      </c>
      <c r="C1" s="1" t="s">
        <v>777</v>
      </c>
      <c r="D1" s="1" t="s">
        <v>778</v>
      </c>
      <c r="E1" s="1" t="s">
        <v>951</v>
      </c>
      <c r="F1" s="1" t="s">
        <v>1193</v>
      </c>
      <c r="G1" s="31" t="s">
        <v>779</v>
      </c>
      <c r="H1" s="31" t="s">
        <v>953</v>
      </c>
      <c r="I1" s="1" t="s">
        <v>954</v>
      </c>
      <c r="J1" s="1" t="s">
        <v>1637</v>
      </c>
      <c r="K1" s="1" t="s">
        <v>957</v>
      </c>
      <c r="L1" s="1" t="s">
        <v>4</v>
      </c>
      <c r="M1" s="1" t="s">
        <v>3</v>
      </c>
      <c r="N1" s="1" t="s">
        <v>958</v>
      </c>
      <c r="O1" s="1" t="s">
        <v>959</v>
      </c>
      <c r="P1" s="1" t="s">
        <v>1152</v>
      </c>
      <c r="Q1" s="1" t="s">
        <v>960</v>
      </c>
      <c r="R1" s="1" t="s">
        <v>961</v>
      </c>
      <c r="S1" s="1" t="s">
        <v>962</v>
      </c>
      <c r="T1" s="1" t="s">
        <v>964</v>
      </c>
      <c r="U1" s="1" t="s">
        <v>965</v>
      </c>
      <c r="V1" s="1" t="s">
        <v>0</v>
      </c>
      <c r="W1" s="1" t="s">
        <v>966</v>
      </c>
      <c r="X1" s="1" t="s">
        <v>967</v>
      </c>
      <c r="Y1" s="1" t="s">
        <v>968</v>
      </c>
      <c r="Z1" s="31"/>
    </row>
    <row r="2" spans="1:26" ht="15">
      <c r="B2" s="32"/>
      <c r="C2" s="32"/>
      <c r="D2" s="32"/>
      <c r="G2" s="31"/>
      <c r="H2" s="31"/>
      <c r="Z2" s="31"/>
    </row>
    <row r="3" spans="1:26">
      <c r="A3" s="31"/>
      <c r="B3" s="31"/>
      <c r="C3" s="31"/>
      <c r="D3" s="31"/>
      <c r="E3" s="31"/>
      <c r="F3" s="31"/>
      <c r="G3" s="31"/>
      <c r="H3" s="31"/>
      <c r="J3" s="31"/>
      <c r="K3" s="31"/>
      <c r="L3" s="31"/>
      <c r="M3" s="31"/>
      <c r="N3" s="31"/>
      <c r="O3" s="31"/>
      <c r="P3" s="31"/>
      <c r="Q3" s="31"/>
      <c r="R3" s="31"/>
      <c r="S3" s="31"/>
      <c r="T3" s="31"/>
      <c r="U3" s="31"/>
      <c r="V3" s="31"/>
      <c r="W3" s="31"/>
      <c r="X3" s="31"/>
      <c r="Y3" s="31"/>
    </row>
    <row r="4" spans="1:26" ht="15">
      <c r="A4" s="48"/>
      <c r="B4" s="48"/>
      <c r="C4" s="48"/>
      <c r="D4" s="48"/>
      <c r="E4" s="48"/>
      <c r="F4" s="31"/>
      <c r="G4" s="31"/>
      <c r="H4" s="31"/>
      <c r="I4" s="31"/>
      <c r="J4" s="31"/>
      <c r="K4" s="31"/>
      <c r="M4" s="31"/>
      <c r="N4" s="31"/>
      <c r="O4" s="31"/>
      <c r="P4" s="31"/>
      <c r="Q4" s="31"/>
      <c r="R4" s="31"/>
      <c r="S4" s="31"/>
      <c r="T4" s="31"/>
      <c r="U4" s="31"/>
      <c r="V4" s="31"/>
      <c r="W4" s="31"/>
      <c r="X4" s="31"/>
      <c r="Y4" s="31"/>
    </row>
    <row r="5" spans="1:26" s="7" customFormat="1" ht="28.5">
      <c r="A5" s="39" t="s">
        <v>2030</v>
      </c>
      <c r="B5" s="7" t="s">
        <v>2031</v>
      </c>
      <c r="C5" s="7" t="s">
        <v>2032</v>
      </c>
      <c r="D5" s="7" t="s">
        <v>2033</v>
      </c>
      <c r="E5" s="7" t="s">
        <v>2034</v>
      </c>
      <c r="I5" s="7" t="s">
        <v>2035</v>
      </c>
      <c r="O5" s="35" t="s">
        <v>2036</v>
      </c>
      <c r="S5" s="7" t="s">
        <v>1172</v>
      </c>
      <c r="V5" s="7" t="s">
        <v>7</v>
      </c>
      <c r="Z5" s="39"/>
    </row>
    <row r="6" spans="1:26" s="7" customFormat="1">
      <c r="A6" s="35" t="s">
        <v>976</v>
      </c>
      <c r="B6" s="7" t="s">
        <v>686</v>
      </c>
      <c r="C6" s="7" t="s">
        <v>687</v>
      </c>
      <c r="I6" s="7" t="s">
        <v>2037</v>
      </c>
      <c r="O6" s="35" t="s">
        <v>1254</v>
      </c>
      <c r="S6" s="7" t="s">
        <v>1172</v>
      </c>
      <c r="V6" s="7" t="s">
        <v>7</v>
      </c>
    </row>
    <row r="7" spans="1:26" s="7" customFormat="1">
      <c r="A7" s="35"/>
      <c r="O7" s="35"/>
    </row>
    <row r="8" spans="1:26" s="7" customFormat="1">
      <c r="A8" s="35"/>
      <c r="O8" s="35"/>
    </row>
    <row r="9" spans="1:26" s="7" customFormat="1">
      <c r="A9" s="35"/>
      <c r="D9" s="39"/>
      <c r="O9" s="35"/>
    </row>
    <row r="10" spans="1:26" s="7" customFormat="1">
      <c r="A10" s="35" t="s">
        <v>790</v>
      </c>
      <c r="B10" s="7" t="s">
        <v>684</v>
      </c>
      <c r="C10" s="7" t="s">
        <v>685</v>
      </c>
      <c r="D10" s="7" t="s">
        <v>2038</v>
      </c>
      <c r="O10" s="35" t="s">
        <v>1170</v>
      </c>
      <c r="S10" s="7" t="s">
        <v>1172</v>
      </c>
      <c r="V10" s="7" t="s">
        <v>7</v>
      </c>
    </row>
    <row r="11" spans="1:26">
      <c r="O11" s="31"/>
    </row>
    <row r="12" spans="1:26" s="7" customFormat="1">
      <c r="O12" s="31"/>
    </row>
    <row r="13" spans="1:26">
      <c r="O13" s="31"/>
    </row>
    <row r="14" spans="1:26">
      <c r="O14" s="31"/>
    </row>
    <row r="15" spans="1:26">
      <c r="O15" s="31"/>
    </row>
    <row r="16" spans="1:26">
      <c r="O16" s="31"/>
    </row>
    <row r="17" spans="8:15">
      <c r="O17" s="31"/>
    </row>
    <row r="18" spans="8:15">
      <c r="O18" s="31"/>
    </row>
    <row r="19" spans="8:15">
      <c r="O19" s="31"/>
    </row>
    <row r="20" spans="8:15">
      <c r="O20" s="31"/>
    </row>
    <row r="21" spans="8:15">
      <c r="H21" s="7"/>
      <c r="O21" s="31"/>
    </row>
    <row r="22" spans="8:15">
      <c r="O22" s="31"/>
    </row>
    <row r="23" spans="8:15" s="7" customFormat="1">
      <c r="O23" s="31"/>
    </row>
    <row r="24" spans="8:15" s="7" customFormat="1">
      <c r="O24" s="31"/>
    </row>
    <row r="25" spans="8:15" s="7" customFormat="1">
      <c r="O25" s="31"/>
    </row>
    <row r="26" spans="8:15" s="7" customFormat="1">
      <c r="O26" s="31"/>
    </row>
    <row r="27" spans="8:15">
      <c r="O27" s="31"/>
    </row>
    <row r="28" spans="8:15">
      <c r="I28" s="7"/>
      <c r="O28" s="31"/>
    </row>
    <row r="29" spans="8:15">
      <c r="O29" s="31"/>
    </row>
    <row r="30" spans="8:15">
      <c r="O30" s="31"/>
    </row>
    <row r="31" spans="8:15">
      <c r="O31" s="31"/>
    </row>
    <row r="32" spans="8:15">
      <c r="O32" s="31"/>
    </row>
    <row r="33" spans="9:15">
      <c r="O33" s="31"/>
    </row>
    <row r="34" spans="9:15">
      <c r="I34" s="7"/>
      <c r="O34" s="31"/>
    </row>
    <row r="35" spans="9:15">
      <c r="O35" s="31"/>
    </row>
    <row r="36" spans="9:15">
      <c r="I36" s="7"/>
      <c r="O36" s="31"/>
    </row>
    <row r="37" spans="9:15">
      <c r="I37" s="7"/>
      <c r="O37" s="31"/>
    </row>
    <row r="38" spans="9:15">
      <c r="I38" s="7"/>
      <c r="O38" s="31"/>
    </row>
    <row r="39" spans="9:15">
      <c r="O39" s="31"/>
    </row>
    <row r="40" spans="9:15">
      <c r="O40" s="31"/>
    </row>
    <row r="41" spans="9:15">
      <c r="O41" s="31"/>
    </row>
    <row r="42" spans="9:15">
      <c r="O42" s="31"/>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
  <sheetViews>
    <sheetView zoomScale="90" zoomScaleNormal="90" workbookViewId="0">
      <pane ySplit="1" topLeftCell="A2" activePane="bottomLeft" state="frozen"/>
      <selection pane="bottomLeft" activeCell="C23" sqref="C23"/>
    </sheetView>
  </sheetViews>
  <sheetFormatPr defaultColWidth="8.5" defaultRowHeight="14.25"/>
  <cols>
    <col min="1" max="1" width="32.75" style="1" customWidth="1"/>
    <col min="2" max="2" width="19.75" style="1" customWidth="1"/>
    <col min="3" max="3" width="42.75" style="1" customWidth="1"/>
    <col min="4" max="8" width="8.5" style="1"/>
    <col min="9" max="9" width="25" style="1" customWidth="1"/>
    <col min="10" max="16384" width="8.5" style="1"/>
  </cols>
  <sheetData>
    <row r="1" spans="1:26">
      <c r="A1" s="1" t="s">
        <v>774</v>
      </c>
      <c r="B1" s="1" t="s">
        <v>776</v>
      </c>
      <c r="C1" s="1" t="s">
        <v>777</v>
      </c>
      <c r="D1" s="1" t="s">
        <v>778</v>
      </c>
      <c r="E1" s="1" t="s">
        <v>951</v>
      </c>
      <c r="F1" s="1" t="s">
        <v>1193</v>
      </c>
      <c r="G1" s="31" t="s">
        <v>779</v>
      </c>
      <c r="H1" s="31" t="s">
        <v>953</v>
      </c>
      <c r="I1" s="1" t="s">
        <v>954</v>
      </c>
      <c r="J1" s="1" t="s">
        <v>1637</v>
      </c>
      <c r="K1" s="1" t="s">
        <v>957</v>
      </c>
      <c r="L1" s="1" t="s">
        <v>4</v>
      </c>
      <c r="M1" s="1" t="s">
        <v>3</v>
      </c>
      <c r="N1" s="1" t="s">
        <v>958</v>
      </c>
      <c r="O1" s="1" t="s">
        <v>959</v>
      </c>
      <c r="P1" s="1" t="s">
        <v>1152</v>
      </c>
      <c r="Q1" s="1" t="s">
        <v>960</v>
      </c>
      <c r="R1" s="1" t="s">
        <v>961</v>
      </c>
      <c r="S1" s="1" t="s">
        <v>962</v>
      </c>
      <c r="T1" s="1" t="s">
        <v>964</v>
      </c>
      <c r="U1" s="1" t="s">
        <v>965</v>
      </c>
      <c r="V1" s="1" t="s">
        <v>0</v>
      </c>
      <c r="W1" s="1" t="s">
        <v>966</v>
      </c>
      <c r="X1" s="1" t="s">
        <v>967</v>
      </c>
      <c r="Y1" s="1" t="s">
        <v>968</v>
      </c>
      <c r="Z1" s="31"/>
    </row>
    <row r="2" spans="1:26" ht="15">
      <c r="A2" s="32"/>
      <c r="B2" s="32"/>
      <c r="C2" s="32"/>
      <c r="D2" s="32"/>
      <c r="E2" s="32"/>
      <c r="F2" s="32"/>
      <c r="G2" s="32"/>
      <c r="H2" s="32"/>
      <c r="I2" s="32"/>
      <c r="J2" s="32"/>
      <c r="K2" s="32"/>
      <c r="L2" s="32"/>
      <c r="M2" s="52"/>
      <c r="N2" s="52"/>
      <c r="O2" s="52"/>
      <c r="P2" s="52"/>
      <c r="Q2" s="52"/>
      <c r="R2" s="52"/>
      <c r="S2" s="52"/>
      <c r="T2" s="52"/>
      <c r="U2" s="52"/>
      <c r="V2" s="52"/>
      <c r="W2" s="32"/>
      <c r="X2" s="32"/>
      <c r="Y2" s="32"/>
    </row>
    <row r="3" spans="1:26" s="7" customFormat="1" ht="15">
      <c r="A3" s="62" t="s">
        <v>1194</v>
      </c>
      <c r="B3" s="62" t="s">
        <v>1009</v>
      </c>
      <c r="C3" s="62" t="s">
        <v>1560</v>
      </c>
      <c r="D3" s="62" t="s">
        <v>1011</v>
      </c>
      <c r="E3" s="62"/>
      <c r="F3" s="35"/>
      <c r="G3" s="35" t="s">
        <v>1196</v>
      </c>
      <c r="H3" s="35"/>
      <c r="I3" s="35"/>
      <c r="J3" s="35"/>
      <c r="K3" s="35"/>
      <c r="M3" s="35" t="s">
        <v>1086</v>
      </c>
      <c r="N3" s="35"/>
      <c r="O3" s="35"/>
      <c r="P3" s="35"/>
      <c r="Q3" s="35"/>
      <c r="R3" s="35"/>
      <c r="S3" s="35"/>
      <c r="T3" s="35"/>
      <c r="U3" s="35"/>
      <c r="V3" s="35"/>
      <c r="W3" s="35"/>
      <c r="X3" s="35"/>
      <c r="Y3" s="35"/>
    </row>
    <row r="4" spans="1:26" s="7" customFormat="1">
      <c r="A4" s="7" t="s">
        <v>3</v>
      </c>
      <c r="B4" s="7" t="s">
        <v>2039</v>
      </c>
      <c r="C4" s="7" t="s">
        <v>2040</v>
      </c>
      <c r="D4" s="7" t="s">
        <v>2041</v>
      </c>
      <c r="E4" s="7" t="s">
        <v>2042</v>
      </c>
      <c r="O4" s="35"/>
      <c r="V4" s="7" t="s">
        <v>7</v>
      </c>
    </row>
    <row r="5" spans="1:26" s="7" customFormat="1">
      <c r="A5" s="7" t="s">
        <v>790</v>
      </c>
      <c r="B5" s="7" t="s">
        <v>2043</v>
      </c>
      <c r="C5" s="7" t="s">
        <v>2044</v>
      </c>
      <c r="D5" s="7" t="s">
        <v>2045</v>
      </c>
      <c r="O5" s="35" t="s">
        <v>1170</v>
      </c>
      <c r="S5" s="7" t="s">
        <v>1172</v>
      </c>
      <c r="V5" s="7" t="s">
        <v>7</v>
      </c>
    </row>
    <row r="6" spans="1:26" s="7" customFormat="1">
      <c r="A6" s="7" t="s">
        <v>790</v>
      </c>
      <c r="B6" s="7" t="s">
        <v>2046</v>
      </c>
      <c r="C6" s="7" t="s">
        <v>2047</v>
      </c>
      <c r="D6" s="7" t="s">
        <v>2048</v>
      </c>
      <c r="I6" s="7" t="s">
        <v>1150</v>
      </c>
      <c r="K6" s="7">
        <v>1</v>
      </c>
      <c r="O6" s="35" t="s">
        <v>1170</v>
      </c>
      <c r="S6" s="7" t="s">
        <v>1172</v>
      </c>
      <c r="V6" s="7" t="s">
        <v>7</v>
      </c>
    </row>
    <row r="7" spans="1:26" s="7" customFormat="1">
      <c r="A7" s="7" t="s">
        <v>790</v>
      </c>
      <c r="B7" s="7" t="s">
        <v>2049</v>
      </c>
      <c r="C7" s="7" t="s">
        <v>2050</v>
      </c>
      <c r="D7" s="7" t="s">
        <v>2051</v>
      </c>
      <c r="I7" s="7" t="s">
        <v>2052</v>
      </c>
      <c r="O7" s="35" t="s">
        <v>1170</v>
      </c>
      <c r="S7" s="7" t="s">
        <v>1172</v>
      </c>
      <c r="V7" s="7" t="s">
        <v>7</v>
      </c>
    </row>
    <row r="8" spans="1:26" s="7" customFormat="1">
      <c r="A8" s="7" t="s">
        <v>790</v>
      </c>
      <c r="B8" s="7" t="s">
        <v>2053</v>
      </c>
      <c r="C8" s="7" t="s">
        <v>2054</v>
      </c>
      <c r="D8" s="7" t="s">
        <v>2055</v>
      </c>
      <c r="E8" s="7" t="s">
        <v>2056</v>
      </c>
      <c r="I8" s="7" t="s">
        <v>2057</v>
      </c>
      <c r="K8" s="7">
        <v>1</v>
      </c>
      <c r="O8" s="35" t="s">
        <v>1170</v>
      </c>
      <c r="S8" s="7" t="s">
        <v>1172</v>
      </c>
      <c r="V8" s="7" t="s">
        <v>7</v>
      </c>
    </row>
    <row r="9" spans="1:26" s="7" customFormat="1">
      <c r="A9" s="7" t="s">
        <v>790</v>
      </c>
      <c r="B9" s="7" t="s">
        <v>2058</v>
      </c>
      <c r="C9" s="7" t="s">
        <v>2059</v>
      </c>
      <c r="D9" s="7" t="s">
        <v>2060</v>
      </c>
      <c r="I9" s="7" t="s">
        <v>2057</v>
      </c>
      <c r="K9" s="7">
        <v>1</v>
      </c>
      <c r="O9" s="35" t="s">
        <v>1170</v>
      </c>
      <c r="S9" s="7" t="s">
        <v>1172</v>
      </c>
      <c r="V9" s="7" t="s">
        <v>7</v>
      </c>
    </row>
    <row r="10" spans="1:26" s="7" customFormat="1">
      <c r="A10" s="7" t="s">
        <v>790</v>
      </c>
      <c r="B10" s="7" t="s">
        <v>2061</v>
      </c>
      <c r="C10" s="7" t="s">
        <v>2062</v>
      </c>
      <c r="D10" s="7" t="s">
        <v>2063</v>
      </c>
      <c r="I10" s="7" t="s">
        <v>2057</v>
      </c>
      <c r="K10" s="7">
        <v>1</v>
      </c>
      <c r="O10" s="35" t="s">
        <v>1170</v>
      </c>
      <c r="S10" s="7" t="s">
        <v>1172</v>
      </c>
      <c r="V10" s="7" t="s">
        <v>7</v>
      </c>
    </row>
    <row r="11" spans="1:26" s="7" customFormat="1">
      <c r="A11" s="7" t="s">
        <v>790</v>
      </c>
      <c r="B11" s="7" t="s">
        <v>2064</v>
      </c>
      <c r="C11" s="7" t="s">
        <v>2065</v>
      </c>
      <c r="D11" s="7" t="s">
        <v>2066</v>
      </c>
      <c r="I11" s="7" t="s">
        <v>2057</v>
      </c>
      <c r="K11" s="7">
        <v>1</v>
      </c>
      <c r="O11" s="35" t="s">
        <v>1170</v>
      </c>
      <c r="S11" s="7" t="s">
        <v>1172</v>
      </c>
      <c r="V11" s="7" t="s">
        <v>7</v>
      </c>
    </row>
    <row r="12" spans="1:26" s="7" customFormat="1">
      <c r="A12" s="7" t="s">
        <v>790</v>
      </c>
      <c r="B12" s="7" t="s">
        <v>2067</v>
      </c>
      <c r="C12" s="7" t="s">
        <v>2068</v>
      </c>
      <c r="D12" s="7" t="s">
        <v>2069</v>
      </c>
      <c r="I12" s="7" t="s">
        <v>2057</v>
      </c>
      <c r="K12" s="7">
        <v>1</v>
      </c>
      <c r="O12" s="35" t="s">
        <v>1170</v>
      </c>
      <c r="S12" s="7" t="s">
        <v>1172</v>
      </c>
      <c r="V12" s="7" t="s">
        <v>7</v>
      </c>
    </row>
    <row r="13" spans="1:26" s="7" customFormat="1">
      <c r="A13" s="7" t="s">
        <v>790</v>
      </c>
      <c r="B13" s="7" t="s">
        <v>2070</v>
      </c>
      <c r="C13" s="7" t="s">
        <v>2071</v>
      </c>
      <c r="D13" s="7" t="s">
        <v>2072</v>
      </c>
      <c r="I13" s="7" t="s">
        <v>2057</v>
      </c>
      <c r="K13" s="7">
        <v>1</v>
      </c>
      <c r="O13" s="35" t="s">
        <v>1170</v>
      </c>
      <c r="S13" s="7" t="s">
        <v>1172</v>
      </c>
      <c r="V13" s="7" t="s">
        <v>7</v>
      </c>
    </row>
    <row r="14" spans="1:26" s="7" customFormat="1" ht="409.5">
      <c r="A14" s="7" t="s">
        <v>969</v>
      </c>
      <c r="B14" s="7" t="s">
        <v>639</v>
      </c>
      <c r="C14" s="7" t="s">
        <v>640</v>
      </c>
      <c r="D14" s="7" t="s">
        <v>2073</v>
      </c>
      <c r="H14" s="39" t="s">
        <v>2074</v>
      </c>
      <c r="I14" s="7" t="s">
        <v>2075</v>
      </c>
      <c r="K14" s="7">
        <v>1</v>
      </c>
      <c r="M14" s="7" t="s">
        <v>1072</v>
      </c>
      <c r="O14" s="35" t="s">
        <v>2076</v>
      </c>
      <c r="S14" s="7" t="s">
        <v>1172</v>
      </c>
      <c r="V14" s="7" t="s">
        <v>7</v>
      </c>
    </row>
    <row r="15" spans="1:26" s="7" customFormat="1">
      <c r="A15" s="7" t="s">
        <v>790</v>
      </c>
      <c r="B15" s="7" t="s">
        <v>641</v>
      </c>
      <c r="C15" s="7" t="s">
        <v>642</v>
      </c>
      <c r="H15" s="7" t="s">
        <v>2077</v>
      </c>
      <c r="M15" s="7" t="s">
        <v>1086</v>
      </c>
      <c r="O15" s="35"/>
    </row>
    <row r="16" spans="1:26" s="7" customFormat="1">
      <c r="A16" s="7" t="s">
        <v>790</v>
      </c>
      <c r="B16" s="7" t="s">
        <v>644</v>
      </c>
      <c r="C16" s="7" t="s">
        <v>645</v>
      </c>
      <c r="H16" s="7" t="s">
        <v>2078</v>
      </c>
      <c r="M16" s="7" t="s">
        <v>1086</v>
      </c>
      <c r="O16" s="35"/>
    </row>
    <row r="17" spans="1:22" s="7" customFormat="1">
      <c r="A17" s="7" t="s">
        <v>790</v>
      </c>
      <c r="B17" s="7" t="s">
        <v>647</v>
      </c>
      <c r="C17" s="7" t="s">
        <v>648</v>
      </c>
      <c r="H17" s="7" t="s">
        <v>2079</v>
      </c>
      <c r="M17" s="7" t="s">
        <v>1086</v>
      </c>
      <c r="O17" s="35"/>
    </row>
    <row r="18" spans="1:22" s="7" customFormat="1">
      <c r="A18" s="7" t="s">
        <v>790</v>
      </c>
      <c r="B18" s="7" t="s">
        <v>650</v>
      </c>
      <c r="C18" s="7" t="s">
        <v>651</v>
      </c>
      <c r="H18" s="7" t="s">
        <v>2080</v>
      </c>
      <c r="M18" s="7" t="s">
        <v>1086</v>
      </c>
      <c r="O18" s="35"/>
    </row>
    <row r="19" spans="1:22" s="7" customFormat="1">
      <c r="O19" s="35"/>
    </row>
    <row r="20" spans="1:22" s="7" customFormat="1"/>
    <row r="21" spans="1:22" s="7" customFormat="1">
      <c r="A21" s="7" t="s">
        <v>790</v>
      </c>
      <c r="B21" s="7" t="s">
        <v>2081</v>
      </c>
      <c r="C21" s="7" t="s">
        <v>2082</v>
      </c>
      <c r="D21" s="7" t="s">
        <v>2083</v>
      </c>
      <c r="I21" s="7" t="s">
        <v>2084</v>
      </c>
      <c r="M21" s="7" t="s">
        <v>1072</v>
      </c>
      <c r="O21" s="35" t="s">
        <v>1170</v>
      </c>
      <c r="S21" s="7" t="s">
        <v>1172</v>
      </c>
      <c r="V21" s="7" t="s">
        <v>7</v>
      </c>
    </row>
    <row r="22" spans="1:22" s="7" customFormat="1">
      <c r="O22" s="35"/>
    </row>
    <row r="23" spans="1:22" s="7" customFormat="1">
      <c r="A23" s="7" t="s">
        <v>790</v>
      </c>
      <c r="B23" s="7" t="s">
        <v>2085</v>
      </c>
      <c r="C23" s="7" t="s">
        <v>2086</v>
      </c>
      <c r="D23" s="7" t="s">
        <v>2087</v>
      </c>
      <c r="I23" s="7" t="s">
        <v>2088</v>
      </c>
      <c r="M23" s="7" t="s">
        <v>1072</v>
      </c>
      <c r="O23" s="35" t="s">
        <v>1170</v>
      </c>
      <c r="S23" s="7" t="s">
        <v>1172</v>
      </c>
      <c r="V23" s="7" t="s">
        <v>7</v>
      </c>
    </row>
    <row r="24" spans="1:22" s="7" customFormat="1">
      <c r="O24" s="35"/>
    </row>
    <row r="25" spans="1:22">
      <c r="O25" s="31"/>
    </row>
    <row r="26" spans="1:22">
      <c r="I26" s="7"/>
      <c r="O26" s="31"/>
    </row>
    <row r="27" spans="1:22">
      <c r="O27" s="31"/>
    </row>
    <row r="28" spans="1:22">
      <c r="O28" s="31"/>
    </row>
    <row r="29" spans="1:22">
      <c r="O29" s="31"/>
    </row>
    <row r="30" spans="1:22">
      <c r="O30" s="31"/>
    </row>
    <row r="31" spans="1:22">
      <c r="O31" s="31"/>
    </row>
    <row r="32" spans="1:22">
      <c r="I32" s="39"/>
      <c r="O32" s="31"/>
    </row>
    <row r="33" spans="9:15">
      <c r="O33" s="31"/>
    </row>
    <row r="34" spans="9:15">
      <c r="I34" s="7"/>
      <c r="O34" s="31"/>
    </row>
    <row r="35" spans="9:15">
      <c r="I35" s="7"/>
      <c r="O35" s="31"/>
    </row>
    <row r="36" spans="9:15">
      <c r="I36" s="7"/>
      <c r="O36" s="31"/>
    </row>
    <row r="37" spans="9:15">
      <c r="O37" s="31"/>
    </row>
    <row r="38" spans="9:15">
      <c r="O38" s="31"/>
    </row>
    <row r="39" spans="9:15">
      <c r="O39" s="31"/>
    </row>
    <row r="40" spans="9:15">
      <c r="O40" s="31"/>
    </row>
  </sheetData>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
  <sheetViews>
    <sheetView zoomScaleNormal="100" workbookViewId="0">
      <selection activeCell="E10" sqref="E10"/>
    </sheetView>
  </sheetViews>
  <sheetFormatPr defaultColWidth="8.625" defaultRowHeight="14.25"/>
  <sheetData>
    <row r="1" spans="1:26" s="1" customFormat="1">
      <c r="A1" s="1" t="s">
        <v>774</v>
      </c>
      <c r="B1" s="1" t="s">
        <v>776</v>
      </c>
      <c r="C1" s="1" t="s">
        <v>777</v>
      </c>
      <c r="D1" s="1" t="s">
        <v>778</v>
      </c>
      <c r="E1" s="1" t="s">
        <v>951</v>
      </c>
      <c r="F1" s="1" t="s">
        <v>1193</v>
      </c>
      <c r="G1" s="31" t="s">
        <v>779</v>
      </c>
      <c r="H1" s="31" t="s">
        <v>953</v>
      </c>
      <c r="I1" s="1" t="s">
        <v>954</v>
      </c>
      <c r="J1" s="1" t="s">
        <v>1637</v>
      </c>
      <c r="K1" s="1" t="s">
        <v>957</v>
      </c>
      <c r="L1" s="1" t="s">
        <v>4</v>
      </c>
      <c r="M1" s="1" t="s">
        <v>3</v>
      </c>
      <c r="N1" s="1" t="s">
        <v>958</v>
      </c>
      <c r="O1" s="1" t="s">
        <v>959</v>
      </c>
      <c r="P1" s="1" t="s">
        <v>1152</v>
      </c>
      <c r="Q1" s="1" t="s">
        <v>960</v>
      </c>
      <c r="R1" s="1" t="s">
        <v>961</v>
      </c>
      <c r="S1" s="1" t="s">
        <v>962</v>
      </c>
      <c r="T1" s="1" t="s">
        <v>964</v>
      </c>
      <c r="U1" s="1" t="s">
        <v>965</v>
      </c>
      <c r="V1" s="1" t="s">
        <v>0</v>
      </c>
      <c r="W1" s="1" t="s">
        <v>966</v>
      </c>
      <c r="X1" s="1" t="s">
        <v>967</v>
      </c>
      <c r="Y1" s="1" t="s">
        <v>968</v>
      </c>
      <c r="Z1" s="31"/>
    </row>
    <row r="2" spans="1:26" ht="15">
      <c r="A2" s="1" t="s">
        <v>2089</v>
      </c>
      <c r="B2" s="1" t="s">
        <v>2090</v>
      </c>
      <c r="C2" s="1" t="s">
        <v>628</v>
      </c>
      <c r="K2" s="1">
        <v>1</v>
      </c>
      <c r="P2" s="31" t="s">
        <v>1210</v>
      </c>
      <c r="Q2" s="48"/>
      <c r="R2" s="48"/>
      <c r="S2" s="43" t="s">
        <v>1172</v>
      </c>
      <c r="T2" s="48"/>
      <c r="V2" s="31" t="s">
        <v>7</v>
      </c>
      <c r="W2" s="31"/>
    </row>
  </sheetData>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zoomScale="90" zoomScaleNormal="90" workbookViewId="0">
      <pane ySplit="1" topLeftCell="A2" activePane="bottomLeft" state="frozen"/>
      <selection pane="bottomLeft"/>
    </sheetView>
  </sheetViews>
  <sheetFormatPr defaultColWidth="8.5" defaultRowHeight="14.25"/>
  <cols>
    <col min="1" max="1" width="32.75" style="1" customWidth="1"/>
    <col min="2" max="2" width="19.75" style="1" customWidth="1"/>
    <col min="3" max="3" width="31.5" style="1" customWidth="1"/>
  </cols>
  <sheetData>
    <row r="1" spans="1:26">
      <c r="A1" s="1" t="s">
        <v>774</v>
      </c>
      <c r="B1" s="1" t="s">
        <v>776</v>
      </c>
      <c r="C1" s="1" t="s">
        <v>777</v>
      </c>
      <c r="D1" s="1" t="s">
        <v>778</v>
      </c>
      <c r="E1" s="1" t="s">
        <v>952</v>
      </c>
      <c r="F1" s="1" t="s">
        <v>1193</v>
      </c>
      <c r="G1" s="31" t="s">
        <v>779</v>
      </c>
      <c r="H1" s="31" t="s">
        <v>953</v>
      </c>
      <c r="I1" s="1" t="s">
        <v>954</v>
      </c>
      <c r="J1" s="1" t="s">
        <v>1637</v>
      </c>
      <c r="K1" s="1" t="s">
        <v>957</v>
      </c>
      <c r="L1" s="1" t="s">
        <v>4</v>
      </c>
      <c r="M1" s="1" t="s">
        <v>3</v>
      </c>
      <c r="N1" s="1" t="s">
        <v>958</v>
      </c>
      <c r="O1" s="1" t="s">
        <v>959</v>
      </c>
      <c r="P1" s="1" t="s">
        <v>1152</v>
      </c>
      <c r="Q1" s="1" t="s">
        <v>960</v>
      </c>
      <c r="R1" s="1" t="s">
        <v>961</v>
      </c>
      <c r="S1" s="1" t="s">
        <v>962</v>
      </c>
      <c r="T1" s="1" t="s">
        <v>964</v>
      </c>
      <c r="U1" s="1" t="s">
        <v>965</v>
      </c>
      <c r="V1" s="1" t="s">
        <v>0</v>
      </c>
      <c r="W1" s="1" t="s">
        <v>966</v>
      </c>
      <c r="X1" s="1" t="s">
        <v>967</v>
      </c>
      <c r="Y1" s="1" t="s">
        <v>968</v>
      </c>
      <c r="Z1" s="31"/>
    </row>
    <row r="2" spans="1:26" ht="15">
      <c r="A2" s="32"/>
      <c r="B2" s="32"/>
      <c r="C2" s="32"/>
      <c r="D2" s="32"/>
      <c r="E2" s="32"/>
      <c r="F2" s="32"/>
      <c r="G2" s="32"/>
      <c r="H2" s="32"/>
      <c r="I2" s="32"/>
      <c r="J2" s="32"/>
      <c r="K2" s="32"/>
      <c r="L2" s="32"/>
      <c r="M2" s="52"/>
      <c r="N2" s="52"/>
      <c r="O2" s="52"/>
      <c r="P2" s="52"/>
      <c r="Q2" s="52"/>
      <c r="R2" s="52"/>
      <c r="S2" s="52"/>
      <c r="T2" s="52"/>
      <c r="U2" s="52"/>
      <c r="V2" s="52"/>
      <c r="W2" s="32"/>
      <c r="X2" s="32"/>
      <c r="Y2" s="32"/>
    </row>
    <row r="3" spans="1:26" ht="15">
      <c r="A3" s="48"/>
      <c r="B3" s="48"/>
      <c r="C3" s="48"/>
      <c r="D3" s="48"/>
      <c r="E3" s="48"/>
      <c r="F3" s="31"/>
      <c r="G3" s="31"/>
      <c r="H3" s="31"/>
      <c r="I3" s="31"/>
      <c r="J3" s="31"/>
      <c r="K3" s="31"/>
      <c r="M3" s="31"/>
      <c r="N3" s="31"/>
      <c r="O3" s="31"/>
      <c r="P3" s="31"/>
      <c r="Q3" s="31"/>
      <c r="R3" s="31"/>
      <c r="S3" s="31"/>
      <c r="T3" s="31"/>
      <c r="U3" s="31"/>
      <c r="V3" s="31"/>
      <c r="W3" s="31"/>
      <c r="X3" s="31"/>
      <c r="Y3" s="31"/>
    </row>
    <row r="4" spans="1:26" s="7" customFormat="1" ht="71.25">
      <c r="A4" s="7" t="s">
        <v>1033</v>
      </c>
      <c r="B4" s="7" t="s">
        <v>2091</v>
      </c>
      <c r="C4" s="39" t="s">
        <v>2092</v>
      </c>
      <c r="D4" s="39" t="s">
        <v>2093</v>
      </c>
      <c r="I4" s="39" t="s">
        <v>2094</v>
      </c>
      <c r="K4" s="7">
        <v>1</v>
      </c>
      <c r="O4" s="35" t="s">
        <v>1249</v>
      </c>
      <c r="S4" s="7" t="s">
        <v>1172</v>
      </c>
    </row>
    <row r="5" spans="1:26" s="7" customFormat="1" ht="57">
      <c r="A5" s="7" t="s">
        <v>976</v>
      </c>
      <c r="B5" s="7" t="s">
        <v>2095</v>
      </c>
      <c r="C5" s="39" t="s">
        <v>2096</v>
      </c>
      <c r="D5" s="7" t="s">
        <v>2097</v>
      </c>
      <c r="I5" s="39" t="s">
        <v>2098</v>
      </c>
      <c r="K5" s="7">
        <v>1</v>
      </c>
      <c r="O5" s="35" t="s">
        <v>1254</v>
      </c>
      <c r="S5" s="7" t="s">
        <v>1172</v>
      </c>
    </row>
    <row r="6" spans="1:26">
      <c r="I6" s="7"/>
      <c r="O6" s="31"/>
    </row>
    <row r="7" spans="1:26">
      <c r="I7" s="7"/>
      <c r="O7" s="31"/>
    </row>
    <row r="8" spans="1:26">
      <c r="I8" s="7"/>
      <c r="O8" s="31"/>
    </row>
    <row r="9" spans="1:26">
      <c r="O9" s="31"/>
    </row>
    <row r="10" spans="1:26">
      <c r="O10" s="31"/>
    </row>
    <row r="11" spans="1:26">
      <c r="O11" s="31"/>
    </row>
    <row r="12" spans="1:26">
      <c r="O12" s="31"/>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4"/>
  <sheetViews>
    <sheetView zoomScale="90" zoomScaleNormal="90" workbookViewId="0">
      <pane ySplit="1" topLeftCell="A80" activePane="bottomLeft" state="frozen"/>
      <selection pane="bottomLeft" activeCell="F82" sqref="F82"/>
    </sheetView>
  </sheetViews>
  <sheetFormatPr defaultColWidth="8.625" defaultRowHeight="14.25"/>
  <cols>
    <col min="1" max="1" width="8.625" style="1"/>
    <col min="2" max="2" width="22.625" style="1" customWidth="1"/>
    <col min="3" max="3" width="25.125" style="1" customWidth="1"/>
    <col min="4" max="4" width="32" style="1" customWidth="1"/>
    <col min="5" max="5" width="11.375" style="1" customWidth="1"/>
    <col min="6" max="982" width="8.625" style="1"/>
    <col min="983" max="1024" width="10.5" style="1" customWidth="1"/>
    <col min="1025" max="16384" width="8.625" style="1"/>
  </cols>
  <sheetData>
    <row r="1" spans="1:27">
      <c r="A1" s="1" t="s">
        <v>774</v>
      </c>
      <c r="B1" s="1" t="s">
        <v>775</v>
      </c>
      <c r="C1" s="1" t="s">
        <v>776</v>
      </c>
      <c r="D1" s="1" t="s">
        <v>777</v>
      </c>
      <c r="E1" s="1" t="s">
        <v>778</v>
      </c>
      <c r="F1" s="80" t="s">
        <v>779</v>
      </c>
    </row>
    <row r="2" spans="1:27" ht="15">
      <c r="A2" s="32"/>
      <c r="B2" s="32"/>
      <c r="C2" s="32"/>
      <c r="D2" s="32"/>
      <c r="E2" s="32"/>
      <c r="F2" s="32"/>
    </row>
    <row r="3" spans="1:27" s="7" customFormat="1" ht="15">
      <c r="A3" s="33" t="s">
        <v>780</v>
      </c>
      <c r="B3" s="33"/>
      <c r="C3" s="33" t="s">
        <v>781</v>
      </c>
      <c r="E3" s="33" t="s">
        <v>782</v>
      </c>
      <c r="F3" s="33"/>
      <c r="G3" s="33"/>
      <c r="H3" s="33"/>
      <c r="I3" s="33"/>
      <c r="J3" s="33"/>
      <c r="K3" s="33"/>
      <c r="L3" s="33"/>
      <c r="M3" s="33"/>
      <c r="N3" s="34"/>
      <c r="O3" s="34"/>
      <c r="P3" s="34"/>
      <c r="Q3" s="34"/>
      <c r="R3" s="34"/>
      <c r="S3" s="34"/>
      <c r="T3" s="34"/>
      <c r="U3" s="34"/>
      <c r="V3" s="34"/>
      <c r="W3" s="34"/>
      <c r="X3" s="34"/>
      <c r="Y3" s="33"/>
      <c r="Z3" s="33"/>
      <c r="AA3" s="33"/>
    </row>
    <row r="4" spans="1:27" s="7" customFormat="1">
      <c r="A4" s="7" t="s">
        <v>783</v>
      </c>
      <c r="C4" s="7" t="s">
        <v>784</v>
      </c>
      <c r="F4" s="35" t="s">
        <v>785</v>
      </c>
      <c r="G4" s="35"/>
      <c r="I4" s="35"/>
      <c r="K4" s="35"/>
      <c r="L4" s="35"/>
      <c r="M4" s="35"/>
      <c r="N4" s="35"/>
      <c r="O4" s="35"/>
      <c r="P4" s="35"/>
      <c r="Q4" s="35"/>
      <c r="R4" s="35"/>
      <c r="S4" s="35"/>
      <c r="T4" s="35"/>
      <c r="U4" s="35"/>
      <c r="V4" s="35"/>
      <c r="W4" s="35"/>
      <c r="X4" s="35"/>
      <c r="Y4" s="35"/>
      <c r="Z4" s="35"/>
      <c r="AA4" s="35"/>
    </row>
    <row r="5" spans="1:27" s="7" customFormat="1">
      <c r="A5" s="7" t="s">
        <v>783</v>
      </c>
      <c r="C5" s="7" t="s">
        <v>786</v>
      </c>
      <c r="F5" s="35" t="s">
        <v>787</v>
      </c>
      <c r="G5" s="35"/>
      <c r="I5" s="35"/>
      <c r="K5" s="35"/>
      <c r="L5" s="35"/>
      <c r="M5" s="35"/>
      <c r="N5" s="35"/>
      <c r="O5" s="35"/>
      <c r="P5" s="35"/>
      <c r="Q5" s="35"/>
      <c r="R5" s="35"/>
      <c r="S5" s="35"/>
      <c r="T5" s="35"/>
      <c r="U5" s="35"/>
      <c r="V5" s="35"/>
      <c r="W5" s="35"/>
      <c r="X5" s="35"/>
      <c r="Y5" s="35"/>
      <c r="Z5" s="35"/>
      <c r="AA5" s="35"/>
    </row>
    <row r="6" spans="1:27" s="7" customFormat="1">
      <c r="A6" s="7" t="s">
        <v>783</v>
      </c>
      <c r="C6" s="7" t="s">
        <v>788</v>
      </c>
      <c r="F6" s="35" t="s">
        <v>789</v>
      </c>
      <c r="G6" s="35"/>
      <c r="I6" s="35"/>
      <c r="K6" s="35"/>
      <c r="L6" s="35"/>
      <c r="M6" s="35"/>
      <c r="N6" s="35"/>
      <c r="O6" s="35"/>
      <c r="P6" s="35"/>
      <c r="Q6" s="35"/>
      <c r="R6" s="35"/>
      <c r="S6" s="35"/>
      <c r="T6" s="35"/>
      <c r="U6" s="35"/>
      <c r="V6" s="35"/>
      <c r="W6" s="35"/>
      <c r="X6" s="35"/>
      <c r="Y6" s="35"/>
      <c r="Z6" s="35"/>
      <c r="AA6" s="35"/>
    </row>
    <row r="7" spans="1:27" s="7" customFormat="1">
      <c r="A7" s="7" t="s">
        <v>790</v>
      </c>
      <c r="C7" s="7" t="s">
        <v>791</v>
      </c>
      <c r="D7" s="7" t="s">
        <v>792</v>
      </c>
      <c r="E7" s="7" t="s">
        <v>792</v>
      </c>
      <c r="F7" s="7" t="s">
        <v>793</v>
      </c>
    </row>
    <row r="8" spans="1:27" s="7" customFormat="1">
      <c r="A8" s="7" t="s">
        <v>790</v>
      </c>
      <c r="C8" s="7" t="s">
        <v>794</v>
      </c>
      <c r="D8" s="36" t="s">
        <v>795</v>
      </c>
      <c r="E8" s="36" t="s">
        <v>795</v>
      </c>
      <c r="F8" s="7" t="s">
        <v>796</v>
      </c>
    </row>
    <row r="9" spans="1:27" s="7" customFormat="1">
      <c r="A9" s="7" t="s">
        <v>790</v>
      </c>
      <c r="C9" s="7" t="s">
        <v>797</v>
      </c>
      <c r="D9" s="36" t="s">
        <v>798</v>
      </c>
      <c r="E9" s="36" t="s">
        <v>798</v>
      </c>
      <c r="F9" s="7" t="s">
        <v>799</v>
      </c>
    </row>
    <row r="10" spans="1:27" s="7" customFormat="1">
      <c r="A10" s="7" t="s">
        <v>790</v>
      </c>
      <c r="C10" s="7" t="s">
        <v>800</v>
      </c>
      <c r="D10" s="36" t="s">
        <v>801</v>
      </c>
      <c r="E10" s="36"/>
      <c r="F10" s="7" t="s">
        <v>802</v>
      </c>
    </row>
    <row r="11" spans="1:27" s="7" customFormat="1">
      <c r="A11" s="7" t="s">
        <v>790</v>
      </c>
      <c r="C11" s="7" t="s">
        <v>803</v>
      </c>
      <c r="D11" s="7" t="s">
        <v>804</v>
      </c>
      <c r="F11" s="7" t="s">
        <v>805</v>
      </c>
    </row>
    <row r="12" spans="1:27" s="7" customFormat="1"/>
    <row r="13" spans="1:27" s="7" customFormat="1"/>
    <row r="14" spans="1:27" s="7" customFormat="1"/>
    <row r="15" spans="1:27" s="7" customFormat="1"/>
    <row r="16" spans="1:27" s="7" customFormat="1"/>
    <row r="17" spans="1:6" s="7" customFormat="1"/>
    <row r="18" spans="1:6" s="7" customFormat="1"/>
    <row r="19" spans="1:6" s="7" customFormat="1"/>
    <row r="20" spans="1:6" s="7" customFormat="1"/>
    <row r="21" spans="1:6" s="7" customFormat="1"/>
    <row r="22" spans="1:6">
      <c r="A22" s="1" t="s">
        <v>790</v>
      </c>
      <c r="C22" s="1" t="s">
        <v>806</v>
      </c>
      <c r="D22" s="1" t="s">
        <v>807</v>
      </c>
      <c r="E22" s="1" t="s">
        <v>808</v>
      </c>
      <c r="F22" s="1" t="s">
        <v>809</v>
      </c>
    </row>
    <row r="23" spans="1:6">
      <c r="A23" s="1" t="s">
        <v>810</v>
      </c>
      <c r="B23" s="1" t="s">
        <v>806</v>
      </c>
      <c r="F23" s="1" t="s">
        <v>811</v>
      </c>
    </row>
    <row r="24" spans="1:6">
      <c r="A24" s="1" t="s">
        <v>810</v>
      </c>
      <c r="B24" s="1" t="s">
        <v>806</v>
      </c>
      <c r="F24" s="1" t="s">
        <v>812</v>
      </c>
    </row>
    <row r="25" spans="1:6">
      <c r="A25" s="1" t="s">
        <v>810</v>
      </c>
      <c r="B25" s="1" t="s">
        <v>806</v>
      </c>
      <c r="F25" s="1" t="s">
        <v>813</v>
      </c>
    </row>
    <row r="26" spans="1:6">
      <c r="A26" s="1" t="s">
        <v>810</v>
      </c>
      <c r="B26" s="1" t="s">
        <v>806</v>
      </c>
      <c r="F26" s="1" t="s">
        <v>814</v>
      </c>
    </row>
    <row r="27" spans="1:6" s="7" customFormat="1">
      <c r="A27" s="7" t="s">
        <v>790</v>
      </c>
      <c r="C27" s="7" t="s">
        <v>815</v>
      </c>
      <c r="D27" s="37" t="s">
        <v>816</v>
      </c>
      <c r="E27" s="7" t="s">
        <v>817</v>
      </c>
      <c r="F27" s="7" t="s">
        <v>810</v>
      </c>
    </row>
    <row r="28" spans="1:6" s="7" customFormat="1">
      <c r="A28" s="7" t="s">
        <v>810</v>
      </c>
      <c r="B28" s="7" t="s">
        <v>815</v>
      </c>
      <c r="D28" s="36"/>
      <c r="E28" s="36"/>
      <c r="F28" s="7" t="s">
        <v>818</v>
      </c>
    </row>
    <row r="29" spans="1:6" s="7" customFormat="1">
      <c r="A29" s="7" t="s">
        <v>810</v>
      </c>
      <c r="B29" s="7" t="s">
        <v>815</v>
      </c>
      <c r="D29" s="36"/>
      <c r="E29" s="36"/>
      <c r="F29" s="7" t="s">
        <v>819</v>
      </c>
    </row>
    <row r="30" spans="1:6" s="7" customFormat="1">
      <c r="A30" s="7" t="s">
        <v>810</v>
      </c>
      <c r="B30" s="7" t="s">
        <v>815</v>
      </c>
      <c r="D30" s="36"/>
      <c r="E30" s="36"/>
      <c r="F30" s="7" t="s">
        <v>820</v>
      </c>
    </row>
    <row r="31" spans="1:6" s="7" customFormat="1">
      <c r="A31" s="7" t="s">
        <v>810</v>
      </c>
      <c r="B31" s="7" t="s">
        <v>815</v>
      </c>
      <c r="D31" s="36"/>
      <c r="E31" s="36"/>
      <c r="F31" s="7" t="s">
        <v>821</v>
      </c>
    </row>
    <row r="32" spans="1:6" s="7" customFormat="1">
      <c r="A32" s="7" t="s">
        <v>810</v>
      </c>
      <c r="B32" s="7" t="s">
        <v>815</v>
      </c>
      <c r="D32" s="36"/>
      <c r="E32" s="36"/>
      <c r="F32" s="7" t="s">
        <v>822</v>
      </c>
    </row>
    <row r="33" spans="1:6" s="7" customFormat="1">
      <c r="A33" s="7" t="s">
        <v>810</v>
      </c>
      <c r="B33" s="7" t="s">
        <v>815</v>
      </c>
      <c r="D33" s="36"/>
      <c r="E33" s="36"/>
      <c r="F33" s="7" t="s">
        <v>823</v>
      </c>
    </row>
    <row r="34" spans="1:6" s="7" customFormat="1">
      <c r="A34" s="7" t="s">
        <v>810</v>
      </c>
      <c r="B34" s="7" t="s">
        <v>815</v>
      </c>
      <c r="D34" s="36"/>
      <c r="E34" s="36"/>
      <c r="F34" s="7" t="s">
        <v>3112</v>
      </c>
    </row>
    <row r="35" spans="1:6" s="7" customFormat="1">
      <c r="D35" s="36"/>
      <c r="E35" s="36"/>
    </row>
    <row r="36" spans="1:6" s="7" customFormat="1"/>
    <row r="37" spans="1:6" s="7" customFormat="1">
      <c r="D37" s="36"/>
      <c r="E37" s="36"/>
    </row>
    <row r="38" spans="1:6" s="7" customFormat="1">
      <c r="A38" s="7" t="s">
        <v>790</v>
      </c>
      <c r="C38" s="7" t="s">
        <v>824</v>
      </c>
      <c r="D38" s="7" t="s">
        <v>825</v>
      </c>
      <c r="F38" s="7" t="s">
        <v>826</v>
      </c>
    </row>
    <row r="39" spans="1:6" s="7" customFormat="1">
      <c r="A39" s="7" t="s">
        <v>810</v>
      </c>
      <c r="B39" s="7" t="s">
        <v>824</v>
      </c>
      <c r="C39" s="7" t="s">
        <v>827</v>
      </c>
      <c r="F39" s="7" t="s">
        <v>828</v>
      </c>
    </row>
    <row r="40" spans="1:6" s="7" customFormat="1">
      <c r="A40" s="7" t="s">
        <v>810</v>
      </c>
      <c r="B40" s="7" t="s">
        <v>827</v>
      </c>
      <c r="C40" s="7" t="s">
        <v>829</v>
      </c>
      <c r="F40" s="7" t="s">
        <v>830</v>
      </c>
    </row>
    <row r="41" spans="1:6" s="7" customFormat="1">
      <c r="A41" s="7" t="s">
        <v>810</v>
      </c>
      <c r="B41" s="7" t="s">
        <v>827</v>
      </c>
      <c r="C41" s="7" t="s">
        <v>831</v>
      </c>
      <c r="F41" s="7" t="s">
        <v>832</v>
      </c>
    </row>
    <row r="42" spans="1:6" s="7" customFormat="1">
      <c r="A42" s="7" t="s">
        <v>810</v>
      </c>
      <c r="B42" s="7" t="s">
        <v>827</v>
      </c>
      <c r="C42" s="7" t="s">
        <v>833</v>
      </c>
      <c r="F42" s="7" t="s">
        <v>834</v>
      </c>
    </row>
    <row r="43" spans="1:6" s="7" customFormat="1">
      <c r="A43" s="7" t="s">
        <v>810</v>
      </c>
      <c r="B43" s="7" t="s">
        <v>824</v>
      </c>
      <c r="C43" s="7" t="s">
        <v>835</v>
      </c>
      <c r="F43" s="7" t="s">
        <v>836</v>
      </c>
    </row>
    <row r="44" spans="1:6" s="7" customFormat="1">
      <c r="A44" s="7" t="s">
        <v>810</v>
      </c>
      <c r="B44" s="7" t="s">
        <v>835</v>
      </c>
      <c r="C44" s="7" t="s">
        <v>837</v>
      </c>
      <c r="F44" s="7" t="s">
        <v>838</v>
      </c>
    </row>
    <row r="45" spans="1:6" s="7" customFormat="1">
      <c r="A45" s="7" t="s">
        <v>810</v>
      </c>
      <c r="B45" s="7" t="s">
        <v>835</v>
      </c>
      <c r="C45" s="7" t="s">
        <v>839</v>
      </c>
      <c r="F45" s="7" t="s">
        <v>840</v>
      </c>
    </row>
    <row r="48" spans="1:6">
      <c r="A48" s="38"/>
      <c r="B48" s="38"/>
      <c r="C48" s="38"/>
      <c r="D48" s="38"/>
      <c r="E48" s="38"/>
      <c r="F48" s="38"/>
    </row>
    <row r="49" spans="1:6" s="7" customFormat="1">
      <c r="A49" s="7" t="s">
        <v>790</v>
      </c>
      <c r="C49" s="7" t="s">
        <v>841</v>
      </c>
      <c r="D49" s="7" t="s">
        <v>842</v>
      </c>
      <c r="F49" s="7" t="s">
        <v>843</v>
      </c>
    </row>
    <row r="50" spans="1:6" s="7" customFormat="1">
      <c r="A50" s="7" t="s">
        <v>810</v>
      </c>
      <c r="B50" s="7" t="s">
        <v>841</v>
      </c>
      <c r="C50" s="7" t="s">
        <v>844</v>
      </c>
      <c r="F50" s="7" t="s">
        <v>845</v>
      </c>
    </row>
    <row r="51" spans="1:6" s="7" customFormat="1">
      <c r="A51" s="7" t="s">
        <v>810</v>
      </c>
      <c r="B51" s="7" t="s">
        <v>841</v>
      </c>
      <c r="C51" s="7" t="s">
        <v>846</v>
      </c>
      <c r="F51" s="7" t="s">
        <v>828</v>
      </c>
    </row>
    <row r="52" spans="1:6" s="7" customFormat="1">
      <c r="A52" s="7" t="s">
        <v>810</v>
      </c>
      <c r="B52" s="7" t="s">
        <v>846</v>
      </c>
      <c r="C52" s="7" t="s">
        <v>847</v>
      </c>
      <c r="F52" s="7" t="s">
        <v>848</v>
      </c>
    </row>
    <row r="53" spans="1:6" s="7" customFormat="1">
      <c r="A53" s="7" t="s">
        <v>810</v>
      </c>
      <c r="B53" s="7" t="s">
        <v>846</v>
      </c>
      <c r="C53" s="7" t="s">
        <v>849</v>
      </c>
      <c r="F53" s="7" t="s">
        <v>850</v>
      </c>
    </row>
    <row r="58" spans="1:6">
      <c r="A58" s="38"/>
      <c r="B58" s="38"/>
      <c r="C58" s="38"/>
      <c r="D58" s="38"/>
      <c r="E58" s="38"/>
      <c r="F58" s="38"/>
    </row>
    <row r="59" spans="1:6" s="7" customFormat="1">
      <c r="A59" s="7" t="s">
        <v>790</v>
      </c>
      <c r="C59" s="7" t="s">
        <v>851</v>
      </c>
      <c r="F59" s="7" t="s">
        <v>836</v>
      </c>
    </row>
    <row r="60" spans="1:6" s="7" customFormat="1">
      <c r="A60" s="7" t="s">
        <v>810</v>
      </c>
      <c r="B60" s="7" t="s">
        <v>851</v>
      </c>
      <c r="F60" s="7" t="s">
        <v>852</v>
      </c>
    </row>
    <row r="61" spans="1:6" s="7" customFormat="1">
      <c r="A61" s="7" t="s">
        <v>790</v>
      </c>
      <c r="C61" s="7" t="s">
        <v>853</v>
      </c>
      <c r="F61" s="7" t="s">
        <v>836</v>
      </c>
    </row>
    <row r="62" spans="1:6" s="7" customFormat="1">
      <c r="A62" s="7" t="s">
        <v>810</v>
      </c>
      <c r="B62" s="7" t="s">
        <v>853</v>
      </c>
      <c r="F62" s="7" t="s">
        <v>854</v>
      </c>
    </row>
    <row r="63" spans="1:6" s="7" customFormat="1">
      <c r="A63" s="7" t="s">
        <v>810</v>
      </c>
      <c r="B63" s="7" t="s">
        <v>853</v>
      </c>
      <c r="C63" s="7" t="s">
        <v>855</v>
      </c>
      <c r="F63" s="7" t="s">
        <v>856</v>
      </c>
    </row>
    <row r="64" spans="1:6" s="7" customFormat="1">
      <c r="A64" s="7" t="s">
        <v>810</v>
      </c>
      <c r="B64" s="7" t="s">
        <v>855</v>
      </c>
      <c r="F64" s="7" t="s">
        <v>857</v>
      </c>
    </row>
    <row r="65" spans="1:6" s="7" customFormat="1">
      <c r="A65" s="7" t="s">
        <v>790</v>
      </c>
      <c r="C65" s="7" t="s">
        <v>858</v>
      </c>
      <c r="F65" s="7" t="s">
        <v>836</v>
      </c>
    </row>
    <row r="66" spans="1:6" s="7" customFormat="1">
      <c r="A66" s="7" t="s">
        <v>810</v>
      </c>
      <c r="B66" s="7" t="s">
        <v>858</v>
      </c>
      <c r="F66" s="68" t="s">
        <v>859</v>
      </c>
    </row>
    <row r="67" spans="1:6" s="7" customFormat="1"/>
    <row r="68" spans="1:6" s="7" customFormat="1">
      <c r="A68" s="7" t="s">
        <v>790</v>
      </c>
      <c r="C68" s="7" t="s">
        <v>860</v>
      </c>
      <c r="F68" s="7" t="s">
        <v>836</v>
      </c>
    </row>
    <row r="69" spans="1:6" s="7" customFormat="1">
      <c r="A69" s="7" t="s">
        <v>810</v>
      </c>
      <c r="B69" s="7" t="s">
        <v>860</v>
      </c>
      <c r="F69" s="68" t="s">
        <v>859</v>
      </c>
    </row>
    <row r="70" spans="1:6" s="7" customFormat="1"/>
    <row r="71" spans="1:6" s="7" customFormat="1"/>
    <row r="72" spans="1:6" s="7" customFormat="1"/>
    <row r="73" spans="1:6" s="7" customFormat="1">
      <c r="A73" s="7" t="s">
        <v>790</v>
      </c>
      <c r="C73" s="7" t="s">
        <v>861</v>
      </c>
      <c r="D73" s="7" t="s">
        <v>862</v>
      </c>
      <c r="F73" s="7" t="s">
        <v>863</v>
      </c>
    </row>
    <row r="74" spans="1:6" s="40" customFormat="1" ht="17.25" customHeight="1">
      <c r="A74" s="40" t="s">
        <v>790</v>
      </c>
      <c r="C74" s="40" t="s">
        <v>864</v>
      </c>
      <c r="F74" s="40" t="s">
        <v>865</v>
      </c>
    </row>
    <row r="75" spans="1:6" s="40" customFormat="1">
      <c r="A75" s="40" t="s">
        <v>810</v>
      </c>
      <c r="B75" s="40" t="s">
        <v>864</v>
      </c>
      <c r="F75" s="40" t="s">
        <v>865</v>
      </c>
    </row>
    <row r="76" spans="1:6" s="40" customFormat="1" ht="15">
      <c r="A76" s="40" t="s">
        <v>810</v>
      </c>
      <c r="B76" s="40" t="s">
        <v>864</v>
      </c>
      <c r="C76" s="41"/>
      <c r="F76" s="40" t="s">
        <v>866</v>
      </c>
    </row>
    <row r="77" spans="1:6" s="40" customFormat="1">
      <c r="A77" s="40" t="s">
        <v>810</v>
      </c>
      <c r="B77" s="40" t="s">
        <v>864</v>
      </c>
      <c r="F77" s="40" t="s">
        <v>867</v>
      </c>
    </row>
    <row r="78" spans="1:6">
      <c r="A78" s="1" t="s">
        <v>790</v>
      </c>
      <c r="C78" s="42" t="s">
        <v>456</v>
      </c>
      <c r="D78" s="1" t="s">
        <v>868</v>
      </c>
      <c r="F78" s="1" t="s">
        <v>869</v>
      </c>
    </row>
    <row r="79" spans="1:6">
      <c r="A79" s="40" t="s">
        <v>790</v>
      </c>
      <c r="C79" s="40" t="s">
        <v>870</v>
      </c>
      <c r="F79" s="40" t="s">
        <v>871</v>
      </c>
    </row>
    <row r="80" spans="1:6">
      <c r="A80" s="1" t="s">
        <v>790</v>
      </c>
      <c r="C80" s="1" t="s">
        <v>872</v>
      </c>
      <c r="F80" s="1" t="s">
        <v>873</v>
      </c>
    </row>
    <row r="81" spans="1:6">
      <c r="A81" s="40" t="s">
        <v>790</v>
      </c>
      <c r="C81" s="1" t="s">
        <v>874</v>
      </c>
      <c r="F81" s="40" t="s">
        <v>875</v>
      </c>
    </row>
    <row r="82" spans="1:6" ht="409.5">
      <c r="A82" s="1" t="s">
        <v>790</v>
      </c>
      <c r="C82" s="1" t="s">
        <v>876</v>
      </c>
      <c r="F82" s="30" t="s">
        <v>3136</v>
      </c>
    </row>
    <row r="83" spans="1:6">
      <c r="A83" s="40" t="s">
        <v>790</v>
      </c>
      <c r="C83" s="1" t="s">
        <v>877</v>
      </c>
      <c r="F83" s="107" t="s">
        <v>878</v>
      </c>
    </row>
    <row r="84" spans="1:6" ht="409.5">
      <c r="A84" s="1" t="s">
        <v>810</v>
      </c>
      <c r="B84" s="1" t="s">
        <v>877</v>
      </c>
      <c r="F84" s="30" t="s">
        <v>3137</v>
      </c>
    </row>
  </sheetData>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
  <sheetViews>
    <sheetView zoomScale="90" zoomScaleNormal="90" workbookViewId="0">
      <pane ySplit="1" topLeftCell="A2" activePane="bottomLeft" state="frozen"/>
      <selection pane="bottomLeft"/>
    </sheetView>
  </sheetViews>
  <sheetFormatPr defaultColWidth="8.5" defaultRowHeight="14.25"/>
  <cols>
    <col min="1" max="1" width="32.75" style="1" customWidth="1"/>
    <col min="2" max="2" width="19.75" style="1" customWidth="1"/>
    <col min="3" max="3" width="31.5" style="1" customWidth="1"/>
    <col min="4" max="16384" width="8.5" style="1"/>
  </cols>
  <sheetData>
    <row r="1" spans="1:26">
      <c r="A1" s="1" t="s">
        <v>774</v>
      </c>
      <c r="B1" s="1" t="s">
        <v>776</v>
      </c>
      <c r="C1" s="1" t="s">
        <v>777</v>
      </c>
      <c r="D1" s="1" t="s">
        <v>778</v>
      </c>
      <c r="E1" s="1" t="s">
        <v>951</v>
      </c>
      <c r="F1" s="1" t="s">
        <v>1193</v>
      </c>
      <c r="G1" s="31" t="s">
        <v>779</v>
      </c>
      <c r="H1" s="31" t="s">
        <v>953</v>
      </c>
      <c r="I1" s="1" t="s">
        <v>954</v>
      </c>
      <c r="J1" s="1" t="s">
        <v>1637</v>
      </c>
      <c r="K1" s="1" t="s">
        <v>957</v>
      </c>
      <c r="L1" s="1" t="s">
        <v>4</v>
      </c>
      <c r="M1" s="1" t="s">
        <v>3</v>
      </c>
      <c r="N1" s="1" t="s">
        <v>958</v>
      </c>
      <c r="O1" s="1" t="s">
        <v>959</v>
      </c>
      <c r="P1" s="1" t="s">
        <v>1152</v>
      </c>
      <c r="Q1" s="1" t="s">
        <v>960</v>
      </c>
      <c r="R1" s="1" t="s">
        <v>961</v>
      </c>
      <c r="S1" s="1" t="s">
        <v>962</v>
      </c>
      <c r="T1" s="1" t="s">
        <v>964</v>
      </c>
      <c r="U1" s="1" t="s">
        <v>965</v>
      </c>
      <c r="V1" s="1" t="s">
        <v>0</v>
      </c>
      <c r="W1" s="1" t="s">
        <v>966</v>
      </c>
      <c r="X1" s="1" t="s">
        <v>967</v>
      </c>
      <c r="Y1" s="1" t="s">
        <v>968</v>
      </c>
      <c r="Z1" s="31"/>
    </row>
    <row r="2" spans="1:26" s="48" customFormat="1" ht="15">
      <c r="A2" s="48" t="s">
        <v>780</v>
      </c>
      <c r="B2" s="48" t="s">
        <v>890</v>
      </c>
      <c r="D2" s="48" t="s">
        <v>1425</v>
      </c>
    </row>
    <row r="3" spans="1:26" ht="15">
      <c r="A3" s="48" t="s">
        <v>1194</v>
      </c>
      <c r="B3" s="48" t="s">
        <v>1009</v>
      </c>
      <c r="C3" s="48" t="s">
        <v>372</v>
      </c>
      <c r="D3" s="48" t="s">
        <v>1011</v>
      </c>
      <c r="E3" s="48"/>
      <c r="F3" s="31"/>
      <c r="G3" s="31" t="s">
        <v>1196</v>
      </c>
      <c r="H3" s="31"/>
      <c r="I3" s="31"/>
      <c r="J3" s="31"/>
      <c r="K3" s="31"/>
      <c r="M3" s="31" t="s">
        <v>1086</v>
      </c>
      <c r="N3" s="31"/>
      <c r="O3" s="31"/>
      <c r="P3" s="31"/>
      <c r="Q3" s="31"/>
      <c r="R3" s="31"/>
      <c r="S3" s="31"/>
      <c r="T3" s="31"/>
      <c r="U3" s="31"/>
      <c r="V3" s="31"/>
      <c r="W3" s="31"/>
      <c r="X3" s="31"/>
      <c r="Y3" s="31"/>
    </row>
    <row r="4" spans="1:26">
      <c r="A4" s="1" t="s">
        <v>790</v>
      </c>
      <c r="B4" s="1" t="s">
        <v>872</v>
      </c>
      <c r="D4" s="1" t="s">
        <v>2099</v>
      </c>
      <c r="G4" s="31" t="s">
        <v>2100</v>
      </c>
      <c r="H4" s="31"/>
      <c r="M4" s="1" t="s">
        <v>1086</v>
      </c>
      <c r="Z4" s="31"/>
    </row>
    <row r="6" spans="1:26" ht="270.75">
      <c r="A6" s="1" t="s">
        <v>1033</v>
      </c>
      <c r="B6" s="1" t="s">
        <v>2101</v>
      </c>
      <c r="C6" s="1" t="s">
        <v>2102</v>
      </c>
      <c r="D6" s="1" t="s">
        <v>2103</v>
      </c>
      <c r="E6" s="30" t="s">
        <v>2104</v>
      </c>
      <c r="I6" s="1" t="s">
        <v>2105</v>
      </c>
      <c r="M6" s="1" t="s">
        <v>1247</v>
      </c>
      <c r="O6" s="31" t="s">
        <v>1249</v>
      </c>
      <c r="S6" s="1" t="s">
        <v>1172</v>
      </c>
      <c r="V6" s="1" t="s">
        <v>7</v>
      </c>
    </row>
    <row r="7" spans="1:26">
      <c r="A7" s="1" t="s">
        <v>790</v>
      </c>
      <c r="B7" s="1" t="s">
        <v>2106</v>
      </c>
      <c r="C7" s="1" t="s">
        <v>2107</v>
      </c>
      <c r="D7" s="1" t="s">
        <v>2108</v>
      </c>
      <c r="I7" s="1" t="s">
        <v>2109</v>
      </c>
      <c r="O7" s="31" t="s">
        <v>1170</v>
      </c>
      <c r="S7" s="1" t="s">
        <v>1172</v>
      </c>
      <c r="V7" s="1" t="s">
        <v>7</v>
      </c>
    </row>
    <row r="8" spans="1:26" ht="409.5">
      <c r="A8" s="1" t="s">
        <v>1033</v>
      </c>
      <c r="B8" s="1" t="s">
        <v>2110</v>
      </c>
      <c r="C8" s="1" t="s">
        <v>2111</v>
      </c>
      <c r="D8" s="30" t="s">
        <v>2112</v>
      </c>
      <c r="M8" s="1" t="s">
        <v>1247</v>
      </c>
      <c r="O8" s="31" t="s">
        <v>1249</v>
      </c>
      <c r="S8" s="1" t="s">
        <v>1172</v>
      </c>
      <c r="V8" s="1" t="s">
        <v>7</v>
      </c>
    </row>
    <row r="9" spans="1:26">
      <c r="A9" s="1" t="s">
        <v>976</v>
      </c>
      <c r="B9" s="1" t="s">
        <v>2113</v>
      </c>
      <c r="C9" s="1" t="s">
        <v>2114</v>
      </c>
      <c r="D9" s="1" t="s">
        <v>2115</v>
      </c>
      <c r="I9" s="1" t="s">
        <v>2116</v>
      </c>
      <c r="M9" s="1" t="s">
        <v>980</v>
      </c>
      <c r="O9" s="31" t="s">
        <v>1170</v>
      </c>
      <c r="S9" s="1" t="s">
        <v>1172</v>
      </c>
      <c r="V9" s="1" t="s">
        <v>7</v>
      </c>
    </row>
    <row r="10" spans="1:26" ht="409.5">
      <c r="A10" s="1" t="s">
        <v>969</v>
      </c>
      <c r="B10" s="1" t="s">
        <v>2117</v>
      </c>
      <c r="C10" s="1" t="s">
        <v>2118</v>
      </c>
      <c r="D10" s="30" t="s">
        <v>2119</v>
      </c>
      <c r="H10" s="30" t="s">
        <v>2120</v>
      </c>
      <c r="I10" s="1" t="s">
        <v>2116</v>
      </c>
      <c r="M10" s="1" t="s">
        <v>1072</v>
      </c>
      <c r="O10" s="31" t="s">
        <v>1281</v>
      </c>
      <c r="S10" s="1" t="s">
        <v>1172</v>
      </c>
      <c r="V10" s="1" t="s">
        <v>7</v>
      </c>
    </row>
    <row r="11" spans="1:26">
      <c r="A11" s="1" t="s">
        <v>790</v>
      </c>
      <c r="B11" s="1" t="s">
        <v>2121</v>
      </c>
      <c r="C11" s="1" t="s">
        <v>1935</v>
      </c>
      <c r="D11" s="1" t="s">
        <v>1935</v>
      </c>
      <c r="I11" s="1" t="s">
        <v>2122</v>
      </c>
      <c r="O11" s="31" t="s">
        <v>1170</v>
      </c>
      <c r="S11" s="1" t="s">
        <v>1172</v>
      </c>
      <c r="V11" s="1" t="s">
        <v>7</v>
      </c>
    </row>
    <row r="12" spans="1:26">
      <c r="O12" s="31"/>
    </row>
    <row r="13" spans="1:26">
      <c r="C13" s="30"/>
      <c r="H13" s="76"/>
      <c r="O13" s="31"/>
    </row>
    <row r="14" spans="1:26">
      <c r="C14" s="30"/>
      <c r="O14" s="31"/>
    </row>
    <row r="15" spans="1:26">
      <c r="C15" s="30"/>
      <c r="O15" s="31"/>
    </row>
    <row r="16" spans="1:26">
      <c r="O16" s="31"/>
    </row>
    <row r="17" spans="15:15">
      <c r="O17" s="31"/>
    </row>
    <row r="18" spans="15:15">
      <c r="O18" s="31"/>
    </row>
    <row r="19" spans="15:15">
      <c r="O19" s="31"/>
    </row>
    <row r="20" spans="15:15">
      <c r="O20" s="31"/>
    </row>
    <row r="21" spans="15:15">
      <c r="O21" s="31"/>
    </row>
    <row r="22" spans="15:15">
      <c r="O22" s="31"/>
    </row>
  </sheetData>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1048576"/>
  <sheetViews>
    <sheetView topLeftCell="B1" zoomScale="90" zoomScaleNormal="90" workbookViewId="0">
      <pane ySplit="1" topLeftCell="A129" activePane="bottomLeft" state="frozen"/>
      <selection pane="bottomLeft" activeCell="H154" sqref="H154"/>
    </sheetView>
  </sheetViews>
  <sheetFormatPr defaultColWidth="8.625" defaultRowHeight="14.25"/>
  <cols>
    <col min="1" max="1" width="8.625" style="1"/>
    <col min="2" max="2" width="21.5" style="1" customWidth="1"/>
    <col min="3" max="3" width="25.125" style="1" customWidth="1"/>
    <col min="4" max="4" width="44.5" style="1" customWidth="1"/>
    <col min="5" max="5" width="10.5" style="1" customWidth="1"/>
    <col min="6" max="6" width="34.125" style="1" hidden="1" customWidth="1"/>
    <col min="7" max="7" width="14" style="1" customWidth="1"/>
    <col min="8" max="8" width="37.375" style="1" customWidth="1"/>
    <col min="9" max="9" width="8.625" style="1"/>
    <col min="10" max="10" width="27.75" style="1" customWidth="1"/>
    <col min="11" max="15" width="8.625" style="1"/>
    <col min="16" max="16" width="23" style="1" customWidth="1"/>
    <col min="17" max="16384" width="8.625" style="1"/>
  </cols>
  <sheetData>
    <row r="1" spans="1:30" ht="12.75" customHeight="1">
      <c r="A1" s="1" t="s">
        <v>774</v>
      </c>
      <c r="B1" s="1" t="s">
        <v>775</v>
      </c>
      <c r="C1" s="1" t="s">
        <v>776</v>
      </c>
      <c r="D1" s="1" t="s">
        <v>777</v>
      </c>
      <c r="E1" s="1" t="s">
        <v>778</v>
      </c>
      <c r="F1" s="1" t="s">
        <v>952</v>
      </c>
      <c r="G1" s="1" t="s">
        <v>1193</v>
      </c>
      <c r="H1" s="1" t="s">
        <v>779</v>
      </c>
      <c r="I1" s="1" t="s">
        <v>953</v>
      </c>
      <c r="J1" s="1" t="s">
        <v>954</v>
      </c>
      <c r="K1" s="1" t="s">
        <v>1637</v>
      </c>
      <c r="L1" s="1" t="s">
        <v>957</v>
      </c>
      <c r="M1" s="1" t="s">
        <v>4</v>
      </c>
      <c r="N1" s="1" t="s">
        <v>3</v>
      </c>
      <c r="O1" s="1" t="s">
        <v>958</v>
      </c>
      <c r="P1" s="1" t="s">
        <v>959</v>
      </c>
      <c r="Q1" s="1" t="s">
        <v>1152</v>
      </c>
      <c r="R1" s="1" t="s">
        <v>960</v>
      </c>
      <c r="S1" s="1" t="s">
        <v>961</v>
      </c>
      <c r="T1" s="1" t="s">
        <v>962</v>
      </c>
      <c r="U1" s="1" t="s">
        <v>964</v>
      </c>
      <c r="V1" s="1" t="s">
        <v>965</v>
      </c>
      <c r="W1" s="1" t="s">
        <v>0</v>
      </c>
      <c r="X1" s="1" t="s">
        <v>966</v>
      </c>
      <c r="Y1" s="1" t="s">
        <v>967</v>
      </c>
      <c r="Z1" s="1" t="s">
        <v>968</v>
      </c>
      <c r="AB1" s="1" t="s">
        <v>1192</v>
      </c>
      <c r="AC1" s="1" t="s">
        <v>951</v>
      </c>
      <c r="AD1" s="1" t="s">
        <v>1240</v>
      </c>
    </row>
    <row r="2" spans="1:30" ht="12.75" customHeight="1">
      <c r="A2" s="1" t="s">
        <v>780</v>
      </c>
      <c r="C2" s="1" t="s">
        <v>781</v>
      </c>
      <c r="E2" s="1" t="s">
        <v>782</v>
      </c>
      <c r="N2" s="3"/>
      <c r="O2" s="3"/>
      <c r="P2" s="3"/>
      <c r="Q2" s="3"/>
      <c r="R2" s="3"/>
      <c r="S2" s="3"/>
      <c r="T2" s="3"/>
      <c r="U2" s="3"/>
      <c r="V2" s="3"/>
      <c r="W2" s="3"/>
    </row>
    <row r="3" spans="1:30" ht="12.75" customHeight="1">
      <c r="A3" s="1" t="s">
        <v>780</v>
      </c>
      <c r="C3" s="1" t="s">
        <v>781</v>
      </c>
      <c r="E3" s="1" t="s">
        <v>2123</v>
      </c>
      <c r="N3" s="3"/>
      <c r="O3" s="3"/>
      <c r="P3" s="3"/>
      <c r="Q3" s="3"/>
      <c r="R3" s="3"/>
      <c r="S3" s="3"/>
      <c r="T3" s="3"/>
      <c r="U3" s="3"/>
      <c r="V3" s="3"/>
      <c r="W3" s="3"/>
    </row>
    <row r="7" spans="1:30" ht="12.75" customHeight="1">
      <c r="A7" s="1" t="s">
        <v>790</v>
      </c>
      <c r="C7" s="32" t="s">
        <v>816</v>
      </c>
      <c r="D7" s="32"/>
      <c r="H7" s="1" t="s">
        <v>2124</v>
      </c>
      <c r="I7" s="32"/>
      <c r="N7" s="1" t="s">
        <v>1086</v>
      </c>
    </row>
    <row r="8" spans="1:30" ht="12.75" customHeight="1">
      <c r="A8" s="1" t="s">
        <v>790</v>
      </c>
      <c r="C8" s="32" t="s">
        <v>876</v>
      </c>
      <c r="D8" s="32"/>
      <c r="H8" s="1" t="s">
        <v>2125</v>
      </c>
      <c r="I8" s="32"/>
      <c r="N8" s="1" t="s">
        <v>1086</v>
      </c>
    </row>
    <row r="9" spans="1:30" ht="12.75" customHeight="1">
      <c r="A9" s="1" t="s">
        <v>790</v>
      </c>
      <c r="C9" s="32" t="s">
        <v>874</v>
      </c>
      <c r="D9" s="32"/>
      <c r="H9" s="1" t="s">
        <v>2126</v>
      </c>
      <c r="I9" s="32"/>
      <c r="N9" s="1" t="s">
        <v>1086</v>
      </c>
    </row>
    <row r="10" spans="1:30" ht="12.75" customHeight="1">
      <c r="A10" s="1" t="s">
        <v>1194</v>
      </c>
      <c r="C10" s="1" t="s">
        <v>2127</v>
      </c>
      <c r="H10" s="1" t="s">
        <v>1196</v>
      </c>
      <c r="N10" s="1" t="s">
        <v>1086</v>
      </c>
    </row>
    <row r="11" spans="1:30" ht="12.75" customHeight="1">
      <c r="A11" s="1" t="s">
        <v>790</v>
      </c>
      <c r="C11" s="77" t="s">
        <v>2128</v>
      </c>
      <c r="D11" s="78" t="s">
        <v>2129</v>
      </c>
      <c r="E11" s="77"/>
      <c r="H11" s="1" t="s">
        <v>2130</v>
      </c>
      <c r="N11" s="1" t="s">
        <v>1086</v>
      </c>
    </row>
    <row r="12" spans="1:30" s="78" customFormat="1" ht="12.75" customHeight="1">
      <c r="A12" s="78" t="s">
        <v>810</v>
      </c>
      <c r="B12" s="78" t="s">
        <v>2128</v>
      </c>
      <c r="H12" s="78" t="s">
        <v>2131</v>
      </c>
    </row>
    <row r="13" spans="1:30" ht="12.75" customHeight="1">
      <c r="A13" s="1" t="s">
        <v>810</v>
      </c>
      <c r="B13" s="77" t="s">
        <v>2128</v>
      </c>
      <c r="C13" s="77"/>
      <c r="D13" s="77"/>
      <c r="E13" s="77"/>
      <c r="H13" s="1" t="s">
        <v>2132</v>
      </c>
    </row>
    <row r="14" spans="1:30" ht="12.75" customHeight="1">
      <c r="A14" s="1" t="s">
        <v>810</v>
      </c>
      <c r="B14" s="77" t="s">
        <v>2128</v>
      </c>
      <c r="H14" s="1" t="s">
        <v>2133</v>
      </c>
    </row>
    <row r="15" spans="1:30" ht="12.75" customHeight="1">
      <c r="A15" s="1" t="s">
        <v>810</v>
      </c>
      <c r="B15" s="77" t="s">
        <v>2128</v>
      </c>
      <c r="H15" s="1" t="s">
        <v>2134</v>
      </c>
    </row>
    <row r="16" spans="1:30" ht="12.75" customHeight="1">
      <c r="A16" s="1" t="s">
        <v>810</v>
      </c>
      <c r="B16" s="77" t="s">
        <v>2128</v>
      </c>
      <c r="H16" s="1" t="s">
        <v>2135</v>
      </c>
    </row>
    <row r="17" spans="1:2199" s="79" customFormat="1" ht="12.75" customHeight="1">
      <c r="A17" s="78" t="s">
        <v>810</v>
      </c>
      <c r="B17" s="78" t="s">
        <v>2128</v>
      </c>
      <c r="C17" s="78"/>
      <c r="D17" s="78"/>
      <c r="E17" s="78"/>
      <c r="F17" s="78"/>
      <c r="G17" s="78"/>
      <c r="H17" s="78" t="s">
        <v>2136</v>
      </c>
      <c r="I17" s="78"/>
      <c r="J17" s="78"/>
      <c r="K17" s="78"/>
      <c r="L17" s="78"/>
      <c r="M17" s="78"/>
      <c r="N17" s="78"/>
      <c r="O17" s="78"/>
      <c r="P17" s="78"/>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c r="GM17" s="78"/>
      <c r="GN17" s="78"/>
      <c r="GO17" s="78"/>
      <c r="GP17" s="78"/>
      <c r="GQ17" s="78"/>
      <c r="GR17" s="78"/>
      <c r="GS17" s="78"/>
      <c r="GT17" s="78"/>
      <c r="GU17" s="78"/>
      <c r="GV17" s="78"/>
      <c r="GW17" s="78"/>
      <c r="GX17" s="78"/>
      <c r="GY17" s="78"/>
      <c r="GZ17" s="78"/>
      <c r="HA17" s="78"/>
      <c r="HB17" s="78"/>
      <c r="HC17" s="78"/>
      <c r="HD17" s="78"/>
      <c r="HE17" s="78"/>
      <c r="HF17" s="78"/>
      <c r="HG17" s="78"/>
      <c r="HH17" s="78"/>
      <c r="HI17" s="78"/>
      <c r="HJ17" s="78"/>
      <c r="HK17" s="78"/>
      <c r="HL17" s="78"/>
      <c r="HM17" s="78"/>
      <c r="HN17" s="78"/>
      <c r="HO17" s="78"/>
      <c r="HP17" s="78"/>
      <c r="HQ17" s="78"/>
      <c r="HR17" s="78"/>
      <c r="HS17" s="78"/>
      <c r="HT17" s="78"/>
      <c r="HU17" s="78"/>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c r="JV17" s="78"/>
      <c r="JW17" s="78"/>
      <c r="JX17" s="78"/>
      <c r="JY17" s="78"/>
      <c r="JZ17" s="78"/>
      <c r="KA17" s="78"/>
      <c r="KB17" s="78"/>
      <c r="KC17" s="78"/>
      <c r="KD17" s="78"/>
      <c r="KE17" s="78"/>
      <c r="KF17" s="78"/>
      <c r="KG17" s="78"/>
      <c r="KH17" s="78"/>
      <c r="KI17" s="78"/>
      <c r="KJ17" s="78"/>
      <c r="KK17" s="78"/>
      <c r="KL17" s="78"/>
      <c r="KM17" s="78"/>
      <c r="KN17" s="78"/>
      <c r="KO17" s="78"/>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c r="ME17" s="78"/>
      <c r="MF17" s="78"/>
      <c r="MG17" s="78"/>
      <c r="MH17" s="78"/>
      <c r="MI17" s="78"/>
      <c r="MJ17" s="78"/>
      <c r="MK17" s="78"/>
      <c r="ML17" s="78"/>
      <c r="MM17" s="78"/>
      <c r="MN17" s="78"/>
      <c r="MO17" s="78"/>
      <c r="MP17" s="78"/>
      <c r="MQ17" s="78"/>
      <c r="MR17" s="78"/>
      <c r="MS17" s="78"/>
      <c r="MT17" s="78"/>
      <c r="MU17" s="78"/>
      <c r="MV17" s="78"/>
      <c r="MW17" s="78"/>
      <c r="MX17" s="78"/>
      <c r="MY17" s="78"/>
      <c r="MZ17" s="78"/>
      <c r="NA17" s="78"/>
      <c r="NB17" s="78"/>
      <c r="NC17" s="78"/>
      <c r="ND17" s="78"/>
      <c r="NE17" s="78"/>
      <c r="NF17" s="78"/>
      <c r="NG17" s="78"/>
      <c r="NH17" s="78"/>
      <c r="NI17" s="78"/>
      <c r="NJ17" s="78"/>
      <c r="NK17" s="78"/>
      <c r="NL17" s="78"/>
      <c r="NM17" s="78"/>
      <c r="NN17" s="78"/>
      <c r="NO17" s="78"/>
      <c r="NP17" s="78"/>
      <c r="NQ17" s="78"/>
      <c r="NR17" s="78"/>
      <c r="NS17" s="78"/>
      <c r="NT17" s="78"/>
      <c r="NU17" s="78"/>
      <c r="NV17" s="78"/>
      <c r="NW17" s="78"/>
      <c r="NX17" s="78"/>
      <c r="NY17" s="78"/>
      <c r="NZ17" s="78"/>
      <c r="OA17" s="78"/>
      <c r="OB17" s="78"/>
      <c r="OC17" s="78"/>
      <c r="OD17" s="78"/>
      <c r="OE17" s="78"/>
      <c r="OF17" s="78"/>
      <c r="OG17" s="78"/>
      <c r="OH17" s="78"/>
      <c r="OI17" s="78"/>
      <c r="OJ17" s="78"/>
      <c r="OK17" s="78"/>
      <c r="OL17" s="78"/>
      <c r="OM17" s="78"/>
      <c r="ON17" s="78"/>
      <c r="OO17" s="78"/>
      <c r="OP17" s="78"/>
      <c r="OQ17" s="78"/>
      <c r="OR17" s="78"/>
      <c r="OS17" s="78"/>
      <c r="OT17" s="78"/>
      <c r="OU17" s="78"/>
      <c r="OV17" s="78"/>
      <c r="OW17" s="78"/>
      <c r="OX17" s="78"/>
      <c r="OY17" s="78"/>
      <c r="OZ17" s="78"/>
      <c r="PA17" s="78"/>
      <c r="PB17" s="78"/>
      <c r="PC17" s="78"/>
      <c r="PD17" s="78"/>
      <c r="PE17" s="78"/>
      <c r="PF17" s="78"/>
      <c r="PG17" s="78"/>
      <c r="PH17" s="78"/>
      <c r="PI17" s="78"/>
      <c r="PJ17" s="78"/>
      <c r="PK17" s="78"/>
      <c r="PL17" s="78"/>
      <c r="PM17" s="78"/>
      <c r="PN17" s="78"/>
      <c r="PO17" s="78"/>
      <c r="PP17" s="78"/>
      <c r="PQ17" s="78"/>
      <c r="PR17" s="78"/>
      <c r="PS17" s="78"/>
      <c r="PT17" s="78"/>
      <c r="PU17" s="78"/>
      <c r="PV17" s="78"/>
      <c r="PW17" s="78"/>
      <c r="PX17" s="78"/>
      <c r="PY17" s="78"/>
      <c r="PZ17" s="78"/>
      <c r="QA17" s="78"/>
      <c r="QB17" s="78"/>
      <c r="RO17" s="78"/>
      <c r="RP17" s="78"/>
      <c r="RQ17" s="78"/>
      <c r="RR17" s="78"/>
      <c r="RS17" s="78"/>
      <c r="RT17" s="78"/>
      <c r="RU17" s="78"/>
      <c r="RV17" s="78"/>
      <c r="RW17" s="78"/>
      <c r="RX17" s="78"/>
      <c r="RY17" s="78"/>
      <c r="RZ17" s="78"/>
      <c r="SA17" s="78"/>
      <c r="SB17" s="78"/>
      <c r="SC17" s="78"/>
      <c r="SD17" s="78"/>
      <c r="SE17" s="78"/>
      <c r="SF17" s="78"/>
      <c r="SG17" s="78"/>
      <c r="SH17" s="78"/>
      <c r="SI17" s="78"/>
      <c r="SJ17" s="78"/>
      <c r="SK17" s="78"/>
      <c r="SL17" s="78"/>
      <c r="SM17" s="78"/>
      <c r="SN17" s="78"/>
      <c r="SO17" s="78"/>
      <c r="SP17" s="78"/>
      <c r="SQ17" s="78"/>
      <c r="SR17" s="78"/>
      <c r="SS17" s="78"/>
      <c r="ST17" s="78"/>
      <c r="SU17" s="78"/>
      <c r="SV17" s="78"/>
      <c r="SW17" s="78"/>
      <c r="SX17" s="78"/>
      <c r="SY17" s="78"/>
      <c r="SZ17" s="78"/>
      <c r="TA17" s="78"/>
      <c r="TB17" s="78"/>
      <c r="TC17" s="78"/>
      <c r="TD17" s="78"/>
      <c r="TE17" s="78"/>
      <c r="TF17" s="78"/>
      <c r="TG17" s="78"/>
      <c r="TH17" s="78"/>
      <c r="TI17" s="78"/>
      <c r="TJ17" s="78"/>
      <c r="TK17" s="78"/>
      <c r="TL17" s="78"/>
      <c r="TM17" s="78"/>
      <c r="TN17" s="78"/>
      <c r="TO17" s="78"/>
      <c r="TP17" s="78"/>
      <c r="TQ17" s="78"/>
      <c r="TR17" s="78"/>
      <c r="TS17" s="78"/>
      <c r="TT17" s="78"/>
      <c r="TU17" s="78"/>
      <c r="TV17" s="78"/>
      <c r="TW17" s="78"/>
      <c r="TX17" s="78"/>
      <c r="TY17" s="78"/>
      <c r="TZ17" s="78"/>
      <c r="UA17" s="78"/>
      <c r="UB17" s="78"/>
      <c r="UC17" s="78"/>
      <c r="UD17" s="78"/>
      <c r="UE17" s="78"/>
      <c r="UF17" s="78"/>
      <c r="UG17" s="78"/>
      <c r="UH17" s="78"/>
      <c r="UI17" s="78"/>
      <c r="UJ17" s="78"/>
      <c r="UK17" s="78"/>
      <c r="UL17" s="78"/>
      <c r="UM17" s="78"/>
      <c r="UN17" s="78"/>
      <c r="UO17" s="78"/>
      <c r="UP17" s="78"/>
      <c r="UQ17" s="78"/>
      <c r="UR17" s="78"/>
      <c r="US17" s="78"/>
      <c r="UT17" s="78"/>
      <c r="UU17" s="78"/>
      <c r="UV17" s="78"/>
      <c r="UW17" s="78"/>
      <c r="UX17" s="78"/>
      <c r="UY17" s="78"/>
      <c r="UZ17" s="78"/>
      <c r="VA17" s="78"/>
      <c r="VB17" s="78"/>
      <c r="VC17" s="78"/>
      <c r="VD17" s="78"/>
      <c r="VE17" s="78"/>
      <c r="VF17" s="78"/>
      <c r="VG17" s="78"/>
      <c r="VH17" s="78"/>
      <c r="VI17" s="78"/>
      <c r="VJ17" s="78"/>
      <c r="VK17" s="78"/>
      <c r="VL17" s="78"/>
      <c r="VM17" s="78"/>
      <c r="VN17" s="78"/>
      <c r="VO17" s="78"/>
      <c r="VP17" s="78"/>
      <c r="VQ17" s="78"/>
      <c r="VR17" s="78"/>
      <c r="VS17" s="78"/>
      <c r="VT17" s="78"/>
      <c r="VU17" s="78"/>
      <c r="VV17" s="78"/>
      <c r="VW17" s="78"/>
      <c r="VX17" s="78"/>
      <c r="VY17" s="78"/>
      <c r="VZ17" s="78"/>
      <c r="WA17" s="78"/>
      <c r="WB17" s="78"/>
      <c r="WC17" s="78"/>
      <c r="WD17" s="78"/>
      <c r="WE17" s="78"/>
      <c r="WF17" s="78"/>
      <c r="WG17" s="78"/>
      <c r="WH17" s="78"/>
      <c r="WI17" s="78"/>
      <c r="WJ17" s="78"/>
      <c r="WK17" s="78"/>
      <c r="WL17" s="78"/>
      <c r="WM17" s="78"/>
      <c r="WN17" s="78"/>
      <c r="WO17" s="78"/>
      <c r="WP17" s="78"/>
      <c r="WQ17" s="78"/>
      <c r="WR17" s="78"/>
      <c r="WS17" s="78"/>
      <c r="WT17" s="78"/>
      <c r="WU17" s="78"/>
      <c r="WV17" s="78"/>
      <c r="WW17" s="78"/>
      <c r="WX17" s="78"/>
      <c r="WY17" s="78"/>
      <c r="WZ17" s="78"/>
      <c r="XA17" s="78"/>
      <c r="XB17" s="78"/>
      <c r="XC17" s="78"/>
      <c r="XD17" s="78"/>
      <c r="XE17" s="78"/>
      <c r="XF17" s="78"/>
      <c r="XG17" s="78"/>
      <c r="XH17" s="78"/>
      <c r="XI17" s="78"/>
      <c r="XJ17" s="78"/>
      <c r="XK17" s="78"/>
      <c r="XL17" s="78"/>
      <c r="XM17" s="78"/>
      <c r="XN17" s="78"/>
      <c r="XO17" s="78"/>
      <c r="XP17" s="78"/>
      <c r="XQ17" s="78"/>
      <c r="XR17" s="78"/>
      <c r="XS17" s="78"/>
      <c r="XT17" s="78"/>
      <c r="XU17" s="78"/>
      <c r="XV17" s="78"/>
      <c r="XW17" s="78"/>
      <c r="XX17" s="78"/>
      <c r="XY17" s="78"/>
      <c r="XZ17" s="78"/>
      <c r="YA17" s="78"/>
      <c r="YB17" s="78"/>
      <c r="YC17" s="78"/>
      <c r="YD17" s="78"/>
      <c r="YE17" s="78"/>
      <c r="YF17" s="78"/>
      <c r="YG17" s="78"/>
      <c r="YH17" s="78"/>
      <c r="YI17" s="78"/>
      <c r="YJ17" s="78"/>
      <c r="YK17" s="78"/>
      <c r="YL17" s="78"/>
      <c r="YM17" s="78"/>
      <c r="YN17" s="78"/>
      <c r="YO17" s="78"/>
      <c r="YP17" s="78"/>
      <c r="YQ17" s="78"/>
      <c r="YR17" s="78"/>
      <c r="YS17" s="78"/>
      <c r="YT17" s="78"/>
      <c r="YU17" s="78"/>
      <c r="YV17" s="78"/>
      <c r="YW17" s="78"/>
      <c r="YX17" s="78"/>
      <c r="YY17" s="78"/>
      <c r="YZ17" s="78"/>
      <c r="ZA17" s="78"/>
      <c r="ZB17" s="78"/>
      <c r="ZC17" s="78"/>
      <c r="ZD17" s="78"/>
      <c r="ZE17" s="78"/>
      <c r="ZF17" s="78"/>
      <c r="ZG17" s="78"/>
      <c r="ZH17" s="78"/>
      <c r="ZI17" s="78"/>
      <c r="ZJ17" s="78"/>
      <c r="ZK17" s="78"/>
      <c r="ZL17" s="78"/>
      <c r="ZM17" s="78"/>
      <c r="ZN17" s="78"/>
      <c r="ZO17" s="78"/>
      <c r="ZP17" s="78"/>
      <c r="ZQ17" s="78"/>
      <c r="ZR17" s="78"/>
      <c r="ZS17" s="78"/>
      <c r="ZT17" s="78"/>
      <c r="ZU17" s="78"/>
      <c r="ZV17" s="78"/>
      <c r="ZW17" s="78"/>
      <c r="ZX17" s="78"/>
      <c r="ZY17" s="78"/>
      <c r="ZZ17" s="78"/>
      <c r="AAA17" s="78"/>
      <c r="AAB17" s="78"/>
      <c r="AAC17" s="78"/>
      <c r="AAD17" s="78"/>
      <c r="AAE17" s="78"/>
      <c r="AAF17" s="78"/>
      <c r="AAG17" s="78"/>
      <c r="AAH17" s="78"/>
      <c r="AAI17" s="78"/>
      <c r="AAJ17" s="78"/>
      <c r="AAK17" s="78"/>
      <c r="AAL17" s="78"/>
      <c r="AAM17" s="78"/>
      <c r="AAN17" s="78"/>
      <c r="AAO17" s="78"/>
      <c r="AAP17" s="78"/>
      <c r="AAQ17" s="78"/>
      <c r="AAR17" s="78"/>
      <c r="AAS17" s="78"/>
      <c r="AAT17" s="78"/>
      <c r="AAU17" s="78"/>
      <c r="AAV17" s="78"/>
      <c r="AAW17" s="78"/>
      <c r="AAX17" s="78"/>
      <c r="AAY17" s="78"/>
      <c r="AAZ17" s="78"/>
      <c r="ABA17" s="78"/>
      <c r="ABB17" s="78"/>
      <c r="ABC17" s="78"/>
      <c r="ABD17" s="78"/>
      <c r="ABE17" s="78"/>
      <c r="ABF17" s="78"/>
      <c r="ABG17" s="78"/>
      <c r="ABH17" s="78"/>
      <c r="ABI17" s="78"/>
      <c r="ABJ17" s="78"/>
      <c r="ABK17" s="78"/>
      <c r="ABL17" s="78"/>
      <c r="ABM17" s="78"/>
      <c r="ABN17" s="78"/>
      <c r="ABO17" s="78"/>
      <c r="ABP17" s="78"/>
      <c r="ABQ17" s="78"/>
      <c r="ABR17" s="78"/>
      <c r="ABS17" s="78"/>
      <c r="ABT17" s="78"/>
      <c r="ABU17" s="78"/>
      <c r="ABV17" s="78"/>
      <c r="ABW17" s="78"/>
      <c r="ABX17" s="78"/>
      <c r="ABY17" s="78"/>
      <c r="ABZ17" s="78"/>
      <c r="ACA17" s="78"/>
      <c r="ACB17" s="78"/>
      <c r="ACC17" s="78"/>
      <c r="ACD17" s="78"/>
      <c r="ACE17" s="78"/>
      <c r="ACF17" s="78"/>
      <c r="ACG17" s="78"/>
      <c r="ACH17" s="78"/>
      <c r="ACI17" s="78"/>
      <c r="ACJ17" s="78"/>
      <c r="ACK17" s="78"/>
      <c r="ACL17" s="78"/>
      <c r="ACM17" s="78"/>
      <c r="ACN17" s="78"/>
      <c r="ACO17" s="78"/>
      <c r="ACP17" s="78"/>
      <c r="ACQ17" s="78"/>
      <c r="ACR17" s="78"/>
      <c r="ACS17" s="78"/>
      <c r="ACT17" s="78"/>
      <c r="ACU17" s="78"/>
      <c r="ACV17" s="78"/>
      <c r="ACW17" s="78"/>
      <c r="ACX17" s="78"/>
      <c r="ACY17" s="78"/>
      <c r="ACZ17" s="78"/>
      <c r="ADA17" s="78"/>
      <c r="ADB17" s="78"/>
      <c r="ADC17" s="78"/>
      <c r="ADD17" s="78"/>
      <c r="ADE17" s="78"/>
      <c r="ADF17" s="78"/>
      <c r="ADG17" s="78"/>
      <c r="ADH17" s="78"/>
      <c r="ADI17" s="78"/>
      <c r="ADJ17" s="78"/>
      <c r="ADK17" s="78"/>
      <c r="ADL17" s="78"/>
      <c r="ADM17" s="78"/>
      <c r="ADN17" s="78"/>
      <c r="ADO17" s="78"/>
      <c r="ADP17" s="78"/>
      <c r="ADQ17" s="78"/>
      <c r="ADR17" s="78"/>
      <c r="ADS17" s="78"/>
      <c r="ADT17" s="78"/>
      <c r="ADU17" s="78"/>
      <c r="ADV17" s="78"/>
      <c r="ADW17" s="78"/>
      <c r="ADX17" s="78"/>
      <c r="ADY17" s="78"/>
      <c r="ADZ17" s="78"/>
      <c r="AEA17" s="78"/>
      <c r="AEB17" s="78"/>
      <c r="AEC17" s="78"/>
      <c r="AED17" s="78"/>
      <c r="AEE17" s="78"/>
      <c r="AEF17" s="78"/>
      <c r="AEG17" s="78"/>
      <c r="AEH17" s="78"/>
      <c r="AEI17" s="78"/>
      <c r="AEJ17" s="78"/>
      <c r="AEK17" s="78"/>
      <c r="AEL17" s="78"/>
      <c r="AEM17" s="78"/>
      <c r="AEN17" s="78"/>
      <c r="AEO17" s="78"/>
      <c r="AEP17" s="78"/>
      <c r="AEQ17" s="78"/>
      <c r="AER17" s="78"/>
      <c r="AES17" s="78"/>
      <c r="AET17" s="78"/>
      <c r="AEU17" s="78"/>
      <c r="AEV17" s="78"/>
      <c r="AEW17" s="78"/>
      <c r="AEX17" s="78"/>
      <c r="AEY17" s="78"/>
      <c r="AEZ17" s="78"/>
      <c r="AFA17" s="78"/>
      <c r="AFB17" s="78"/>
      <c r="AFC17" s="78"/>
      <c r="AFD17" s="78"/>
      <c r="AFE17" s="78"/>
      <c r="AFF17" s="78"/>
      <c r="AFG17" s="78"/>
      <c r="AFH17" s="78"/>
      <c r="AFI17" s="78"/>
      <c r="AFJ17" s="78"/>
      <c r="AFK17" s="78"/>
      <c r="AFL17" s="78"/>
      <c r="AFM17" s="78"/>
      <c r="AFN17" s="78"/>
      <c r="AFO17" s="78"/>
      <c r="AFP17" s="78"/>
      <c r="AFQ17" s="78"/>
      <c r="AFR17" s="78"/>
      <c r="AFS17" s="78"/>
      <c r="AFT17" s="78"/>
      <c r="AFU17" s="78"/>
      <c r="AFV17" s="78"/>
      <c r="AFW17" s="78"/>
      <c r="AFX17" s="78"/>
      <c r="AFY17" s="78"/>
      <c r="AFZ17" s="78"/>
      <c r="AGA17" s="78"/>
      <c r="AGB17" s="78"/>
      <c r="AGC17" s="78"/>
      <c r="AGD17" s="78"/>
      <c r="AGE17" s="78"/>
      <c r="AGF17" s="78"/>
      <c r="AGG17" s="78"/>
      <c r="AGH17" s="78"/>
      <c r="AGI17" s="78"/>
      <c r="AGJ17" s="78"/>
      <c r="AGK17" s="78"/>
      <c r="AGL17" s="78"/>
      <c r="AGM17" s="78"/>
      <c r="AGN17" s="78"/>
      <c r="AGO17" s="78"/>
      <c r="AGP17" s="78"/>
      <c r="AGQ17" s="78"/>
      <c r="AGR17" s="78"/>
      <c r="AGS17" s="78"/>
      <c r="AGT17" s="78"/>
      <c r="AGU17" s="78"/>
      <c r="AGV17" s="78"/>
      <c r="AGW17" s="78"/>
      <c r="AGX17" s="78"/>
      <c r="AGY17" s="78"/>
      <c r="AGZ17" s="78"/>
      <c r="AHA17" s="78"/>
      <c r="AHB17" s="78"/>
      <c r="AHC17" s="78"/>
      <c r="AHD17" s="78"/>
      <c r="AHE17" s="78"/>
      <c r="AHF17" s="78"/>
      <c r="AHG17" s="78"/>
      <c r="AHH17" s="78"/>
      <c r="AHI17" s="78"/>
      <c r="AHJ17" s="78"/>
      <c r="AHK17" s="78"/>
      <c r="AHL17" s="78"/>
      <c r="AHM17" s="78"/>
      <c r="AHN17" s="78"/>
      <c r="AHO17" s="78"/>
      <c r="AHP17" s="78"/>
      <c r="AHQ17" s="78"/>
      <c r="AHR17" s="78"/>
      <c r="AHS17" s="78"/>
      <c r="AHT17" s="78"/>
      <c r="AHU17" s="78"/>
      <c r="AHV17" s="78"/>
      <c r="AHW17" s="78"/>
      <c r="AHX17" s="78"/>
      <c r="AHY17" s="78"/>
      <c r="AHZ17" s="78"/>
      <c r="AIA17" s="78"/>
      <c r="AIB17" s="78"/>
      <c r="AIC17" s="78"/>
      <c r="AID17" s="78"/>
      <c r="AIE17" s="78"/>
      <c r="AIF17" s="78"/>
      <c r="AIG17" s="78"/>
      <c r="AIH17" s="78"/>
      <c r="AII17" s="78"/>
      <c r="AIJ17" s="78"/>
      <c r="AIK17" s="78"/>
      <c r="AIL17" s="78"/>
      <c r="AIM17" s="78"/>
      <c r="AIN17" s="78"/>
      <c r="AIO17" s="78"/>
      <c r="AIP17" s="78"/>
      <c r="AIQ17" s="78"/>
      <c r="AIR17" s="78"/>
      <c r="AIS17" s="78"/>
      <c r="AIT17" s="78"/>
      <c r="AIU17" s="78"/>
      <c r="AIV17" s="78"/>
      <c r="AIW17" s="78"/>
      <c r="AIX17" s="78"/>
      <c r="AIY17" s="78"/>
      <c r="AIZ17" s="78"/>
      <c r="AJA17" s="78"/>
      <c r="AJB17" s="78"/>
      <c r="AJC17" s="78"/>
      <c r="AJD17" s="78"/>
      <c r="AJE17" s="78"/>
      <c r="AJF17" s="78"/>
      <c r="AJG17" s="78"/>
      <c r="AJH17" s="78"/>
      <c r="AJI17" s="78"/>
      <c r="AJJ17" s="78"/>
      <c r="AJK17" s="78"/>
      <c r="AJL17" s="78"/>
      <c r="AJM17" s="78"/>
      <c r="AJN17" s="78"/>
      <c r="AJO17" s="78"/>
      <c r="AJP17" s="78"/>
      <c r="AJQ17" s="78"/>
      <c r="AJR17" s="78"/>
      <c r="AJS17" s="78"/>
      <c r="AJT17" s="78"/>
      <c r="AJU17" s="78"/>
      <c r="AJV17" s="78"/>
      <c r="AJW17" s="78"/>
      <c r="AJX17" s="78"/>
      <c r="AJY17" s="78"/>
      <c r="AJZ17" s="78"/>
      <c r="AKA17" s="78"/>
      <c r="AKB17" s="78"/>
      <c r="AKC17" s="78"/>
      <c r="AKD17" s="78"/>
      <c r="AKE17" s="78"/>
      <c r="AKF17" s="78"/>
      <c r="AKG17" s="78"/>
      <c r="AKH17" s="78"/>
      <c r="AKI17" s="78"/>
      <c r="AKJ17" s="78"/>
      <c r="AKK17" s="78"/>
      <c r="AKL17" s="78"/>
      <c r="AKM17" s="78"/>
      <c r="AKN17" s="78"/>
      <c r="AKO17" s="78"/>
      <c r="AKP17" s="78"/>
      <c r="AKQ17" s="78"/>
      <c r="AKR17" s="78"/>
      <c r="AKS17" s="78"/>
      <c r="AKT17" s="78"/>
      <c r="AKU17" s="78"/>
      <c r="AKV17" s="78"/>
      <c r="AKW17" s="78"/>
      <c r="AKX17" s="78"/>
      <c r="AKY17" s="78"/>
      <c r="AKZ17" s="78"/>
      <c r="ALA17" s="78"/>
      <c r="ALB17" s="78"/>
      <c r="ALC17" s="78"/>
      <c r="ALD17" s="78"/>
      <c r="ALE17" s="78"/>
      <c r="ALF17" s="78"/>
      <c r="ALG17" s="78"/>
      <c r="ALH17" s="78"/>
      <c r="ALI17" s="78"/>
      <c r="ALJ17" s="78"/>
      <c r="ALK17" s="78"/>
      <c r="ALL17" s="78"/>
      <c r="ALM17" s="78"/>
      <c r="ALN17" s="78"/>
      <c r="ALO17" s="78"/>
      <c r="ALP17" s="78"/>
      <c r="ALQ17" s="78"/>
      <c r="ALR17" s="78"/>
      <c r="ALS17" s="78"/>
      <c r="ALT17" s="78"/>
      <c r="ALU17" s="78"/>
      <c r="ALV17" s="78"/>
      <c r="ALW17" s="78"/>
      <c r="ALX17" s="78"/>
      <c r="ALY17" s="78"/>
      <c r="ALZ17" s="78"/>
      <c r="AMA17" s="78"/>
      <c r="AMB17" s="78"/>
      <c r="AMC17" s="78"/>
      <c r="AMD17" s="78"/>
      <c r="AME17" s="78"/>
      <c r="AMF17" s="78"/>
      <c r="AMG17" s="78"/>
      <c r="AMH17" s="78"/>
      <c r="AMI17" s="78"/>
      <c r="AMJ17" s="78"/>
      <c r="AMK17" s="78"/>
      <c r="AML17" s="78"/>
      <c r="AMM17" s="78"/>
      <c r="AMN17" s="78"/>
      <c r="AMO17" s="78"/>
      <c r="AMP17" s="78"/>
      <c r="AMQ17" s="78"/>
      <c r="AMR17" s="78"/>
      <c r="AMS17" s="78"/>
      <c r="AMT17" s="78"/>
      <c r="AMU17" s="78"/>
      <c r="AMV17" s="78"/>
      <c r="AMW17" s="78"/>
      <c r="AMX17" s="78"/>
      <c r="AMY17" s="78"/>
      <c r="AMZ17" s="78"/>
      <c r="ANA17" s="78"/>
      <c r="ANB17" s="78"/>
      <c r="ANC17" s="78"/>
      <c r="AND17" s="78"/>
      <c r="ANE17" s="78"/>
      <c r="ANF17" s="78"/>
      <c r="ANG17" s="78"/>
      <c r="ANH17" s="78"/>
      <c r="ANI17" s="78"/>
      <c r="ANJ17" s="78"/>
      <c r="ANK17" s="78"/>
      <c r="ANL17" s="78"/>
      <c r="ANM17" s="78"/>
      <c r="ANN17" s="78"/>
      <c r="ANO17" s="78"/>
      <c r="ANP17" s="78"/>
      <c r="ANQ17" s="78"/>
      <c r="ANR17" s="78"/>
      <c r="ANS17" s="78"/>
      <c r="ANT17" s="78"/>
      <c r="ANU17" s="78"/>
      <c r="ANV17" s="78"/>
      <c r="ANW17" s="78"/>
      <c r="ANX17" s="78"/>
      <c r="ANY17" s="78"/>
      <c r="ANZ17" s="78"/>
      <c r="AOA17" s="78"/>
      <c r="AOB17" s="78"/>
      <c r="AOC17" s="78"/>
      <c r="AOD17" s="78"/>
      <c r="AOE17" s="78"/>
      <c r="AOF17" s="78"/>
      <c r="AOG17" s="78"/>
      <c r="AOH17" s="78"/>
      <c r="AOI17" s="78"/>
      <c r="AOJ17" s="78"/>
      <c r="AOK17" s="78"/>
      <c r="AOL17" s="78"/>
      <c r="AOM17" s="78"/>
      <c r="AON17" s="78"/>
      <c r="AOO17" s="78"/>
      <c r="AOP17" s="78"/>
      <c r="AOQ17" s="78"/>
      <c r="AOR17" s="78"/>
      <c r="AOS17" s="78"/>
      <c r="AOT17" s="78"/>
      <c r="AOU17" s="78"/>
      <c r="AOV17" s="78"/>
      <c r="AOW17" s="78"/>
      <c r="AOX17" s="78"/>
      <c r="AOY17" s="78"/>
      <c r="AOZ17" s="78"/>
      <c r="APA17" s="78"/>
      <c r="APB17" s="78"/>
      <c r="APC17" s="78"/>
      <c r="APD17" s="78"/>
      <c r="APE17" s="78"/>
      <c r="APF17" s="78"/>
      <c r="APG17" s="78"/>
      <c r="APH17" s="78"/>
      <c r="API17" s="78"/>
      <c r="APJ17" s="78"/>
      <c r="APK17" s="78"/>
      <c r="APL17" s="78"/>
      <c r="APM17" s="78"/>
      <c r="APN17" s="78"/>
      <c r="APO17" s="78"/>
      <c r="APP17" s="78"/>
      <c r="APQ17" s="78"/>
      <c r="APR17" s="78"/>
      <c r="APS17" s="78"/>
      <c r="APT17" s="78"/>
      <c r="APU17" s="78"/>
      <c r="APV17" s="78"/>
      <c r="APW17" s="78"/>
      <c r="APX17" s="78"/>
      <c r="APY17" s="78"/>
      <c r="APZ17" s="78"/>
      <c r="AQA17" s="78"/>
      <c r="AQB17" s="78"/>
      <c r="AQC17" s="78"/>
      <c r="AQD17" s="78"/>
      <c r="AQE17" s="78"/>
      <c r="AQF17" s="78"/>
      <c r="AQG17" s="78"/>
      <c r="AQH17" s="78"/>
      <c r="AQI17" s="78"/>
      <c r="AQJ17" s="78"/>
      <c r="AQK17" s="78"/>
      <c r="AQL17" s="78"/>
      <c r="AQM17" s="78"/>
      <c r="AQN17" s="78"/>
      <c r="AQO17" s="78"/>
      <c r="AQP17" s="78"/>
      <c r="AQQ17" s="78"/>
      <c r="AQR17" s="78"/>
      <c r="AQS17" s="78"/>
      <c r="AQT17" s="78"/>
      <c r="AQU17" s="78"/>
      <c r="AQV17" s="78"/>
      <c r="AQW17" s="78"/>
      <c r="AQX17" s="78"/>
      <c r="AQY17" s="78"/>
      <c r="AQZ17" s="78"/>
      <c r="ARA17" s="78"/>
      <c r="ARB17" s="78"/>
      <c r="ARC17" s="78"/>
      <c r="ARD17" s="78"/>
      <c r="ARE17" s="78"/>
      <c r="ARF17" s="78"/>
      <c r="ARG17" s="78"/>
      <c r="ARH17" s="78"/>
      <c r="ARI17" s="78"/>
      <c r="ARJ17" s="78"/>
      <c r="ARK17" s="78"/>
      <c r="ARL17" s="78"/>
      <c r="ARM17" s="78"/>
      <c r="ARN17" s="78"/>
      <c r="ARO17" s="78"/>
      <c r="ARP17" s="78"/>
      <c r="ARQ17" s="78"/>
      <c r="ARR17" s="78"/>
      <c r="ARS17" s="78"/>
      <c r="ART17" s="78"/>
      <c r="ARU17" s="78"/>
      <c r="ARV17" s="78"/>
      <c r="ARW17" s="78"/>
      <c r="ARX17" s="78"/>
      <c r="ARY17" s="78"/>
      <c r="ARZ17" s="78"/>
      <c r="ASA17" s="78"/>
      <c r="ASB17" s="78"/>
      <c r="ASC17" s="78"/>
      <c r="ASD17" s="78"/>
      <c r="ASE17" s="78"/>
      <c r="ASF17" s="78"/>
      <c r="ASG17" s="78"/>
      <c r="ASH17" s="78"/>
      <c r="ASI17" s="78"/>
      <c r="ASJ17" s="78"/>
      <c r="ASK17" s="78"/>
      <c r="ASL17" s="78"/>
      <c r="ASM17" s="78"/>
      <c r="ASN17" s="78"/>
      <c r="ASO17" s="78"/>
      <c r="ASP17" s="78"/>
      <c r="ASQ17" s="78"/>
      <c r="ASR17" s="78"/>
      <c r="ASS17" s="78"/>
      <c r="AST17" s="78"/>
      <c r="ASU17" s="78"/>
      <c r="ASV17" s="78"/>
      <c r="ASW17" s="78"/>
      <c r="ASX17" s="78"/>
      <c r="ASY17" s="78"/>
      <c r="ASZ17" s="78"/>
      <c r="ATA17" s="78"/>
      <c r="ATB17" s="78"/>
      <c r="ATC17" s="78"/>
      <c r="ATD17" s="78"/>
      <c r="ATE17" s="78"/>
      <c r="ATF17" s="78"/>
      <c r="ATG17" s="78"/>
      <c r="ATH17" s="78"/>
      <c r="ATI17" s="78"/>
      <c r="ATJ17" s="78"/>
      <c r="ATK17" s="78"/>
      <c r="ATL17" s="78"/>
      <c r="ATM17" s="78"/>
      <c r="ATN17" s="78"/>
      <c r="ATO17" s="78"/>
      <c r="ATP17" s="78"/>
      <c r="ATQ17" s="78"/>
      <c r="ATR17" s="78"/>
      <c r="ATS17" s="78"/>
      <c r="ATT17" s="78"/>
      <c r="ATU17" s="78"/>
      <c r="ATV17" s="78"/>
      <c r="ATW17" s="78"/>
      <c r="ATX17" s="78"/>
      <c r="ATY17" s="78"/>
      <c r="ATZ17" s="78"/>
      <c r="AUA17" s="78"/>
      <c r="AUB17" s="78"/>
      <c r="AUC17" s="78"/>
      <c r="AUD17" s="78"/>
      <c r="AUE17" s="78"/>
      <c r="AUF17" s="78"/>
      <c r="AUG17" s="78"/>
      <c r="AUH17" s="78"/>
      <c r="AUI17" s="78"/>
      <c r="AUJ17" s="78"/>
      <c r="AUK17" s="78"/>
      <c r="AUL17" s="78"/>
      <c r="AUM17" s="78"/>
      <c r="AUN17" s="78"/>
      <c r="AUO17" s="78"/>
      <c r="AUP17" s="78"/>
      <c r="AUQ17" s="78"/>
      <c r="AUR17" s="78"/>
      <c r="AUS17" s="78"/>
      <c r="AUT17" s="78"/>
      <c r="AUU17" s="78"/>
      <c r="AUV17" s="78"/>
      <c r="AUW17" s="78"/>
      <c r="AUX17" s="78"/>
      <c r="AUY17" s="78"/>
      <c r="AUZ17" s="78"/>
      <c r="AVA17" s="78"/>
      <c r="AVB17" s="78"/>
      <c r="AVC17" s="78"/>
      <c r="AVD17" s="78"/>
      <c r="AVE17" s="78"/>
      <c r="AVF17" s="78"/>
      <c r="AVG17" s="78"/>
      <c r="AVH17" s="78"/>
      <c r="AVI17" s="78"/>
      <c r="AVJ17" s="78"/>
      <c r="AVK17" s="78"/>
      <c r="AVL17" s="78"/>
      <c r="AVM17" s="78"/>
      <c r="AVN17" s="78"/>
      <c r="AVO17" s="78"/>
      <c r="AVP17" s="78"/>
      <c r="AVQ17" s="78"/>
      <c r="AVR17" s="78"/>
      <c r="AVS17" s="78"/>
      <c r="AVT17" s="78"/>
      <c r="AVU17" s="78"/>
      <c r="AVV17" s="78"/>
      <c r="AVW17" s="78"/>
      <c r="AVX17" s="78"/>
      <c r="AVY17" s="78"/>
      <c r="AVZ17" s="78"/>
      <c r="AWA17" s="78"/>
      <c r="AWB17" s="78"/>
      <c r="AWC17" s="78"/>
      <c r="AWD17" s="78"/>
      <c r="AWE17" s="78"/>
      <c r="AWF17" s="78"/>
      <c r="AWG17" s="78"/>
      <c r="AWH17" s="78"/>
      <c r="AWI17" s="78"/>
      <c r="AWJ17" s="78"/>
      <c r="AWK17" s="78"/>
      <c r="AWL17" s="78"/>
      <c r="AWM17" s="78"/>
      <c r="AWN17" s="78"/>
      <c r="AWO17" s="78"/>
      <c r="AWP17" s="78"/>
      <c r="AWQ17" s="78"/>
      <c r="AWR17" s="78"/>
      <c r="AWS17" s="78"/>
      <c r="AWT17" s="78"/>
      <c r="AWU17" s="78"/>
      <c r="AWV17" s="78"/>
      <c r="AWW17" s="78"/>
      <c r="AWX17" s="78"/>
      <c r="AWY17" s="78"/>
      <c r="AWZ17" s="78"/>
      <c r="AXA17" s="78"/>
      <c r="AXB17" s="78"/>
      <c r="AXC17" s="78"/>
      <c r="AXD17" s="78"/>
      <c r="AXE17" s="78"/>
      <c r="AXF17" s="78"/>
      <c r="AXG17" s="78"/>
      <c r="AXH17" s="78"/>
      <c r="AXI17" s="78"/>
      <c r="AXJ17" s="78"/>
      <c r="AXK17" s="78"/>
      <c r="AXL17" s="78"/>
      <c r="AXM17" s="78"/>
      <c r="AXN17" s="78"/>
      <c r="AXO17" s="78"/>
      <c r="AXP17" s="78"/>
      <c r="AXQ17" s="78"/>
      <c r="AXR17" s="78"/>
      <c r="AXS17" s="78"/>
      <c r="AXT17" s="78"/>
      <c r="AXU17" s="78"/>
      <c r="AXV17" s="78"/>
      <c r="AXW17" s="78"/>
      <c r="AXX17" s="78"/>
      <c r="AXY17" s="78"/>
      <c r="AXZ17" s="78"/>
      <c r="AYA17" s="78"/>
      <c r="AYB17" s="78"/>
      <c r="AYC17" s="78"/>
      <c r="AYD17" s="78"/>
      <c r="AYE17" s="78"/>
      <c r="AYF17" s="78"/>
      <c r="AYG17" s="78"/>
      <c r="AYH17" s="78"/>
      <c r="AYI17" s="78"/>
      <c r="AYJ17" s="78"/>
      <c r="AYK17" s="78"/>
      <c r="AYL17" s="78"/>
      <c r="AYM17" s="78"/>
      <c r="AYN17" s="78"/>
      <c r="AYO17" s="78"/>
      <c r="AYP17" s="78"/>
      <c r="AYQ17" s="78"/>
      <c r="AYR17" s="78"/>
      <c r="AYS17" s="78"/>
      <c r="AYT17" s="78"/>
      <c r="AYU17" s="78"/>
      <c r="AYV17" s="78"/>
      <c r="AYW17" s="78"/>
      <c r="AYX17" s="78"/>
      <c r="AYY17" s="78"/>
      <c r="AYZ17" s="78"/>
      <c r="AZA17" s="78"/>
      <c r="AZB17" s="78"/>
      <c r="AZC17" s="78"/>
      <c r="AZD17" s="78"/>
      <c r="AZE17" s="78"/>
      <c r="AZF17" s="78"/>
      <c r="AZG17" s="78"/>
      <c r="AZH17" s="78"/>
      <c r="AZI17" s="78"/>
      <c r="AZJ17" s="78"/>
      <c r="AZK17" s="78"/>
      <c r="AZL17" s="78"/>
      <c r="AZM17" s="78"/>
      <c r="AZN17" s="78"/>
      <c r="AZO17" s="78"/>
      <c r="AZP17" s="78"/>
      <c r="AZQ17" s="78"/>
      <c r="AZR17" s="78"/>
      <c r="AZS17" s="78"/>
      <c r="AZT17" s="78"/>
      <c r="AZU17" s="78"/>
      <c r="AZV17" s="78"/>
      <c r="AZW17" s="78"/>
      <c r="AZX17" s="78"/>
      <c r="AZY17" s="78"/>
      <c r="AZZ17" s="78"/>
      <c r="BAA17" s="78"/>
      <c r="BAB17" s="78"/>
      <c r="BAC17" s="78"/>
      <c r="BAD17" s="78"/>
      <c r="BAE17" s="78"/>
      <c r="BAF17" s="78"/>
      <c r="BAG17" s="78"/>
      <c r="BAH17" s="78"/>
      <c r="BAI17" s="78"/>
      <c r="BAJ17" s="78"/>
      <c r="BAK17" s="78"/>
      <c r="BAL17" s="78"/>
      <c r="BAM17" s="78"/>
      <c r="BAN17" s="78"/>
      <c r="BAO17" s="78"/>
      <c r="BAP17" s="78"/>
      <c r="BAQ17" s="78"/>
      <c r="BAR17" s="78"/>
      <c r="BAS17" s="78"/>
      <c r="BAT17" s="78"/>
      <c r="BAU17" s="78"/>
      <c r="BAV17" s="78"/>
      <c r="BAW17" s="78"/>
      <c r="BAX17" s="78"/>
      <c r="BAY17" s="78"/>
      <c r="BAZ17" s="78"/>
      <c r="BBA17" s="78"/>
      <c r="BBB17" s="78"/>
      <c r="BBC17" s="78"/>
      <c r="BBD17" s="78"/>
      <c r="BBE17" s="78"/>
      <c r="BBF17" s="78"/>
      <c r="BBG17" s="78"/>
      <c r="BBH17" s="78"/>
      <c r="BBI17" s="78"/>
      <c r="BBJ17" s="78"/>
      <c r="BBK17" s="78"/>
      <c r="BBL17" s="78"/>
      <c r="BBM17" s="78"/>
      <c r="BBN17" s="78"/>
      <c r="BBO17" s="78"/>
      <c r="BBP17" s="78"/>
      <c r="BBQ17" s="78"/>
      <c r="BBR17" s="78"/>
      <c r="BBS17" s="78"/>
      <c r="BBT17" s="78"/>
      <c r="BBU17" s="78"/>
      <c r="BBV17" s="78"/>
      <c r="BBW17" s="78"/>
      <c r="BBX17" s="78"/>
      <c r="BBY17" s="78"/>
      <c r="BBZ17" s="78"/>
      <c r="BCA17" s="78"/>
      <c r="BCB17" s="78"/>
      <c r="BCC17" s="78"/>
      <c r="BCD17" s="78"/>
      <c r="BCE17" s="78"/>
      <c r="BCF17" s="78"/>
      <c r="BCG17" s="78"/>
      <c r="BCH17" s="78"/>
      <c r="BCI17" s="78"/>
      <c r="BCJ17" s="78"/>
      <c r="BCK17" s="78"/>
      <c r="BCL17" s="78"/>
      <c r="BCM17" s="78"/>
      <c r="BCN17" s="78"/>
      <c r="BCO17" s="78"/>
      <c r="BCP17" s="78"/>
      <c r="BCQ17" s="78"/>
      <c r="BCR17" s="78"/>
      <c r="BCS17" s="78"/>
      <c r="BCT17" s="78"/>
      <c r="BCU17" s="78"/>
      <c r="BCV17" s="78"/>
      <c r="BCW17" s="78"/>
      <c r="BCX17" s="78"/>
      <c r="BCY17" s="78"/>
      <c r="BCZ17" s="78"/>
      <c r="BDA17" s="78"/>
      <c r="BDB17" s="78"/>
      <c r="BDC17" s="78"/>
      <c r="BDD17" s="78"/>
      <c r="BDE17" s="78"/>
      <c r="BDF17" s="78"/>
      <c r="BDG17" s="78"/>
      <c r="BDH17" s="78"/>
      <c r="BDI17" s="78"/>
      <c r="BDJ17" s="78"/>
      <c r="BDK17" s="78"/>
      <c r="BDL17" s="78"/>
      <c r="BDM17" s="78"/>
      <c r="BDN17" s="78"/>
      <c r="BDO17" s="78"/>
      <c r="BDP17" s="78"/>
      <c r="BDQ17" s="78"/>
      <c r="BDR17" s="78"/>
      <c r="BDS17" s="78"/>
      <c r="BDT17" s="78"/>
      <c r="BDU17" s="78"/>
      <c r="BDV17" s="78"/>
      <c r="BDW17" s="78"/>
      <c r="BDX17" s="78"/>
      <c r="BDY17" s="78"/>
      <c r="BDZ17" s="78"/>
      <c r="BEA17" s="78"/>
      <c r="BEB17" s="78"/>
      <c r="BEC17" s="78"/>
      <c r="BED17" s="78"/>
      <c r="BEE17" s="78"/>
      <c r="BEF17" s="78"/>
      <c r="BEG17" s="78"/>
      <c r="BEH17" s="78"/>
      <c r="BEI17" s="78"/>
      <c r="BEJ17" s="78"/>
      <c r="BEK17" s="78"/>
      <c r="BEL17" s="78"/>
      <c r="BEM17" s="78"/>
      <c r="BEN17" s="78"/>
      <c r="BEO17" s="78"/>
      <c r="BEP17" s="78"/>
      <c r="BEQ17" s="78"/>
      <c r="BER17" s="78"/>
      <c r="BES17" s="78"/>
      <c r="BET17" s="78"/>
      <c r="BEU17" s="78"/>
      <c r="BEV17" s="78"/>
      <c r="BEW17" s="78"/>
      <c r="BEX17" s="78"/>
      <c r="BEY17" s="78"/>
      <c r="BEZ17" s="78"/>
      <c r="BFA17" s="78"/>
      <c r="BFB17" s="78"/>
      <c r="BFC17" s="78"/>
      <c r="BFD17" s="78"/>
      <c r="BFE17" s="78"/>
      <c r="BFF17" s="78"/>
      <c r="BFG17" s="78"/>
      <c r="BFH17" s="78"/>
      <c r="BFI17" s="78"/>
      <c r="BFJ17" s="78"/>
      <c r="BFK17" s="78"/>
      <c r="BFL17" s="78"/>
      <c r="BFM17" s="78"/>
      <c r="BFN17" s="78"/>
      <c r="BFO17" s="78"/>
      <c r="BFP17" s="78"/>
      <c r="BFQ17" s="78"/>
      <c r="BFR17" s="78"/>
      <c r="BFS17" s="78"/>
      <c r="BFT17" s="78"/>
      <c r="BFU17" s="78"/>
      <c r="BFV17" s="78"/>
      <c r="BFW17" s="78"/>
      <c r="BFX17" s="78"/>
      <c r="BFY17" s="78"/>
      <c r="BFZ17" s="78"/>
      <c r="BGA17" s="78"/>
      <c r="BGB17" s="78"/>
      <c r="BGC17" s="78"/>
      <c r="BGD17" s="78"/>
      <c r="BGE17" s="78"/>
      <c r="BGF17" s="78"/>
      <c r="BGG17" s="78"/>
      <c r="BGH17" s="78"/>
      <c r="BGI17" s="78"/>
      <c r="BGJ17" s="78"/>
      <c r="BGK17" s="78"/>
      <c r="BGL17" s="78"/>
      <c r="BGM17" s="78"/>
      <c r="BGN17" s="78"/>
      <c r="BGO17" s="78"/>
      <c r="BGP17" s="78"/>
      <c r="BGQ17" s="78"/>
      <c r="BGR17" s="78"/>
      <c r="BGS17" s="78"/>
      <c r="BGT17" s="78"/>
      <c r="BGU17" s="78"/>
      <c r="BGV17" s="78"/>
      <c r="BGW17" s="78"/>
      <c r="BGX17" s="78"/>
      <c r="BGY17" s="78"/>
      <c r="BGZ17" s="78"/>
      <c r="BHA17" s="78"/>
      <c r="BHB17" s="78"/>
      <c r="BHC17" s="78"/>
      <c r="BHD17" s="78"/>
      <c r="BHE17" s="78"/>
      <c r="BHF17" s="78"/>
      <c r="BHG17" s="78"/>
      <c r="BHH17" s="78"/>
      <c r="BHI17" s="78"/>
      <c r="BHJ17" s="78"/>
      <c r="BHK17" s="78"/>
      <c r="BHL17" s="78"/>
      <c r="BHM17" s="78"/>
      <c r="BHN17" s="78"/>
      <c r="BHO17" s="78"/>
      <c r="BHP17" s="78"/>
      <c r="BHQ17" s="78"/>
      <c r="BHR17" s="78"/>
      <c r="BHS17" s="78"/>
      <c r="BHT17" s="78"/>
      <c r="BHU17" s="78"/>
      <c r="BHV17" s="78"/>
      <c r="BHW17" s="78"/>
      <c r="BHX17" s="78"/>
      <c r="BHY17" s="78"/>
      <c r="BHZ17" s="78"/>
      <c r="BIA17" s="78"/>
      <c r="BIB17" s="78"/>
      <c r="BIC17" s="78"/>
      <c r="BID17" s="78"/>
      <c r="BIE17" s="78"/>
      <c r="BIF17" s="78"/>
      <c r="BIG17" s="78"/>
      <c r="BIH17" s="78"/>
      <c r="BII17" s="78"/>
      <c r="BIJ17" s="78"/>
      <c r="BIK17" s="78"/>
      <c r="BIL17" s="78"/>
      <c r="BIM17" s="78"/>
      <c r="BIN17" s="78"/>
      <c r="BIO17" s="78"/>
      <c r="BIP17" s="78"/>
      <c r="BIQ17" s="78"/>
      <c r="BIR17" s="78"/>
      <c r="BIS17" s="78"/>
      <c r="BIT17" s="78"/>
      <c r="BIU17" s="78"/>
      <c r="BIV17" s="78"/>
      <c r="BIW17" s="78"/>
      <c r="BIX17" s="78"/>
      <c r="BIY17" s="78"/>
      <c r="BIZ17" s="78"/>
      <c r="BJA17" s="78"/>
      <c r="BJB17" s="78"/>
      <c r="BJC17" s="78"/>
      <c r="BJD17" s="78"/>
      <c r="BJE17" s="78"/>
      <c r="BJF17" s="78"/>
      <c r="BJG17" s="78"/>
      <c r="BJH17" s="78"/>
      <c r="BJI17" s="78"/>
      <c r="BJJ17" s="78"/>
      <c r="BJK17" s="78"/>
      <c r="BJL17" s="78"/>
      <c r="BJM17" s="78"/>
      <c r="BJN17" s="78"/>
      <c r="BJO17" s="78"/>
      <c r="BJP17" s="78"/>
      <c r="BJQ17" s="78"/>
      <c r="BJR17" s="78"/>
      <c r="BJS17" s="78"/>
      <c r="BJT17" s="78"/>
      <c r="BJU17" s="78"/>
      <c r="BJV17" s="78"/>
      <c r="BJW17" s="78"/>
      <c r="BJX17" s="78"/>
      <c r="BJY17" s="78"/>
      <c r="BJZ17" s="78"/>
      <c r="BKA17" s="78"/>
      <c r="BKB17" s="78"/>
      <c r="BKC17" s="78"/>
      <c r="BKD17" s="78"/>
      <c r="BKE17" s="78"/>
      <c r="BKF17" s="78"/>
      <c r="BKG17" s="78"/>
      <c r="BKH17" s="78"/>
      <c r="BKI17" s="78"/>
      <c r="BKJ17" s="78"/>
      <c r="BKK17" s="78"/>
      <c r="BKL17" s="78"/>
      <c r="BKM17" s="78"/>
      <c r="BKN17" s="78"/>
      <c r="BKO17" s="78"/>
      <c r="BKP17" s="78"/>
      <c r="BKQ17" s="78"/>
      <c r="BKR17" s="78"/>
      <c r="BKS17" s="78"/>
      <c r="BKT17" s="78"/>
      <c r="BKU17" s="78"/>
      <c r="BKV17" s="78"/>
      <c r="BKW17" s="78"/>
      <c r="BKX17" s="78"/>
      <c r="BKY17" s="78"/>
      <c r="BKZ17" s="78"/>
      <c r="BLA17" s="78"/>
      <c r="BLB17" s="78"/>
      <c r="BLC17" s="78"/>
      <c r="BLD17" s="78"/>
      <c r="BLE17" s="78"/>
      <c r="BLF17" s="78"/>
      <c r="BLG17" s="78"/>
      <c r="BLH17" s="78"/>
      <c r="BLI17" s="78"/>
      <c r="BLJ17" s="78"/>
      <c r="BLK17" s="78"/>
      <c r="BLL17" s="78"/>
      <c r="BLM17" s="78"/>
      <c r="BLN17" s="78"/>
      <c r="BLO17" s="78"/>
      <c r="BLP17" s="78"/>
      <c r="BLQ17" s="78"/>
      <c r="BLR17" s="78"/>
      <c r="BLS17" s="78"/>
      <c r="BLT17" s="78"/>
      <c r="BLU17" s="78"/>
      <c r="BLV17" s="78"/>
      <c r="BLW17" s="78"/>
      <c r="BLX17" s="78"/>
      <c r="BLY17" s="78"/>
      <c r="BLZ17" s="78"/>
      <c r="BMA17" s="78"/>
      <c r="BMB17" s="78"/>
      <c r="BMC17" s="78"/>
      <c r="BMD17" s="78"/>
      <c r="BME17" s="78"/>
      <c r="BMF17" s="78"/>
      <c r="BMG17" s="78"/>
      <c r="BMH17" s="78"/>
      <c r="BMI17" s="78"/>
      <c r="BMJ17" s="78"/>
      <c r="BMK17" s="78"/>
      <c r="BML17" s="78"/>
      <c r="BMM17" s="78"/>
      <c r="BMN17" s="78"/>
      <c r="BMO17" s="78"/>
      <c r="BMP17" s="78"/>
      <c r="BMQ17" s="78"/>
      <c r="BMR17" s="78"/>
      <c r="BMS17" s="78"/>
      <c r="BMT17" s="78"/>
      <c r="BMU17" s="78"/>
      <c r="BMV17" s="78"/>
      <c r="BMW17" s="78"/>
      <c r="BMX17" s="78"/>
      <c r="BMY17" s="78"/>
      <c r="BMZ17" s="78"/>
      <c r="BNA17" s="78"/>
      <c r="BNB17" s="78"/>
      <c r="BNC17" s="78"/>
      <c r="BND17" s="78"/>
      <c r="BNE17" s="78"/>
      <c r="BNF17" s="78"/>
      <c r="BNG17" s="78"/>
      <c r="BNH17" s="78"/>
      <c r="BNI17" s="78"/>
      <c r="BNJ17" s="78"/>
      <c r="BNK17" s="78"/>
      <c r="BNL17" s="78"/>
      <c r="BNM17" s="78"/>
      <c r="BNN17" s="78"/>
      <c r="BNO17" s="78"/>
      <c r="BNP17" s="78"/>
      <c r="BNQ17" s="78"/>
      <c r="BNR17" s="78"/>
      <c r="BNS17" s="78"/>
      <c r="BNT17" s="78"/>
      <c r="BNU17" s="78"/>
      <c r="BNV17" s="78"/>
      <c r="BNW17" s="78"/>
      <c r="BNX17" s="78"/>
      <c r="BNY17" s="78"/>
      <c r="BNZ17" s="78"/>
      <c r="BOA17" s="78"/>
      <c r="BOB17" s="78"/>
      <c r="BOC17" s="78"/>
      <c r="BOD17" s="78"/>
      <c r="BOE17" s="78"/>
      <c r="BOF17" s="78"/>
      <c r="BOG17" s="78"/>
      <c r="BOH17" s="78"/>
      <c r="BOI17" s="78"/>
      <c r="BOJ17" s="78"/>
      <c r="BOK17" s="78"/>
      <c r="BOL17" s="78"/>
      <c r="BOM17" s="78"/>
      <c r="BON17" s="78"/>
      <c r="BOO17" s="78"/>
      <c r="BOP17" s="78"/>
      <c r="BOQ17" s="78"/>
      <c r="BOR17" s="78"/>
      <c r="BOS17" s="78"/>
      <c r="BOT17" s="78"/>
      <c r="BOU17" s="78"/>
      <c r="BOV17" s="78"/>
      <c r="BOW17" s="78"/>
      <c r="BOX17" s="78"/>
      <c r="BOY17" s="78"/>
      <c r="BOZ17" s="78"/>
      <c r="BPA17" s="78"/>
      <c r="BPB17" s="78"/>
      <c r="BPC17" s="78"/>
      <c r="BPD17" s="78"/>
      <c r="BPE17" s="78"/>
      <c r="BPF17" s="78"/>
      <c r="BPG17" s="78"/>
      <c r="BPH17" s="78"/>
      <c r="BPI17" s="78"/>
      <c r="BPJ17" s="78"/>
      <c r="BPK17" s="78"/>
      <c r="BPL17" s="78"/>
      <c r="BPM17" s="78"/>
      <c r="BPN17" s="78"/>
      <c r="BPO17" s="78"/>
      <c r="BPP17" s="78"/>
      <c r="BPQ17" s="78"/>
      <c r="BPR17" s="78"/>
      <c r="BPS17" s="78"/>
      <c r="BPT17" s="78"/>
      <c r="BPU17" s="78"/>
      <c r="BPV17" s="78"/>
      <c r="BPW17" s="78"/>
      <c r="BPX17" s="78"/>
      <c r="BPY17" s="78"/>
      <c r="BPZ17" s="78"/>
      <c r="BQA17" s="78"/>
      <c r="BQB17" s="78"/>
      <c r="BQC17" s="78"/>
      <c r="BQD17" s="78"/>
      <c r="BQE17" s="78"/>
      <c r="BQF17" s="78"/>
      <c r="BQG17" s="78"/>
      <c r="BQH17" s="78"/>
      <c r="BQI17" s="78"/>
      <c r="BQJ17" s="78"/>
      <c r="BQK17" s="78"/>
      <c r="BQL17" s="78"/>
      <c r="BQM17" s="78"/>
      <c r="BQN17" s="78"/>
      <c r="BQO17" s="78"/>
      <c r="BQP17" s="78"/>
      <c r="BQQ17" s="78"/>
      <c r="BQR17" s="78"/>
      <c r="BQS17" s="78"/>
      <c r="BQT17" s="78"/>
      <c r="BQU17" s="78"/>
      <c r="BQV17" s="78"/>
      <c r="BQW17" s="78"/>
      <c r="BQX17" s="78"/>
      <c r="BQY17" s="78"/>
      <c r="BQZ17" s="78"/>
      <c r="BRA17" s="78"/>
      <c r="BRB17" s="78"/>
      <c r="BRC17" s="78"/>
      <c r="BRD17" s="78"/>
      <c r="BRE17" s="78"/>
      <c r="BRF17" s="78"/>
      <c r="BRG17" s="78"/>
      <c r="BRH17" s="78"/>
      <c r="BRI17" s="78"/>
      <c r="BRJ17" s="78"/>
      <c r="BRK17" s="78"/>
      <c r="BRL17" s="78"/>
      <c r="BRM17" s="78"/>
      <c r="BRN17" s="78"/>
      <c r="BRO17" s="78"/>
      <c r="BRP17" s="78"/>
      <c r="BRQ17" s="78"/>
      <c r="BRR17" s="78"/>
      <c r="BRS17" s="78"/>
      <c r="BRT17" s="78"/>
      <c r="BRU17" s="78"/>
      <c r="BRV17" s="78"/>
      <c r="BRW17" s="78"/>
      <c r="BRX17" s="78"/>
      <c r="BRY17" s="78"/>
      <c r="BRZ17" s="78"/>
      <c r="BSA17" s="78"/>
      <c r="BSB17" s="78"/>
      <c r="BSC17" s="78"/>
      <c r="BSD17" s="78"/>
      <c r="BSE17" s="78"/>
      <c r="BSF17" s="78"/>
      <c r="BSG17" s="78"/>
      <c r="BSH17" s="78"/>
      <c r="BSI17" s="78"/>
      <c r="BSJ17" s="78"/>
      <c r="BSK17" s="78"/>
      <c r="BSL17" s="78"/>
      <c r="BSM17" s="78"/>
      <c r="BSN17" s="78"/>
      <c r="BSO17" s="78"/>
      <c r="BSP17" s="78"/>
      <c r="BSQ17" s="78"/>
      <c r="BSR17" s="78"/>
      <c r="BSS17" s="78"/>
      <c r="BST17" s="78"/>
      <c r="BSU17" s="78"/>
      <c r="BSV17" s="78"/>
      <c r="BSW17" s="78"/>
      <c r="BSX17" s="78"/>
      <c r="BSY17" s="78"/>
      <c r="BSZ17" s="78"/>
      <c r="BTA17" s="78"/>
      <c r="BTB17" s="78"/>
      <c r="BTC17" s="78"/>
      <c r="BTD17" s="78"/>
      <c r="BTE17" s="78"/>
      <c r="BTF17" s="78"/>
      <c r="BTG17" s="78"/>
      <c r="BTH17" s="78"/>
      <c r="BTI17" s="78"/>
      <c r="BTJ17" s="78"/>
      <c r="BTK17" s="78"/>
      <c r="BTL17" s="78"/>
      <c r="BTM17" s="78"/>
      <c r="BTN17" s="78"/>
      <c r="BTO17" s="78"/>
      <c r="BTP17" s="78"/>
      <c r="BTQ17" s="78"/>
      <c r="BTR17" s="78"/>
      <c r="BTS17" s="78"/>
      <c r="BTT17" s="78"/>
      <c r="BTU17" s="78"/>
      <c r="BTV17" s="78"/>
      <c r="BTW17" s="78"/>
      <c r="BTX17" s="78"/>
      <c r="BTY17" s="78"/>
      <c r="BTZ17" s="78"/>
      <c r="BUA17" s="78"/>
      <c r="BUB17" s="78"/>
      <c r="BUC17" s="78"/>
      <c r="BUD17" s="78"/>
      <c r="BUE17" s="78"/>
      <c r="BUF17" s="78"/>
      <c r="BUG17" s="78"/>
      <c r="BUH17" s="78"/>
      <c r="BUI17" s="78"/>
      <c r="BUJ17" s="78"/>
      <c r="BUK17" s="78"/>
      <c r="BUL17" s="78"/>
      <c r="BUM17" s="78"/>
      <c r="BUN17" s="78"/>
      <c r="BUO17" s="78"/>
      <c r="BUP17" s="78"/>
      <c r="BUQ17" s="78"/>
      <c r="BUR17" s="78"/>
      <c r="BUS17" s="78"/>
      <c r="BUT17" s="78"/>
      <c r="BUU17" s="78"/>
      <c r="BUV17" s="78"/>
      <c r="BUW17" s="78"/>
      <c r="BUX17" s="78"/>
      <c r="BUY17" s="78"/>
      <c r="BUZ17" s="78"/>
      <c r="BVA17" s="78"/>
      <c r="BVB17" s="78"/>
      <c r="BVC17" s="78"/>
      <c r="BVD17" s="78"/>
      <c r="BVE17" s="78"/>
      <c r="BVF17" s="78"/>
      <c r="BVG17" s="78"/>
      <c r="BVH17" s="78"/>
      <c r="BVI17" s="78"/>
      <c r="BVJ17" s="78"/>
      <c r="BVK17" s="78"/>
      <c r="BVL17" s="78"/>
      <c r="BVM17" s="78"/>
      <c r="BVN17" s="78"/>
      <c r="BVO17" s="78"/>
      <c r="BVP17" s="78"/>
      <c r="BVQ17" s="78"/>
      <c r="BVR17" s="78"/>
      <c r="BVS17" s="78"/>
      <c r="BVT17" s="78"/>
      <c r="BVU17" s="78"/>
      <c r="BVV17" s="78"/>
      <c r="BVW17" s="78"/>
      <c r="BVX17" s="78"/>
      <c r="BVY17" s="78"/>
      <c r="BVZ17" s="78"/>
      <c r="BWA17" s="78"/>
      <c r="BWB17" s="78"/>
      <c r="BWC17" s="78"/>
      <c r="BWD17" s="78"/>
      <c r="BWE17" s="78"/>
      <c r="BWF17" s="78"/>
      <c r="BWG17" s="78"/>
      <c r="BWH17" s="78"/>
      <c r="BWI17" s="78"/>
      <c r="BWJ17" s="78"/>
      <c r="BWK17" s="78"/>
      <c r="BWL17" s="78"/>
      <c r="BWM17" s="78"/>
      <c r="BWN17" s="78"/>
      <c r="BWO17" s="78"/>
      <c r="BWP17" s="78"/>
      <c r="BWQ17" s="78"/>
      <c r="BWR17" s="78"/>
      <c r="BWS17" s="78"/>
      <c r="BWT17" s="78"/>
      <c r="BWU17" s="78"/>
      <c r="BWV17" s="78"/>
      <c r="BWW17" s="78"/>
      <c r="BWX17" s="78"/>
      <c r="BWY17" s="78"/>
      <c r="BWZ17" s="78"/>
      <c r="BXA17" s="78"/>
      <c r="BXB17" s="78"/>
      <c r="BXC17" s="78"/>
      <c r="BXD17" s="78"/>
      <c r="BXE17" s="78"/>
      <c r="BXF17" s="78"/>
      <c r="BXG17" s="78"/>
      <c r="BXH17" s="78"/>
      <c r="BXI17" s="78"/>
      <c r="BXJ17" s="78"/>
      <c r="BXK17" s="78"/>
      <c r="BXL17" s="78"/>
      <c r="BXM17" s="78"/>
      <c r="BXN17" s="78"/>
      <c r="BXO17" s="78"/>
      <c r="BXP17" s="78"/>
      <c r="BXQ17" s="78"/>
      <c r="BXR17" s="78"/>
      <c r="BXS17" s="78"/>
      <c r="BXT17" s="78"/>
      <c r="BXU17" s="78"/>
      <c r="BXV17" s="78"/>
      <c r="BXW17" s="78"/>
      <c r="BXX17" s="78"/>
      <c r="BXY17" s="78"/>
      <c r="BXZ17" s="78"/>
      <c r="BYA17" s="78"/>
      <c r="BYB17" s="78"/>
      <c r="BYC17" s="78"/>
      <c r="BYD17" s="78"/>
      <c r="BYE17" s="78"/>
      <c r="BYF17" s="78"/>
      <c r="BYG17" s="78"/>
      <c r="BYH17" s="78"/>
      <c r="BYI17" s="78"/>
      <c r="BYJ17" s="78"/>
      <c r="BYK17" s="78"/>
      <c r="BYL17" s="78"/>
      <c r="BYM17" s="78"/>
      <c r="BYN17" s="78"/>
      <c r="BYO17" s="78"/>
      <c r="BYP17" s="78"/>
      <c r="BYQ17" s="78"/>
      <c r="BYR17" s="78"/>
      <c r="BYS17" s="78"/>
      <c r="BYT17" s="78"/>
      <c r="BYU17" s="78"/>
      <c r="BYV17" s="78"/>
      <c r="BYW17" s="78"/>
      <c r="BYX17" s="78"/>
      <c r="BYY17" s="78"/>
      <c r="BYZ17" s="78"/>
      <c r="BZA17" s="78"/>
      <c r="BZB17" s="78"/>
      <c r="BZC17" s="78"/>
      <c r="BZD17" s="78"/>
      <c r="BZE17" s="78"/>
      <c r="BZF17" s="78"/>
      <c r="BZG17" s="78"/>
      <c r="BZH17" s="78"/>
      <c r="BZI17" s="78"/>
      <c r="BZJ17" s="78"/>
      <c r="BZK17" s="78"/>
      <c r="BZL17" s="78"/>
      <c r="BZM17" s="78"/>
      <c r="BZN17" s="78"/>
      <c r="BZO17" s="78"/>
      <c r="BZP17" s="78"/>
      <c r="BZQ17" s="78"/>
      <c r="BZR17" s="78"/>
      <c r="BZS17" s="78"/>
      <c r="BZT17" s="78"/>
      <c r="BZU17" s="78"/>
      <c r="BZV17" s="78"/>
      <c r="BZW17" s="78"/>
      <c r="BZX17" s="78"/>
      <c r="BZY17" s="78"/>
      <c r="BZZ17" s="78"/>
      <c r="CAA17" s="78"/>
      <c r="CAB17" s="78"/>
      <c r="CAC17" s="78"/>
      <c r="CAD17" s="78"/>
      <c r="CAE17" s="78"/>
      <c r="CAF17" s="78"/>
      <c r="CAG17" s="78"/>
      <c r="CAH17" s="78"/>
      <c r="CAI17" s="78"/>
      <c r="CAJ17" s="78"/>
      <c r="CAK17" s="78"/>
      <c r="CAL17" s="78"/>
      <c r="CAM17" s="78"/>
      <c r="CAN17" s="78"/>
      <c r="CAO17" s="78"/>
      <c r="CAP17" s="78"/>
      <c r="CAQ17" s="78"/>
      <c r="CAR17" s="78"/>
      <c r="CAS17" s="78"/>
      <c r="CAT17" s="78"/>
      <c r="CAU17" s="78"/>
      <c r="CAV17" s="78"/>
      <c r="CAW17" s="78"/>
      <c r="CAX17" s="78"/>
      <c r="CAY17" s="78"/>
      <c r="CAZ17" s="78"/>
      <c r="CBA17" s="78"/>
      <c r="CBB17" s="78"/>
      <c r="CBC17" s="78"/>
      <c r="CBD17" s="78"/>
      <c r="CBE17" s="78"/>
      <c r="CBF17" s="78"/>
      <c r="CBG17" s="78"/>
      <c r="CBH17" s="78"/>
      <c r="CBI17" s="78"/>
      <c r="CBJ17" s="78"/>
      <c r="CBK17" s="78"/>
      <c r="CBL17" s="78"/>
      <c r="CBM17" s="78"/>
      <c r="CBN17" s="78"/>
      <c r="CBO17" s="78"/>
      <c r="CBP17" s="78"/>
      <c r="CBQ17" s="78"/>
      <c r="CBR17" s="78"/>
      <c r="CBS17" s="78"/>
      <c r="CBT17" s="78"/>
      <c r="CBU17" s="78"/>
      <c r="CBV17" s="78"/>
      <c r="CBW17" s="78"/>
      <c r="CBX17" s="78"/>
      <c r="CBY17" s="78"/>
      <c r="CBZ17" s="78"/>
      <c r="CCA17" s="78"/>
      <c r="CCB17" s="78"/>
      <c r="CCC17" s="78"/>
      <c r="CCD17" s="78"/>
      <c r="CCE17" s="78"/>
      <c r="CCF17" s="78"/>
      <c r="CCG17" s="78"/>
      <c r="CCH17" s="78"/>
      <c r="CCI17" s="78"/>
      <c r="CCJ17" s="78"/>
      <c r="CCK17" s="78"/>
      <c r="CCL17" s="78"/>
      <c r="CCM17" s="78"/>
      <c r="CCN17" s="78"/>
      <c r="CCO17" s="78"/>
      <c r="CCP17" s="78"/>
      <c r="CCQ17" s="78"/>
      <c r="CCR17" s="78"/>
      <c r="CCS17" s="78"/>
      <c r="CCT17" s="78"/>
      <c r="CCU17" s="78"/>
      <c r="CCV17" s="78"/>
      <c r="CCW17" s="78"/>
      <c r="CCX17" s="78"/>
      <c r="CCY17" s="78"/>
      <c r="CCZ17" s="78"/>
      <c r="CDA17" s="78"/>
      <c r="CDB17" s="78"/>
      <c r="CDC17" s="78"/>
      <c r="CDD17" s="78"/>
      <c r="CDE17" s="78"/>
      <c r="CDF17" s="78"/>
      <c r="CDG17" s="78"/>
      <c r="CDH17" s="78"/>
      <c r="CDI17" s="78"/>
      <c r="CDJ17" s="78"/>
      <c r="CDK17" s="78"/>
      <c r="CDL17" s="78"/>
      <c r="CDM17" s="78"/>
      <c r="CDN17" s="78"/>
      <c r="CDO17" s="78"/>
      <c r="CDP17" s="78"/>
      <c r="CDQ17" s="78"/>
      <c r="CDR17" s="78"/>
      <c r="CDS17" s="78"/>
      <c r="CDT17" s="78"/>
      <c r="CDU17" s="78"/>
      <c r="CDV17" s="78"/>
      <c r="CDW17" s="78"/>
      <c r="CDX17" s="78"/>
      <c r="CDY17" s="78"/>
      <c r="CDZ17" s="78"/>
      <c r="CEA17" s="78"/>
      <c r="CEB17" s="78"/>
      <c r="CEC17" s="78"/>
      <c r="CED17" s="78"/>
      <c r="CEE17" s="78"/>
      <c r="CEF17" s="78"/>
      <c r="CEG17" s="78"/>
      <c r="CEH17" s="78"/>
      <c r="CEI17" s="78"/>
      <c r="CEJ17" s="78"/>
      <c r="CEK17" s="78"/>
      <c r="CEL17" s="78"/>
      <c r="CEM17" s="78"/>
      <c r="CEN17" s="78"/>
      <c r="CEO17" s="78"/>
      <c r="CEP17" s="78"/>
      <c r="CEQ17" s="78"/>
      <c r="CER17" s="78"/>
      <c r="CES17" s="78"/>
      <c r="CET17" s="78"/>
      <c r="CEU17" s="78"/>
      <c r="CEV17" s="78"/>
      <c r="CEW17" s="78"/>
      <c r="CEX17" s="78"/>
      <c r="CEY17" s="78"/>
      <c r="CEZ17" s="78"/>
      <c r="CFA17" s="78"/>
      <c r="CFB17" s="78"/>
      <c r="CFC17" s="78"/>
      <c r="CFD17" s="78"/>
      <c r="CFE17" s="78"/>
      <c r="CFF17" s="78"/>
      <c r="CFG17" s="78"/>
      <c r="CFH17" s="78"/>
      <c r="CFI17" s="78"/>
      <c r="CFJ17" s="78"/>
      <c r="CFK17" s="78"/>
      <c r="CFL17" s="78"/>
      <c r="CFM17" s="78"/>
      <c r="CFN17" s="78"/>
      <c r="CFO17" s="78"/>
    </row>
    <row r="18" spans="1:2199" s="79" customFormat="1" ht="12.75" customHeight="1">
      <c r="A18" s="78" t="s">
        <v>810</v>
      </c>
      <c r="B18" s="78" t="s">
        <v>2128</v>
      </c>
      <c r="C18" s="78"/>
      <c r="D18" s="78"/>
      <c r="E18" s="78"/>
      <c r="F18" s="78"/>
      <c r="G18" s="78"/>
      <c r="H18" s="78" t="s">
        <v>2137</v>
      </c>
      <c r="I18" s="78"/>
      <c r="J18" s="78"/>
      <c r="K18" s="78"/>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c r="AP18" s="78"/>
      <c r="AQ18" s="78"/>
      <c r="AR18" s="78"/>
      <c r="AS18" s="78"/>
      <c r="AT18" s="78"/>
      <c r="AU18" s="78"/>
      <c r="AV18" s="78"/>
      <c r="AW18" s="78"/>
      <c r="AX18" s="78"/>
      <c r="AY18" s="78"/>
      <c r="AZ18" s="78"/>
      <c r="BA18" s="78"/>
      <c r="BB18" s="78"/>
      <c r="BC18" s="78"/>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c r="ER18" s="78"/>
      <c r="ES18" s="78"/>
      <c r="ET18" s="78"/>
      <c r="EU18" s="78"/>
      <c r="EV18" s="78"/>
      <c r="EW18" s="78"/>
      <c r="EX18" s="78"/>
      <c r="EY18" s="78"/>
      <c r="EZ18" s="78"/>
      <c r="FA18" s="78"/>
      <c r="FB18" s="78"/>
      <c r="FC18" s="78"/>
      <c r="FD18" s="78"/>
      <c r="FE18" s="78"/>
      <c r="FF18" s="78"/>
      <c r="FG18" s="78"/>
      <c r="FH18" s="78"/>
      <c r="FI18" s="78"/>
      <c r="FJ18" s="78"/>
      <c r="FK18" s="78"/>
      <c r="FL18" s="78"/>
      <c r="FM18" s="78"/>
      <c r="FN18" s="78"/>
      <c r="FO18" s="78"/>
      <c r="FP18" s="78"/>
      <c r="FQ18" s="78"/>
      <c r="FR18" s="78"/>
      <c r="FS18" s="78"/>
      <c r="FT18" s="78"/>
      <c r="FU18" s="78"/>
      <c r="FV18" s="78"/>
      <c r="FW18" s="78"/>
      <c r="FX18" s="78"/>
      <c r="FY18" s="78"/>
      <c r="FZ18" s="78"/>
      <c r="GA18" s="78"/>
      <c r="GB18" s="78"/>
      <c r="GC18" s="78"/>
      <c r="GD18" s="78"/>
      <c r="GE18" s="78"/>
      <c r="GF18" s="78"/>
      <c r="GG18" s="78"/>
      <c r="GH18" s="78"/>
      <c r="GI18" s="78"/>
      <c r="GJ18" s="78"/>
      <c r="GK18" s="78"/>
      <c r="GL18" s="78"/>
      <c r="GM18" s="78"/>
      <c r="GN18" s="78"/>
      <c r="GO18" s="78"/>
      <c r="GP18" s="78"/>
      <c r="GQ18" s="78"/>
      <c r="GR18" s="78"/>
      <c r="GS18" s="78"/>
      <c r="GT18" s="78"/>
      <c r="GU18" s="78"/>
      <c r="GV18" s="78"/>
      <c r="GW18" s="78"/>
      <c r="GX18" s="78"/>
      <c r="GY18" s="78"/>
      <c r="GZ18" s="78"/>
      <c r="HA18" s="78"/>
      <c r="HB18" s="78"/>
      <c r="HC18" s="78"/>
      <c r="HD18" s="78"/>
      <c r="HE18" s="78"/>
      <c r="HF18" s="78"/>
      <c r="HG18" s="78"/>
      <c r="HH18" s="78"/>
      <c r="HI18" s="78"/>
      <c r="HJ18" s="78"/>
      <c r="HK18" s="78"/>
      <c r="HL18" s="78"/>
      <c r="HM18" s="78"/>
      <c r="HN18" s="78"/>
      <c r="HO18" s="78"/>
      <c r="HP18" s="78"/>
      <c r="HQ18" s="78"/>
      <c r="HR18" s="78"/>
      <c r="HS18" s="78"/>
      <c r="HT18" s="78"/>
      <c r="HU18" s="78"/>
      <c r="HV18" s="78"/>
      <c r="HW18" s="78"/>
      <c r="HX18" s="78"/>
      <c r="HY18" s="78"/>
      <c r="HZ18" s="78"/>
      <c r="IA18" s="78"/>
      <c r="IB18" s="78"/>
      <c r="IC18" s="78"/>
      <c r="ID18" s="78"/>
      <c r="IE18" s="78"/>
      <c r="IF18" s="78"/>
      <c r="IG18" s="78"/>
      <c r="IH18" s="78"/>
      <c r="II18" s="78"/>
      <c r="IJ18" s="78"/>
      <c r="IK18" s="78"/>
      <c r="IL18" s="78"/>
      <c r="IM18" s="78"/>
      <c r="IN18" s="78"/>
      <c r="IO18" s="78"/>
      <c r="IP18" s="78"/>
      <c r="IQ18" s="78"/>
      <c r="IR18" s="78"/>
      <c r="IS18" s="78"/>
      <c r="IT18" s="78"/>
      <c r="IU18" s="78"/>
      <c r="IV18" s="78"/>
      <c r="IW18" s="78"/>
      <c r="IX18" s="78"/>
      <c r="IY18" s="78"/>
      <c r="IZ18" s="78"/>
      <c r="JA18" s="78"/>
      <c r="JB18" s="78"/>
      <c r="JC18" s="78"/>
      <c r="JD18" s="78"/>
      <c r="JE18" s="78"/>
      <c r="JF18" s="78"/>
      <c r="JG18" s="78"/>
      <c r="JH18" s="78"/>
      <c r="JI18" s="78"/>
      <c r="JJ18" s="78"/>
      <c r="JK18" s="78"/>
      <c r="JL18" s="78"/>
      <c r="JM18" s="78"/>
      <c r="JN18" s="78"/>
      <c r="JO18" s="78"/>
      <c r="JP18" s="78"/>
      <c r="JQ18" s="78"/>
      <c r="JR18" s="78"/>
      <c r="JS18" s="78"/>
      <c r="JT18" s="78"/>
      <c r="JU18" s="78"/>
      <c r="JV18" s="78"/>
      <c r="JW18" s="78"/>
      <c r="JX18" s="78"/>
      <c r="JY18" s="78"/>
      <c r="JZ18" s="78"/>
      <c r="KA18" s="78"/>
      <c r="KB18" s="78"/>
      <c r="KC18" s="78"/>
      <c r="KD18" s="78"/>
      <c r="KE18" s="78"/>
      <c r="KF18" s="78"/>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c r="ME18" s="78"/>
      <c r="MF18" s="78"/>
      <c r="MG18" s="78"/>
      <c r="MH18" s="78"/>
      <c r="MI18" s="78"/>
      <c r="MJ18" s="78"/>
      <c r="MK18" s="78"/>
      <c r="ML18" s="78"/>
      <c r="MM18" s="78"/>
      <c r="MN18" s="78"/>
      <c r="MO18" s="78"/>
      <c r="MP18" s="78"/>
      <c r="MQ18" s="78"/>
      <c r="MR18" s="78"/>
      <c r="MS18" s="78"/>
      <c r="MT18" s="78"/>
      <c r="MU18" s="78"/>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c r="ON18" s="78"/>
      <c r="OO18" s="78"/>
      <c r="OP18" s="78"/>
      <c r="OQ18" s="78"/>
      <c r="OR18" s="78"/>
      <c r="OS18" s="78"/>
      <c r="OT18" s="78"/>
      <c r="OU18" s="78"/>
      <c r="OV18" s="78"/>
      <c r="OW18" s="78"/>
      <c r="OX18" s="78"/>
      <c r="OY18" s="78"/>
      <c r="OZ18" s="78"/>
      <c r="PA18" s="78"/>
      <c r="PB18" s="78"/>
      <c r="PC18" s="78"/>
      <c r="PD18" s="78"/>
      <c r="PE18" s="78"/>
      <c r="PF18" s="78"/>
      <c r="PG18" s="78"/>
      <c r="PH18" s="78"/>
      <c r="PI18" s="78"/>
      <c r="PJ18" s="78"/>
      <c r="PK18" s="78"/>
      <c r="PL18" s="78"/>
      <c r="PM18" s="78"/>
      <c r="PN18" s="78"/>
      <c r="PO18" s="78"/>
      <c r="PP18" s="78"/>
      <c r="PQ18" s="78"/>
      <c r="PR18" s="78"/>
      <c r="PS18" s="78"/>
      <c r="PT18" s="78"/>
      <c r="PU18" s="78"/>
      <c r="PV18" s="78"/>
      <c r="PW18" s="78"/>
      <c r="PX18" s="78"/>
      <c r="PY18" s="78"/>
      <c r="PZ18" s="78"/>
      <c r="QA18" s="78"/>
      <c r="QB18" s="78"/>
      <c r="RO18" s="78"/>
      <c r="RP18" s="78"/>
      <c r="RQ18" s="78"/>
      <c r="RR18" s="78"/>
      <c r="RS18" s="78"/>
      <c r="RT18" s="78"/>
      <c r="RU18" s="78"/>
      <c r="RV18" s="78"/>
      <c r="RW18" s="78"/>
      <c r="RX18" s="78"/>
      <c r="RY18" s="78"/>
      <c r="RZ18" s="78"/>
      <c r="SA18" s="78"/>
      <c r="SB18" s="78"/>
      <c r="SC18" s="78"/>
      <c r="SD18" s="78"/>
      <c r="SE18" s="78"/>
      <c r="SF18" s="78"/>
      <c r="SG18" s="78"/>
      <c r="SH18" s="78"/>
      <c r="SI18" s="78"/>
      <c r="SJ18" s="78"/>
      <c r="SK18" s="78"/>
      <c r="SL18" s="78"/>
      <c r="SM18" s="78"/>
      <c r="SN18" s="78"/>
      <c r="SO18" s="78"/>
      <c r="SP18" s="78"/>
      <c r="SQ18" s="78"/>
      <c r="SR18" s="78"/>
      <c r="SS18" s="78"/>
      <c r="ST18" s="78"/>
      <c r="SU18" s="78"/>
      <c r="SV18" s="78"/>
      <c r="SW18" s="78"/>
      <c r="SX18" s="78"/>
      <c r="SY18" s="78"/>
      <c r="SZ18" s="78"/>
      <c r="TA18" s="78"/>
      <c r="TB18" s="78"/>
      <c r="TC18" s="78"/>
      <c r="TD18" s="78"/>
      <c r="TE18" s="78"/>
      <c r="TF18" s="78"/>
      <c r="TG18" s="78"/>
      <c r="TH18" s="78"/>
      <c r="TI18" s="78"/>
      <c r="TJ18" s="78"/>
      <c r="TK18" s="78"/>
      <c r="TL18" s="78"/>
      <c r="TM18" s="78"/>
      <c r="TN18" s="78"/>
      <c r="TO18" s="78"/>
      <c r="TP18" s="78"/>
      <c r="TQ18" s="78"/>
      <c r="TR18" s="78"/>
      <c r="TS18" s="78"/>
      <c r="TT18" s="78"/>
      <c r="TU18" s="78"/>
      <c r="TV18" s="78"/>
      <c r="TW18" s="78"/>
      <c r="TX18" s="78"/>
      <c r="TY18" s="78"/>
      <c r="TZ18" s="78"/>
      <c r="UA18" s="78"/>
      <c r="UB18" s="78"/>
      <c r="UC18" s="78"/>
      <c r="UD18" s="78"/>
      <c r="UE18" s="78"/>
      <c r="UF18" s="78"/>
      <c r="UG18" s="78"/>
      <c r="UH18" s="78"/>
      <c r="UI18" s="78"/>
      <c r="UJ18" s="78"/>
      <c r="UK18" s="78"/>
      <c r="UL18" s="78"/>
      <c r="UM18" s="78"/>
      <c r="UN18" s="78"/>
      <c r="UO18" s="78"/>
      <c r="UP18" s="78"/>
      <c r="UQ18" s="78"/>
      <c r="UR18" s="78"/>
      <c r="US18" s="78"/>
      <c r="UT18" s="78"/>
      <c r="UU18" s="78"/>
      <c r="UV18" s="78"/>
      <c r="UW18" s="78"/>
      <c r="UX18" s="78"/>
      <c r="UY18" s="78"/>
      <c r="UZ18" s="78"/>
      <c r="VA18" s="78"/>
      <c r="VB18" s="78"/>
      <c r="VC18" s="78"/>
      <c r="VD18" s="78"/>
      <c r="VE18" s="78"/>
      <c r="VF18" s="78"/>
      <c r="VG18" s="78"/>
      <c r="VH18" s="78"/>
      <c r="VI18" s="78"/>
      <c r="VJ18" s="78"/>
      <c r="VK18" s="78"/>
      <c r="VL18" s="78"/>
      <c r="VM18" s="78"/>
      <c r="VN18" s="78"/>
      <c r="VO18" s="78"/>
      <c r="VP18" s="78"/>
      <c r="VQ18" s="78"/>
      <c r="VR18" s="78"/>
      <c r="VS18" s="78"/>
      <c r="VT18" s="78"/>
      <c r="VU18" s="78"/>
      <c r="VV18" s="78"/>
      <c r="VW18" s="78"/>
      <c r="VX18" s="78"/>
      <c r="VY18" s="78"/>
      <c r="VZ18" s="78"/>
      <c r="WA18" s="78"/>
      <c r="WB18" s="78"/>
      <c r="WC18" s="78"/>
      <c r="WD18" s="78"/>
      <c r="WE18" s="78"/>
      <c r="WF18" s="78"/>
      <c r="WG18" s="78"/>
      <c r="WH18" s="78"/>
      <c r="WI18" s="78"/>
      <c r="WJ18" s="78"/>
      <c r="WK18" s="78"/>
      <c r="WL18" s="78"/>
      <c r="WM18" s="78"/>
      <c r="WN18" s="78"/>
      <c r="WO18" s="78"/>
      <c r="WP18" s="78"/>
      <c r="WQ18" s="78"/>
      <c r="WR18" s="78"/>
      <c r="WS18" s="78"/>
      <c r="WT18" s="78"/>
      <c r="WU18" s="78"/>
      <c r="WV18" s="78"/>
      <c r="WW18" s="78"/>
      <c r="WX18" s="78"/>
      <c r="WY18" s="78"/>
      <c r="WZ18" s="78"/>
      <c r="XA18" s="78"/>
      <c r="XB18" s="78"/>
      <c r="XC18" s="78"/>
      <c r="XD18" s="78"/>
      <c r="XE18" s="78"/>
      <c r="XF18" s="78"/>
      <c r="XG18" s="78"/>
      <c r="XH18" s="78"/>
      <c r="XI18" s="78"/>
      <c r="XJ18" s="78"/>
      <c r="XK18" s="78"/>
      <c r="XL18" s="78"/>
      <c r="XM18" s="78"/>
      <c r="XN18" s="78"/>
      <c r="XO18" s="78"/>
      <c r="XP18" s="78"/>
      <c r="XQ18" s="78"/>
      <c r="XR18" s="78"/>
      <c r="XS18" s="78"/>
      <c r="XT18" s="78"/>
      <c r="XU18" s="78"/>
      <c r="XV18" s="78"/>
      <c r="XW18" s="78"/>
      <c r="XX18" s="78"/>
      <c r="XY18" s="78"/>
      <c r="XZ18" s="78"/>
      <c r="YA18" s="78"/>
      <c r="YB18" s="78"/>
      <c r="YC18" s="78"/>
      <c r="YD18" s="78"/>
      <c r="YE18" s="78"/>
      <c r="YF18" s="78"/>
      <c r="YG18" s="78"/>
      <c r="YH18" s="78"/>
      <c r="YI18" s="78"/>
      <c r="YJ18" s="78"/>
      <c r="YK18" s="78"/>
      <c r="YL18" s="78"/>
      <c r="YM18" s="78"/>
      <c r="YN18" s="78"/>
      <c r="YO18" s="78"/>
      <c r="YP18" s="78"/>
      <c r="YQ18" s="78"/>
      <c r="YR18" s="78"/>
      <c r="YS18" s="78"/>
      <c r="YT18" s="78"/>
      <c r="YU18" s="78"/>
      <c r="YV18" s="78"/>
      <c r="YW18" s="78"/>
      <c r="YX18" s="78"/>
      <c r="YY18" s="78"/>
      <c r="YZ18" s="78"/>
      <c r="ZA18" s="78"/>
      <c r="ZB18" s="78"/>
      <c r="ZC18" s="78"/>
      <c r="ZD18" s="78"/>
      <c r="ZE18" s="78"/>
      <c r="ZF18" s="78"/>
      <c r="ZG18" s="78"/>
      <c r="ZH18" s="78"/>
      <c r="ZI18" s="78"/>
      <c r="ZJ18" s="78"/>
      <c r="ZK18" s="78"/>
      <c r="ZL18" s="78"/>
      <c r="ZM18" s="78"/>
      <c r="ZN18" s="78"/>
      <c r="ZO18" s="78"/>
      <c r="ZP18" s="78"/>
      <c r="ZQ18" s="78"/>
      <c r="ZR18" s="78"/>
      <c r="ZS18" s="78"/>
      <c r="ZT18" s="78"/>
      <c r="ZU18" s="78"/>
      <c r="ZV18" s="78"/>
      <c r="ZW18" s="78"/>
      <c r="ZX18" s="78"/>
      <c r="ZY18" s="78"/>
      <c r="ZZ18" s="78"/>
      <c r="AAA18" s="78"/>
      <c r="AAB18" s="78"/>
      <c r="AAC18" s="78"/>
      <c r="AAD18" s="78"/>
      <c r="AAE18" s="78"/>
      <c r="AAF18" s="78"/>
      <c r="AAG18" s="78"/>
      <c r="AAH18" s="78"/>
      <c r="AAI18" s="78"/>
      <c r="AAJ18" s="78"/>
      <c r="AAK18" s="78"/>
      <c r="AAL18" s="78"/>
      <c r="AAM18" s="78"/>
      <c r="AAN18" s="78"/>
      <c r="AAO18" s="78"/>
      <c r="AAP18" s="78"/>
      <c r="AAQ18" s="78"/>
      <c r="AAR18" s="78"/>
      <c r="AAS18" s="78"/>
      <c r="AAT18" s="78"/>
      <c r="AAU18" s="78"/>
      <c r="AAV18" s="78"/>
      <c r="AAW18" s="78"/>
      <c r="AAX18" s="78"/>
      <c r="AAY18" s="78"/>
      <c r="AAZ18" s="78"/>
      <c r="ABA18" s="78"/>
      <c r="ABB18" s="78"/>
      <c r="ABC18" s="78"/>
      <c r="ABD18" s="78"/>
      <c r="ABE18" s="78"/>
      <c r="ABF18" s="78"/>
      <c r="ABG18" s="78"/>
      <c r="ABH18" s="78"/>
      <c r="ABI18" s="78"/>
      <c r="ABJ18" s="78"/>
      <c r="ABK18" s="78"/>
      <c r="ABL18" s="78"/>
      <c r="ABM18" s="78"/>
      <c r="ABN18" s="78"/>
      <c r="ABO18" s="78"/>
      <c r="ABP18" s="78"/>
      <c r="ABQ18" s="78"/>
      <c r="ABR18" s="78"/>
      <c r="ABS18" s="78"/>
      <c r="ABT18" s="78"/>
      <c r="ABU18" s="78"/>
      <c r="ABV18" s="78"/>
      <c r="ABW18" s="78"/>
      <c r="ABX18" s="78"/>
      <c r="ABY18" s="78"/>
      <c r="ABZ18" s="78"/>
      <c r="ACA18" s="78"/>
      <c r="ACB18" s="78"/>
      <c r="ACC18" s="78"/>
      <c r="ACD18" s="78"/>
      <c r="ACE18" s="78"/>
      <c r="ACF18" s="78"/>
      <c r="ACG18" s="78"/>
      <c r="ACH18" s="78"/>
      <c r="ACI18" s="78"/>
      <c r="ACJ18" s="78"/>
      <c r="ACK18" s="78"/>
      <c r="ACL18" s="78"/>
      <c r="ACM18" s="78"/>
      <c r="ACN18" s="78"/>
      <c r="ACO18" s="78"/>
      <c r="ACP18" s="78"/>
      <c r="ACQ18" s="78"/>
      <c r="ACR18" s="78"/>
      <c r="ACS18" s="78"/>
      <c r="ACT18" s="78"/>
      <c r="ACU18" s="78"/>
      <c r="ACV18" s="78"/>
      <c r="ACW18" s="78"/>
      <c r="ACX18" s="78"/>
      <c r="ACY18" s="78"/>
      <c r="ACZ18" s="78"/>
      <c r="ADA18" s="78"/>
      <c r="ADB18" s="78"/>
      <c r="ADC18" s="78"/>
      <c r="ADD18" s="78"/>
      <c r="ADE18" s="78"/>
      <c r="ADF18" s="78"/>
      <c r="ADG18" s="78"/>
      <c r="ADH18" s="78"/>
      <c r="ADI18" s="78"/>
      <c r="ADJ18" s="78"/>
      <c r="ADK18" s="78"/>
      <c r="ADL18" s="78"/>
      <c r="ADM18" s="78"/>
      <c r="ADN18" s="78"/>
      <c r="ADO18" s="78"/>
      <c r="ADP18" s="78"/>
      <c r="ADQ18" s="78"/>
      <c r="ADR18" s="78"/>
      <c r="ADS18" s="78"/>
      <c r="ADT18" s="78"/>
      <c r="ADU18" s="78"/>
      <c r="ADV18" s="78"/>
      <c r="ADW18" s="78"/>
      <c r="ADX18" s="78"/>
      <c r="ADY18" s="78"/>
      <c r="ADZ18" s="78"/>
      <c r="AEA18" s="78"/>
      <c r="AEB18" s="78"/>
      <c r="AEC18" s="78"/>
      <c r="AED18" s="78"/>
      <c r="AEE18" s="78"/>
      <c r="AEF18" s="78"/>
      <c r="AEG18" s="78"/>
      <c r="AEH18" s="78"/>
      <c r="AEI18" s="78"/>
      <c r="AEJ18" s="78"/>
      <c r="AEK18" s="78"/>
      <c r="AEL18" s="78"/>
      <c r="AEM18" s="78"/>
      <c r="AEN18" s="78"/>
      <c r="AEO18" s="78"/>
      <c r="AEP18" s="78"/>
      <c r="AEQ18" s="78"/>
      <c r="AER18" s="78"/>
      <c r="AES18" s="78"/>
      <c r="AET18" s="78"/>
      <c r="AEU18" s="78"/>
      <c r="AEV18" s="78"/>
      <c r="AEW18" s="78"/>
      <c r="AEX18" s="78"/>
      <c r="AEY18" s="78"/>
      <c r="AEZ18" s="78"/>
      <c r="AFA18" s="78"/>
      <c r="AFB18" s="78"/>
      <c r="AFC18" s="78"/>
      <c r="AFD18" s="78"/>
      <c r="AFE18" s="78"/>
      <c r="AFF18" s="78"/>
      <c r="AFG18" s="78"/>
      <c r="AFH18" s="78"/>
      <c r="AFI18" s="78"/>
      <c r="AFJ18" s="78"/>
      <c r="AFK18" s="78"/>
      <c r="AFL18" s="78"/>
      <c r="AFM18" s="78"/>
      <c r="AFN18" s="78"/>
      <c r="AFO18" s="78"/>
      <c r="AFP18" s="78"/>
      <c r="AFQ18" s="78"/>
      <c r="AFR18" s="78"/>
      <c r="AFS18" s="78"/>
      <c r="AFT18" s="78"/>
      <c r="AFU18" s="78"/>
      <c r="AFV18" s="78"/>
      <c r="AFW18" s="78"/>
      <c r="AFX18" s="78"/>
      <c r="AFY18" s="78"/>
      <c r="AFZ18" s="78"/>
      <c r="AGA18" s="78"/>
      <c r="AGB18" s="78"/>
      <c r="AGC18" s="78"/>
      <c r="AGD18" s="78"/>
      <c r="AGE18" s="78"/>
      <c r="AGF18" s="78"/>
      <c r="AGG18" s="78"/>
      <c r="AGH18" s="78"/>
      <c r="AGI18" s="78"/>
      <c r="AGJ18" s="78"/>
      <c r="AGK18" s="78"/>
      <c r="AGL18" s="78"/>
      <c r="AGM18" s="78"/>
      <c r="AGN18" s="78"/>
      <c r="AGO18" s="78"/>
      <c r="AGP18" s="78"/>
      <c r="AGQ18" s="78"/>
      <c r="AGR18" s="78"/>
      <c r="AGS18" s="78"/>
      <c r="AGT18" s="78"/>
      <c r="AGU18" s="78"/>
      <c r="AGV18" s="78"/>
      <c r="AGW18" s="78"/>
      <c r="AGX18" s="78"/>
      <c r="AGY18" s="78"/>
      <c r="AGZ18" s="78"/>
      <c r="AHA18" s="78"/>
      <c r="AHB18" s="78"/>
      <c r="AHC18" s="78"/>
      <c r="AHD18" s="78"/>
      <c r="AHE18" s="78"/>
      <c r="AHF18" s="78"/>
      <c r="AHG18" s="78"/>
      <c r="AHH18" s="78"/>
      <c r="AHI18" s="78"/>
      <c r="AHJ18" s="78"/>
      <c r="AHK18" s="78"/>
      <c r="AHL18" s="78"/>
      <c r="AHM18" s="78"/>
      <c r="AHN18" s="78"/>
      <c r="AHO18" s="78"/>
      <c r="AHP18" s="78"/>
      <c r="AHQ18" s="78"/>
      <c r="AHR18" s="78"/>
      <c r="AHS18" s="78"/>
      <c r="AHT18" s="78"/>
      <c r="AHU18" s="78"/>
      <c r="AHV18" s="78"/>
      <c r="AHW18" s="78"/>
      <c r="AHX18" s="78"/>
      <c r="AHY18" s="78"/>
      <c r="AHZ18" s="78"/>
      <c r="AIA18" s="78"/>
      <c r="AIB18" s="78"/>
      <c r="AIC18" s="78"/>
      <c r="AID18" s="78"/>
      <c r="AIE18" s="78"/>
      <c r="AIF18" s="78"/>
      <c r="AIG18" s="78"/>
      <c r="AIH18" s="78"/>
      <c r="AII18" s="78"/>
      <c r="AIJ18" s="78"/>
      <c r="AIK18" s="78"/>
      <c r="AIL18" s="78"/>
      <c r="AIM18" s="78"/>
      <c r="AIN18" s="78"/>
      <c r="AIO18" s="78"/>
      <c r="AIP18" s="78"/>
      <c r="AIQ18" s="78"/>
      <c r="AIR18" s="78"/>
      <c r="AIS18" s="78"/>
      <c r="AIT18" s="78"/>
      <c r="AIU18" s="78"/>
      <c r="AIV18" s="78"/>
      <c r="AIW18" s="78"/>
      <c r="AIX18" s="78"/>
      <c r="AIY18" s="78"/>
      <c r="AIZ18" s="78"/>
      <c r="AJA18" s="78"/>
      <c r="AJB18" s="78"/>
      <c r="AJC18" s="78"/>
      <c r="AJD18" s="78"/>
      <c r="AJE18" s="78"/>
      <c r="AJF18" s="78"/>
      <c r="AJG18" s="78"/>
      <c r="AJH18" s="78"/>
      <c r="AJI18" s="78"/>
      <c r="AJJ18" s="78"/>
      <c r="AJK18" s="78"/>
      <c r="AJL18" s="78"/>
      <c r="AJM18" s="78"/>
      <c r="AJN18" s="78"/>
      <c r="AJO18" s="78"/>
      <c r="AJP18" s="78"/>
      <c r="AJQ18" s="78"/>
      <c r="AJR18" s="78"/>
      <c r="AJS18" s="78"/>
      <c r="AJT18" s="78"/>
      <c r="AJU18" s="78"/>
      <c r="AJV18" s="78"/>
      <c r="AJW18" s="78"/>
      <c r="AJX18" s="78"/>
      <c r="AJY18" s="78"/>
      <c r="AJZ18" s="78"/>
      <c r="AKA18" s="78"/>
      <c r="AKB18" s="78"/>
      <c r="AKC18" s="78"/>
      <c r="AKD18" s="78"/>
      <c r="AKE18" s="78"/>
      <c r="AKF18" s="78"/>
      <c r="AKG18" s="78"/>
      <c r="AKH18" s="78"/>
      <c r="AKI18" s="78"/>
      <c r="AKJ18" s="78"/>
      <c r="AKK18" s="78"/>
      <c r="AKL18" s="78"/>
      <c r="AKM18" s="78"/>
      <c r="AKN18" s="78"/>
      <c r="AKO18" s="78"/>
      <c r="AKP18" s="78"/>
      <c r="AKQ18" s="78"/>
      <c r="AKR18" s="78"/>
      <c r="AKS18" s="78"/>
      <c r="AKT18" s="78"/>
      <c r="AKU18" s="78"/>
      <c r="AKV18" s="78"/>
      <c r="AKW18" s="78"/>
      <c r="AKX18" s="78"/>
      <c r="AKY18" s="78"/>
      <c r="AKZ18" s="78"/>
      <c r="ALA18" s="78"/>
      <c r="ALB18" s="78"/>
      <c r="ALC18" s="78"/>
      <c r="ALD18" s="78"/>
      <c r="ALE18" s="78"/>
      <c r="ALF18" s="78"/>
      <c r="ALG18" s="78"/>
      <c r="ALH18" s="78"/>
      <c r="ALI18" s="78"/>
      <c r="ALJ18" s="78"/>
      <c r="ALK18" s="78"/>
      <c r="ALL18" s="78"/>
      <c r="ALM18" s="78"/>
      <c r="ALN18" s="78"/>
      <c r="ALO18" s="78"/>
      <c r="ALP18" s="78"/>
      <c r="ALQ18" s="78"/>
      <c r="ALR18" s="78"/>
      <c r="ALS18" s="78"/>
      <c r="ALT18" s="78"/>
      <c r="ALU18" s="78"/>
      <c r="ALV18" s="78"/>
      <c r="ALW18" s="78"/>
      <c r="ALX18" s="78"/>
      <c r="ALY18" s="78"/>
      <c r="ALZ18" s="78"/>
      <c r="AMA18" s="78"/>
      <c r="AMB18" s="78"/>
      <c r="AMC18" s="78"/>
      <c r="AMD18" s="78"/>
      <c r="AME18" s="78"/>
      <c r="AMF18" s="78"/>
      <c r="AMG18" s="78"/>
      <c r="AMH18" s="78"/>
      <c r="AMI18" s="78"/>
      <c r="AMJ18" s="78"/>
      <c r="AMK18" s="78"/>
      <c r="AML18" s="78"/>
      <c r="AMM18" s="78"/>
      <c r="AMN18" s="78"/>
      <c r="AMO18" s="78"/>
      <c r="AMP18" s="78"/>
      <c r="AMQ18" s="78"/>
      <c r="AMR18" s="78"/>
      <c r="AMS18" s="78"/>
      <c r="AMT18" s="78"/>
      <c r="AMU18" s="78"/>
      <c r="AMV18" s="78"/>
      <c r="AMW18" s="78"/>
      <c r="AMX18" s="78"/>
      <c r="AMY18" s="78"/>
      <c r="AMZ18" s="78"/>
      <c r="ANA18" s="78"/>
      <c r="ANB18" s="78"/>
      <c r="ANC18" s="78"/>
      <c r="AND18" s="78"/>
      <c r="ANE18" s="78"/>
      <c r="ANF18" s="78"/>
      <c r="ANG18" s="78"/>
      <c r="ANH18" s="78"/>
      <c r="ANI18" s="78"/>
      <c r="ANJ18" s="78"/>
      <c r="ANK18" s="78"/>
      <c r="ANL18" s="78"/>
      <c r="ANM18" s="78"/>
      <c r="ANN18" s="78"/>
      <c r="ANO18" s="78"/>
      <c r="ANP18" s="78"/>
      <c r="ANQ18" s="78"/>
      <c r="ANR18" s="78"/>
      <c r="ANS18" s="78"/>
      <c r="ANT18" s="78"/>
      <c r="ANU18" s="78"/>
      <c r="ANV18" s="78"/>
      <c r="ANW18" s="78"/>
      <c r="ANX18" s="78"/>
      <c r="ANY18" s="78"/>
      <c r="ANZ18" s="78"/>
      <c r="AOA18" s="78"/>
      <c r="AOB18" s="78"/>
      <c r="AOC18" s="78"/>
      <c r="AOD18" s="78"/>
      <c r="AOE18" s="78"/>
      <c r="AOF18" s="78"/>
      <c r="AOG18" s="78"/>
      <c r="AOH18" s="78"/>
      <c r="AOI18" s="78"/>
      <c r="AOJ18" s="78"/>
      <c r="AOK18" s="78"/>
      <c r="AOL18" s="78"/>
      <c r="AOM18" s="78"/>
      <c r="AON18" s="78"/>
      <c r="AOO18" s="78"/>
      <c r="AOP18" s="78"/>
      <c r="AOQ18" s="78"/>
      <c r="AOR18" s="78"/>
      <c r="AOS18" s="78"/>
      <c r="AOT18" s="78"/>
      <c r="AOU18" s="78"/>
      <c r="AOV18" s="78"/>
      <c r="AOW18" s="78"/>
      <c r="AOX18" s="78"/>
      <c r="AOY18" s="78"/>
      <c r="AOZ18" s="78"/>
      <c r="APA18" s="78"/>
      <c r="APB18" s="78"/>
      <c r="APC18" s="78"/>
      <c r="APD18" s="78"/>
      <c r="APE18" s="78"/>
      <c r="APF18" s="78"/>
      <c r="APG18" s="78"/>
      <c r="APH18" s="78"/>
      <c r="API18" s="78"/>
      <c r="APJ18" s="78"/>
      <c r="APK18" s="78"/>
      <c r="APL18" s="78"/>
      <c r="APM18" s="78"/>
      <c r="APN18" s="78"/>
      <c r="APO18" s="78"/>
      <c r="APP18" s="78"/>
      <c r="APQ18" s="78"/>
      <c r="APR18" s="78"/>
      <c r="APS18" s="78"/>
      <c r="APT18" s="78"/>
      <c r="APU18" s="78"/>
      <c r="APV18" s="78"/>
      <c r="APW18" s="78"/>
      <c r="APX18" s="78"/>
      <c r="APY18" s="78"/>
      <c r="APZ18" s="78"/>
      <c r="AQA18" s="78"/>
      <c r="AQB18" s="78"/>
      <c r="AQC18" s="78"/>
      <c r="AQD18" s="78"/>
      <c r="AQE18" s="78"/>
      <c r="AQF18" s="78"/>
      <c r="AQG18" s="78"/>
      <c r="AQH18" s="78"/>
      <c r="AQI18" s="78"/>
      <c r="AQJ18" s="78"/>
      <c r="AQK18" s="78"/>
      <c r="AQL18" s="78"/>
      <c r="AQM18" s="78"/>
      <c r="AQN18" s="78"/>
      <c r="AQO18" s="78"/>
      <c r="AQP18" s="78"/>
      <c r="AQQ18" s="78"/>
      <c r="AQR18" s="78"/>
      <c r="AQS18" s="78"/>
      <c r="AQT18" s="78"/>
      <c r="AQU18" s="78"/>
      <c r="AQV18" s="78"/>
      <c r="AQW18" s="78"/>
      <c r="AQX18" s="78"/>
      <c r="AQY18" s="78"/>
      <c r="AQZ18" s="78"/>
      <c r="ARA18" s="78"/>
      <c r="ARB18" s="78"/>
      <c r="ARC18" s="78"/>
      <c r="ARD18" s="78"/>
      <c r="ARE18" s="78"/>
      <c r="ARF18" s="78"/>
      <c r="ARG18" s="78"/>
      <c r="ARH18" s="78"/>
      <c r="ARI18" s="78"/>
      <c r="ARJ18" s="78"/>
      <c r="ARK18" s="78"/>
      <c r="ARL18" s="78"/>
      <c r="ARM18" s="78"/>
      <c r="ARN18" s="78"/>
      <c r="ARO18" s="78"/>
      <c r="ARP18" s="78"/>
      <c r="ARQ18" s="78"/>
      <c r="ARR18" s="78"/>
      <c r="ARS18" s="78"/>
      <c r="ART18" s="78"/>
      <c r="ARU18" s="78"/>
      <c r="ARV18" s="78"/>
      <c r="ARW18" s="78"/>
      <c r="ARX18" s="78"/>
      <c r="ARY18" s="78"/>
      <c r="ARZ18" s="78"/>
      <c r="ASA18" s="78"/>
      <c r="ASB18" s="78"/>
      <c r="ASC18" s="78"/>
      <c r="ASD18" s="78"/>
      <c r="ASE18" s="78"/>
      <c r="ASF18" s="78"/>
      <c r="ASG18" s="78"/>
      <c r="ASH18" s="78"/>
      <c r="ASI18" s="78"/>
      <c r="ASJ18" s="78"/>
      <c r="ASK18" s="78"/>
      <c r="ASL18" s="78"/>
      <c r="ASM18" s="78"/>
      <c r="ASN18" s="78"/>
      <c r="ASO18" s="78"/>
      <c r="ASP18" s="78"/>
      <c r="ASQ18" s="78"/>
      <c r="ASR18" s="78"/>
      <c r="ASS18" s="78"/>
      <c r="AST18" s="78"/>
      <c r="ASU18" s="78"/>
      <c r="ASV18" s="78"/>
      <c r="ASW18" s="78"/>
      <c r="ASX18" s="78"/>
      <c r="ASY18" s="78"/>
      <c r="ASZ18" s="78"/>
      <c r="ATA18" s="78"/>
      <c r="ATB18" s="78"/>
      <c r="ATC18" s="78"/>
      <c r="ATD18" s="78"/>
      <c r="ATE18" s="78"/>
      <c r="ATF18" s="78"/>
      <c r="ATG18" s="78"/>
      <c r="ATH18" s="78"/>
      <c r="ATI18" s="78"/>
      <c r="ATJ18" s="78"/>
      <c r="ATK18" s="78"/>
      <c r="ATL18" s="78"/>
      <c r="ATM18" s="78"/>
      <c r="ATN18" s="78"/>
      <c r="ATO18" s="78"/>
      <c r="ATP18" s="78"/>
      <c r="ATQ18" s="78"/>
      <c r="ATR18" s="78"/>
      <c r="ATS18" s="78"/>
      <c r="ATT18" s="78"/>
      <c r="ATU18" s="78"/>
      <c r="ATV18" s="78"/>
      <c r="ATW18" s="78"/>
      <c r="ATX18" s="78"/>
      <c r="ATY18" s="78"/>
      <c r="ATZ18" s="78"/>
      <c r="AUA18" s="78"/>
      <c r="AUB18" s="78"/>
      <c r="AUC18" s="78"/>
      <c r="AUD18" s="78"/>
      <c r="AUE18" s="78"/>
      <c r="AUF18" s="78"/>
      <c r="AUG18" s="78"/>
      <c r="AUH18" s="78"/>
      <c r="AUI18" s="78"/>
      <c r="AUJ18" s="78"/>
      <c r="AUK18" s="78"/>
      <c r="AUL18" s="78"/>
      <c r="AUM18" s="78"/>
      <c r="AUN18" s="78"/>
      <c r="AUO18" s="78"/>
      <c r="AUP18" s="78"/>
      <c r="AUQ18" s="78"/>
      <c r="AUR18" s="78"/>
      <c r="AUS18" s="78"/>
      <c r="AUT18" s="78"/>
      <c r="AUU18" s="78"/>
      <c r="AUV18" s="78"/>
      <c r="AUW18" s="78"/>
      <c r="AUX18" s="78"/>
      <c r="AUY18" s="78"/>
      <c r="AUZ18" s="78"/>
      <c r="AVA18" s="78"/>
      <c r="AVB18" s="78"/>
      <c r="AVC18" s="78"/>
      <c r="AVD18" s="78"/>
      <c r="AVE18" s="78"/>
      <c r="AVF18" s="78"/>
      <c r="AVG18" s="78"/>
      <c r="AVH18" s="78"/>
      <c r="AVI18" s="78"/>
      <c r="AVJ18" s="78"/>
      <c r="AVK18" s="78"/>
      <c r="AVL18" s="78"/>
      <c r="AVM18" s="78"/>
      <c r="AVN18" s="78"/>
      <c r="AVO18" s="78"/>
      <c r="AVP18" s="78"/>
      <c r="AVQ18" s="78"/>
      <c r="AVR18" s="78"/>
      <c r="AVS18" s="78"/>
      <c r="AVT18" s="78"/>
      <c r="AVU18" s="78"/>
      <c r="AVV18" s="78"/>
      <c r="AVW18" s="78"/>
      <c r="AVX18" s="78"/>
      <c r="AVY18" s="78"/>
      <c r="AVZ18" s="78"/>
      <c r="AWA18" s="78"/>
      <c r="AWB18" s="78"/>
      <c r="AWC18" s="78"/>
      <c r="AWD18" s="78"/>
      <c r="AWE18" s="78"/>
      <c r="AWF18" s="78"/>
      <c r="AWG18" s="78"/>
      <c r="AWH18" s="78"/>
      <c r="AWI18" s="78"/>
      <c r="AWJ18" s="78"/>
      <c r="AWK18" s="78"/>
      <c r="AWL18" s="78"/>
      <c r="AWM18" s="78"/>
      <c r="AWN18" s="78"/>
      <c r="AWO18" s="78"/>
      <c r="AWP18" s="78"/>
      <c r="AWQ18" s="78"/>
      <c r="AWR18" s="78"/>
      <c r="AWS18" s="78"/>
      <c r="AWT18" s="78"/>
      <c r="AWU18" s="78"/>
      <c r="AWV18" s="78"/>
      <c r="AWW18" s="78"/>
      <c r="AWX18" s="78"/>
      <c r="AWY18" s="78"/>
      <c r="AWZ18" s="78"/>
      <c r="AXA18" s="78"/>
      <c r="AXB18" s="78"/>
      <c r="AXC18" s="78"/>
      <c r="AXD18" s="78"/>
      <c r="AXE18" s="78"/>
      <c r="AXF18" s="78"/>
      <c r="AXG18" s="78"/>
      <c r="AXH18" s="78"/>
      <c r="AXI18" s="78"/>
      <c r="AXJ18" s="78"/>
      <c r="AXK18" s="78"/>
      <c r="AXL18" s="78"/>
      <c r="AXM18" s="78"/>
      <c r="AXN18" s="78"/>
      <c r="AXO18" s="78"/>
      <c r="AXP18" s="78"/>
      <c r="AXQ18" s="78"/>
      <c r="AXR18" s="78"/>
      <c r="AXS18" s="78"/>
      <c r="AXT18" s="78"/>
      <c r="AXU18" s="78"/>
      <c r="AXV18" s="78"/>
      <c r="AXW18" s="78"/>
      <c r="AXX18" s="78"/>
      <c r="AXY18" s="78"/>
      <c r="AXZ18" s="78"/>
      <c r="AYA18" s="78"/>
      <c r="AYB18" s="78"/>
      <c r="AYC18" s="78"/>
      <c r="AYD18" s="78"/>
      <c r="AYE18" s="78"/>
      <c r="AYF18" s="78"/>
      <c r="AYG18" s="78"/>
      <c r="AYH18" s="78"/>
      <c r="AYI18" s="78"/>
      <c r="AYJ18" s="78"/>
      <c r="AYK18" s="78"/>
      <c r="AYL18" s="78"/>
      <c r="AYM18" s="78"/>
      <c r="AYN18" s="78"/>
      <c r="AYO18" s="78"/>
      <c r="AYP18" s="78"/>
      <c r="AYQ18" s="78"/>
      <c r="AYR18" s="78"/>
      <c r="AYS18" s="78"/>
      <c r="AYT18" s="78"/>
      <c r="AYU18" s="78"/>
      <c r="AYV18" s="78"/>
      <c r="AYW18" s="78"/>
      <c r="AYX18" s="78"/>
      <c r="AYY18" s="78"/>
      <c r="AYZ18" s="78"/>
      <c r="AZA18" s="78"/>
      <c r="AZB18" s="78"/>
      <c r="AZC18" s="78"/>
      <c r="AZD18" s="78"/>
      <c r="AZE18" s="78"/>
      <c r="AZF18" s="78"/>
      <c r="AZG18" s="78"/>
      <c r="AZH18" s="78"/>
      <c r="AZI18" s="78"/>
      <c r="AZJ18" s="78"/>
      <c r="AZK18" s="78"/>
      <c r="AZL18" s="78"/>
      <c r="AZM18" s="78"/>
      <c r="AZN18" s="78"/>
      <c r="AZO18" s="78"/>
      <c r="AZP18" s="78"/>
      <c r="AZQ18" s="78"/>
      <c r="AZR18" s="78"/>
      <c r="AZS18" s="78"/>
      <c r="AZT18" s="78"/>
      <c r="AZU18" s="78"/>
      <c r="AZV18" s="78"/>
      <c r="AZW18" s="78"/>
      <c r="AZX18" s="78"/>
      <c r="AZY18" s="78"/>
      <c r="AZZ18" s="78"/>
      <c r="BAA18" s="78"/>
      <c r="BAB18" s="78"/>
      <c r="BAC18" s="78"/>
      <c r="BAD18" s="78"/>
      <c r="BAE18" s="78"/>
      <c r="BAF18" s="78"/>
      <c r="BAG18" s="78"/>
      <c r="BAH18" s="78"/>
      <c r="BAI18" s="78"/>
      <c r="BAJ18" s="78"/>
      <c r="BAK18" s="78"/>
      <c r="BAL18" s="78"/>
      <c r="BAM18" s="78"/>
      <c r="BAN18" s="78"/>
      <c r="BAO18" s="78"/>
      <c r="BAP18" s="78"/>
      <c r="BAQ18" s="78"/>
      <c r="BAR18" s="78"/>
      <c r="BAS18" s="78"/>
      <c r="BAT18" s="78"/>
      <c r="BAU18" s="78"/>
      <c r="BAV18" s="78"/>
      <c r="BAW18" s="78"/>
      <c r="BAX18" s="78"/>
      <c r="BAY18" s="78"/>
      <c r="BAZ18" s="78"/>
      <c r="BBA18" s="78"/>
      <c r="BBB18" s="78"/>
      <c r="BBC18" s="78"/>
      <c r="BBD18" s="78"/>
      <c r="BBE18" s="78"/>
      <c r="BBF18" s="78"/>
      <c r="BBG18" s="78"/>
      <c r="BBH18" s="78"/>
      <c r="BBI18" s="78"/>
      <c r="BBJ18" s="78"/>
      <c r="BBK18" s="78"/>
      <c r="BBL18" s="78"/>
      <c r="BBM18" s="78"/>
      <c r="BBN18" s="78"/>
      <c r="BBO18" s="78"/>
      <c r="BBP18" s="78"/>
      <c r="BBQ18" s="78"/>
      <c r="BBR18" s="78"/>
      <c r="BBS18" s="78"/>
      <c r="BBT18" s="78"/>
      <c r="BBU18" s="78"/>
      <c r="BBV18" s="78"/>
      <c r="BBW18" s="78"/>
      <c r="BBX18" s="78"/>
      <c r="BBY18" s="78"/>
      <c r="BBZ18" s="78"/>
      <c r="BCA18" s="78"/>
      <c r="BCB18" s="78"/>
      <c r="BCC18" s="78"/>
      <c r="BCD18" s="78"/>
      <c r="BCE18" s="78"/>
      <c r="BCF18" s="78"/>
      <c r="BCG18" s="78"/>
      <c r="BCH18" s="78"/>
      <c r="BCI18" s="78"/>
      <c r="BCJ18" s="78"/>
      <c r="BCK18" s="78"/>
      <c r="BCL18" s="78"/>
      <c r="BCM18" s="78"/>
      <c r="BCN18" s="78"/>
      <c r="BCO18" s="78"/>
      <c r="BCP18" s="78"/>
      <c r="BCQ18" s="78"/>
      <c r="BCR18" s="78"/>
      <c r="BCS18" s="78"/>
      <c r="BCT18" s="78"/>
      <c r="BCU18" s="78"/>
      <c r="BCV18" s="78"/>
      <c r="BCW18" s="78"/>
      <c r="BCX18" s="78"/>
      <c r="BCY18" s="78"/>
      <c r="BCZ18" s="78"/>
      <c r="BDA18" s="78"/>
      <c r="BDB18" s="78"/>
      <c r="BDC18" s="78"/>
      <c r="BDD18" s="78"/>
      <c r="BDE18" s="78"/>
      <c r="BDF18" s="78"/>
      <c r="BDG18" s="78"/>
      <c r="BDH18" s="78"/>
      <c r="BDI18" s="78"/>
      <c r="BDJ18" s="78"/>
      <c r="BDK18" s="78"/>
      <c r="BDL18" s="78"/>
      <c r="BDM18" s="78"/>
      <c r="BDN18" s="78"/>
      <c r="BDO18" s="78"/>
      <c r="BDP18" s="78"/>
      <c r="BDQ18" s="78"/>
      <c r="BDR18" s="78"/>
      <c r="BDS18" s="78"/>
      <c r="BDT18" s="78"/>
      <c r="BDU18" s="78"/>
      <c r="BDV18" s="78"/>
      <c r="BDW18" s="78"/>
      <c r="BDX18" s="78"/>
      <c r="BDY18" s="78"/>
      <c r="BDZ18" s="78"/>
      <c r="BEA18" s="78"/>
      <c r="BEB18" s="78"/>
      <c r="BEC18" s="78"/>
      <c r="BED18" s="78"/>
      <c r="BEE18" s="78"/>
      <c r="BEF18" s="78"/>
      <c r="BEG18" s="78"/>
      <c r="BEH18" s="78"/>
      <c r="BEI18" s="78"/>
      <c r="BEJ18" s="78"/>
      <c r="BEK18" s="78"/>
      <c r="BEL18" s="78"/>
      <c r="BEM18" s="78"/>
      <c r="BEN18" s="78"/>
      <c r="BEO18" s="78"/>
      <c r="BEP18" s="78"/>
      <c r="BEQ18" s="78"/>
      <c r="BER18" s="78"/>
      <c r="BES18" s="78"/>
      <c r="BET18" s="78"/>
      <c r="BEU18" s="78"/>
      <c r="BEV18" s="78"/>
      <c r="BEW18" s="78"/>
      <c r="BEX18" s="78"/>
      <c r="BEY18" s="78"/>
      <c r="BEZ18" s="78"/>
      <c r="BFA18" s="78"/>
      <c r="BFB18" s="78"/>
      <c r="BFC18" s="78"/>
      <c r="BFD18" s="78"/>
      <c r="BFE18" s="78"/>
      <c r="BFF18" s="78"/>
      <c r="BFG18" s="78"/>
      <c r="BFH18" s="78"/>
      <c r="BFI18" s="78"/>
      <c r="BFJ18" s="78"/>
      <c r="BFK18" s="78"/>
      <c r="BFL18" s="78"/>
      <c r="BFM18" s="78"/>
      <c r="BFN18" s="78"/>
      <c r="BFO18" s="78"/>
      <c r="BFP18" s="78"/>
      <c r="BFQ18" s="78"/>
      <c r="BFR18" s="78"/>
      <c r="BFS18" s="78"/>
      <c r="BFT18" s="78"/>
      <c r="BFU18" s="78"/>
      <c r="BFV18" s="78"/>
      <c r="BFW18" s="78"/>
      <c r="BFX18" s="78"/>
      <c r="BFY18" s="78"/>
      <c r="BFZ18" s="78"/>
      <c r="BGA18" s="78"/>
      <c r="BGB18" s="78"/>
      <c r="BGC18" s="78"/>
      <c r="BGD18" s="78"/>
      <c r="BGE18" s="78"/>
      <c r="BGF18" s="78"/>
      <c r="BGG18" s="78"/>
      <c r="BGH18" s="78"/>
      <c r="BGI18" s="78"/>
      <c r="BGJ18" s="78"/>
      <c r="BGK18" s="78"/>
      <c r="BGL18" s="78"/>
      <c r="BGM18" s="78"/>
      <c r="BGN18" s="78"/>
      <c r="BGO18" s="78"/>
      <c r="BGP18" s="78"/>
      <c r="BGQ18" s="78"/>
      <c r="BGR18" s="78"/>
      <c r="BGS18" s="78"/>
      <c r="BGT18" s="78"/>
      <c r="BGU18" s="78"/>
      <c r="BGV18" s="78"/>
      <c r="BGW18" s="78"/>
      <c r="BGX18" s="78"/>
      <c r="BGY18" s="78"/>
      <c r="BGZ18" s="78"/>
      <c r="BHA18" s="78"/>
      <c r="BHB18" s="78"/>
      <c r="BHC18" s="78"/>
      <c r="BHD18" s="78"/>
      <c r="BHE18" s="78"/>
      <c r="BHF18" s="78"/>
      <c r="BHG18" s="78"/>
      <c r="BHH18" s="78"/>
      <c r="BHI18" s="78"/>
      <c r="BHJ18" s="78"/>
      <c r="BHK18" s="78"/>
      <c r="BHL18" s="78"/>
      <c r="BHM18" s="78"/>
      <c r="BHN18" s="78"/>
      <c r="BHO18" s="78"/>
      <c r="BHP18" s="78"/>
      <c r="BHQ18" s="78"/>
      <c r="BHR18" s="78"/>
      <c r="BHS18" s="78"/>
      <c r="BHT18" s="78"/>
      <c r="BHU18" s="78"/>
      <c r="BHV18" s="78"/>
      <c r="BHW18" s="78"/>
      <c r="BHX18" s="78"/>
      <c r="BHY18" s="78"/>
      <c r="BHZ18" s="78"/>
      <c r="BIA18" s="78"/>
      <c r="BIB18" s="78"/>
      <c r="BIC18" s="78"/>
      <c r="BID18" s="78"/>
      <c r="BIE18" s="78"/>
      <c r="BIF18" s="78"/>
      <c r="BIG18" s="78"/>
      <c r="BIH18" s="78"/>
      <c r="BII18" s="78"/>
      <c r="BIJ18" s="78"/>
      <c r="BIK18" s="78"/>
      <c r="BIL18" s="78"/>
      <c r="BIM18" s="78"/>
      <c r="BIN18" s="78"/>
      <c r="BIO18" s="78"/>
      <c r="BIP18" s="78"/>
      <c r="BIQ18" s="78"/>
      <c r="BIR18" s="78"/>
      <c r="BIS18" s="78"/>
      <c r="BIT18" s="78"/>
      <c r="BIU18" s="78"/>
      <c r="BIV18" s="78"/>
      <c r="BIW18" s="78"/>
      <c r="BIX18" s="78"/>
      <c r="BIY18" s="78"/>
      <c r="BIZ18" s="78"/>
      <c r="BJA18" s="78"/>
      <c r="BJB18" s="78"/>
      <c r="BJC18" s="78"/>
      <c r="BJD18" s="78"/>
      <c r="BJE18" s="78"/>
      <c r="BJF18" s="78"/>
      <c r="BJG18" s="78"/>
      <c r="BJH18" s="78"/>
      <c r="BJI18" s="78"/>
      <c r="BJJ18" s="78"/>
      <c r="BJK18" s="78"/>
      <c r="BJL18" s="78"/>
      <c r="BJM18" s="78"/>
      <c r="BJN18" s="78"/>
      <c r="BJO18" s="78"/>
      <c r="BJP18" s="78"/>
      <c r="BJQ18" s="78"/>
      <c r="BJR18" s="78"/>
      <c r="BJS18" s="78"/>
      <c r="BJT18" s="78"/>
      <c r="BJU18" s="78"/>
      <c r="BJV18" s="78"/>
      <c r="BJW18" s="78"/>
      <c r="BJX18" s="78"/>
      <c r="BJY18" s="78"/>
      <c r="BJZ18" s="78"/>
      <c r="BKA18" s="78"/>
      <c r="BKB18" s="78"/>
      <c r="BKC18" s="78"/>
      <c r="BKD18" s="78"/>
      <c r="BKE18" s="78"/>
      <c r="BKF18" s="78"/>
      <c r="BKG18" s="78"/>
      <c r="BKH18" s="78"/>
      <c r="BKI18" s="78"/>
      <c r="BKJ18" s="78"/>
      <c r="BKK18" s="78"/>
      <c r="BKL18" s="78"/>
      <c r="BKM18" s="78"/>
      <c r="BKN18" s="78"/>
      <c r="BKO18" s="78"/>
      <c r="BKP18" s="78"/>
      <c r="BKQ18" s="78"/>
      <c r="BKR18" s="78"/>
      <c r="BKS18" s="78"/>
      <c r="BKT18" s="78"/>
      <c r="BKU18" s="78"/>
      <c r="BKV18" s="78"/>
      <c r="BKW18" s="78"/>
      <c r="BKX18" s="78"/>
      <c r="BKY18" s="78"/>
      <c r="BKZ18" s="78"/>
      <c r="BLA18" s="78"/>
      <c r="BLB18" s="78"/>
      <c r="BLC18" s="78"/>
      <c r="BLD18" s="78"/>
      <c r="BLE18" s="78"/>
      <c r="BLF18" s="78"/>
      <c r="BLG18" s="78"/>
      <c r="BLH18" s="78"/>
      <c r="BLI18" s="78"/>
      <c r="BLJ18" s="78"/>
      <c r="BLK18" s="78"/>
      <c r="BLL18" s="78"/>
      <c r="BLM18" s="78"/>
      <c r="BLN18" s="78"/>
      <c r="BLO18" s="78"/>
      <c r="BLP18" s="78"/>
      <c r="BLQ18" s="78"/>
      <c r="BLR18" s="78"/>
      <c r="BLS18" s="78"/>
      <c r="BLT18" s="78"/>
      <c r="BLU18" s="78"/>
      <c r="BLV18" s="78"/>
      <c r="BLW18" s="78"/>
      <c r="BLX18" s="78"/>
      <c r="BLY18" s="78"/>
      <c r="BLZ18" s="78"/>
      <c r="BMA18" s="78"/>
      <c r="BMB18" s="78"/>
      <c r="BMC18" s="78"/>
      <c r="BMD18" s="78"/>
      <c r="BME18" s="78"/>
      <c r="BMF18" s="78"/>
      <c r="BMG18" s="78"/>
      <c r="BMH18" s="78"/>
      <c r="BMI18" s="78"/>
      <c r="BMJ18" s="78"/>
      <c r="BMK18" s="78"/>
      <c r="BML18" s="78"/>
      <c r="BMM18" s="78"/>
      <c r="BMN18" s="78"/>
      <c r="BMO18" s="78"/>
      <c r="BMP18" s="78"/>
      <c r="BMQ18" s="78"/>
      <c r="BMR18" s="78"/>
      <c r="BMS18" s="78"/>
      <c r="BMT18" s="78"/>
      <c r="BMU18" s="78"/>
      <c r="BMV18" s="78"/>
      <c r="BMW18" s="78"/>
      <c r="BMX18" s="78"/>
      <c r="BMY18" s="78"/>
      <c r="BMZ18" s="78"/>
      <c r="BNA18" s="78"/>
      <c r="BNB18" s="78"/>
      <c r="BNC18" s="78"/>
      <c r="BND18" s="78"/>
      <c r="BNE18" s="78"/>
      <c r="BNF18" s="78"/>
      <c r="BNG18" s="78"/>
      <c r="BNH18" s="78"/>
      <c r="BNI18" s="78"/>
      <c r="BNJ18" s="78"/>
      <c r="BNK18" s="78"/>
      <c r="BNL18" s="78"/>
      <c r="BNM18" s="78"/>
      <c r="BNN18" s="78"/>
      <c r="BNO18" s="78"/>
      <c r="BNP18" s="78"/>
      <c r="BNQ18" s="78"/>
      <c r="BNR18" s="78"/>
      <c r="BNS18" s="78"/>
      <c r="BNT18" s="78"/>
      <c r="BNU18" s="78"/>
      <c r="BNV18" s="78"/>
      <c r="BNW18" s="78"/>
      <c r="BNX18" s="78"/>
      <c r="BNY18" s="78"/>
      <c r="BNZ18" s="78"/>
      <c r="BOA18" s="78"/>
      <c r="BOB18" s="78"/>
      <c r="BOC18" s="78"/>
      <c r="BOD18" s="78"/>
      <c r="BOE18" s="78"/>
      <c r="BOF18" s="78"/>
      <c r="BOG18" s="78"/>
      <c r="BOH18" s="78"/>
      <c r="BOI18" s="78"/>
      <c r="BOJ18" s="78"/>
      <c r="BOK18" s="78"/>
      <c r="BOL18" s="78"/>
      <c r="BOM18" s="78"/>
      <c r="BON18" s="78"/>
      <c r="BOO18" s="78"/>
      <c r="BOP18" s="78"/>
      <c r="BOQ18" s="78"/>
      <c r="BOR18" s="78"/>
      <c r="BOS18" s="78"/>
      <c r="BOT18" s="78"/>
      <c r="BOU18" s="78"/>
      <c r="BOV18" s="78"/>
      <c r="BOW18" s="78"/>
      <c r="BOX18" s="78"/>
      <c r="BOY18" s="78"/>
      <c r="BOZ18" s="78"/>
      <c r="BPA18" s="78"/>
      <c r="BPB18" s="78"/>
      <c r="BPC18" s="78"/>
      <c r="BPD18" s="78"/>
      <c r="BPE18" s="78"/>
      <c r="BPF18" s="78"/>
      <c r="BPG18" s="78"/>
      <c r="BPH18" s="78"/>
      <c r="BPI18" s="78"/>
      <c r="BPJ18" s="78"/>
      <c r="BPK18" s="78"/>
      <c r="BPL18" s="78"/>
      <c r="BPM18" s="78"/>
      <c r="BPN18" s="78"/>
      <c r="BPO18" s="78"/>
      <c r="BPP18" s="78"/>
      <c r="BPQ18" s="78"/>
      <c r="BPR18" s="78"/>
      <c r="BPS18" s="78"/>
      <c r="BPT18" s="78"/>
      <c r="BPU18" s="78"/>
      <c r="BPV18" s="78"/>
      <c r="BPW18" s="78"/>
      <c r="BPX18" s="78"/>
      <c r="BPY18" s="78"/>
      <c r="BPZ18" s="78"/>
      <c r="BQA18" s="78"/>
      <c r="BQB18" s="78"/>
      <c r="BQC18" s="78"/>
      <c r="BQD18" s="78"/>
      <c r="BQE18" s="78"/>
      <c r="BQF18" s="78"/>
      <c r="BQG18" s="78"/>
      <c r="BQH18" s="78"/>
      <c r="BQI18" s="78"/>
      <c r="BQJ18" s="78"/>
      <c r="BQK18" s="78"/>
      <c r="BQL18" s="78"/>
      <c r="BQM18" s="78"/>
      <c r="BQN18" s="78"/>
      <c r="BQO18" s="78"/>
      <c r="BQP18" s="78"/>
      <c r="BQQ18" s="78"/>
      <c r="BQR18" s="78"/>
      <c r="BQS18" s="78"/>
      <c r="BQT18" s="78"/>
      <c r="BQU18" s="78"/>
      <c r="BQV18" s="78"/>
      <c r="BQW18" s="78"/>
      <c r="BQX18" s="78"/>
      <c r="BQY18" s="78"/>
      <c r="BQZ18" s="78"/>
      <c r="BRA18" s="78"/>
      <c r="BRB18" s="78"/>
      <c r="BRC18" s="78"/>
      <c r="BRD18" s="78"/>
      <c r="BRE18" s="78"/>
      <c r="BRF18" s="78"/>
      <c r="BRG18" s="78"/>
      <c r="BRH18" s="78"/>
      <c r="BRI18" s="78"/>
      <c r="BRJ18" s="78"/>
      <c r="BRK18" s="78"/>
      <c r="BRL18" s="78"/>
      <c r="BRM18" s="78"/>
      <c r="BRN18" s="78"/>
      <c r="BRO18" s="78"/>
      <c r="BRP18" s="78"/>
      <c r="BRQ18" s="78"/>
      <c r="BRR18" s="78"/>
      <c r="BRS18" s="78"/>
      <c r="BRT18" s="78"/>
      <c r="BRU18" s="78"/>
      <c r="BRV18" s="78"/>
      <c r="BRW18" s="78"/>
      <c r="BRX18" s="78"/>
      <c r="BRY18" s="78"/>
      <c r="BRZ18" s="78"/>
      <c r="BSA18" s="78"/>
      <c r="BSB18" s="78"/>
      <c r="BSC18" s="78"/>
      <c r="BSD18" s="78"/>
      <c r="BSE18" s="78"/>
      <c r="BSF18" s="78"/>
      <c r="BSG18" s="78"/>
      <c r="BSH18" s="78"/>
      <c r="BSI18" s="78"/>
      <c r="BSJ18" s="78"/>
      <c r="BSK18" s="78"/>
      <c r="BSL18" s="78"/>
      <c r="BSM18" s="78"/>
      <c r="BSN18" s="78"/>
      <c r="BSO18" s="78"/>
      <c r="BSP18" s="78"/>
      <c r="BSQ18" s="78"/>
      <c r="BSR18" s="78"/>
      <c r="BSS18" s="78"/>
      <c r="BST18" s="78"/>
      <c r="BSU18" s="78"/>
      <c r="BSV18" s="78"/>
      <c r="BSW18" s="78"/>
      <c r="BSX18" s="78"/>
      <c r="BSY18" s="78"/>
      <c r="BSZ18" s="78"/>
      <c r="BTA18" s="78"/>
      <c r="BTB18" s="78"/>
      <c r="BTC18" s="78"/>
      <c r="BTD18" s="78"/>
      <c r="BTE18" s="78"/>
      <c r="BTF18" s="78"/>
      <c r="BTG18" s="78"/>
      <c r="BTH18" s="78"/>
      <c r="BTI18" s="78"/>
      <c r="BTJ18" s="78"/>
      <c r="BTK18" s="78"/>
      <c r="BTL18" s="78"/>
      <c r="BTM18" s="78"/>
      <c r="BTN18" s="78"/>
      <c r="BTO18" s="78"/>
      <c r="BTP18" s="78"/>
      <c r="BTQ18" s="78"/>
      <c r="BTR18" s="78"/>
      <c r="BTS18" s="78"/>
      <c r="BTT18" s="78"/>
      <c r="BTU18" s="78"/>
      <c r="BTV18" s="78"/>
      <c r="BTW18" s="78"/>
      <c r="BTX18" s="78"/>
      <c r="BTY18" s="78"/>
      <c r="BTZ18" s="78"/>
      <c r="BUA18" s="78"/>
      <c r="BUB18" s="78"/>
      <c r="BUC18" s="78"/>
      <c r="BUD18" s="78"/>
      <c r="BUE18" s="78"/>
      <c r="BUF18" s="78"/>
      <c r="BUG18" s="78"/>
      <c r="BUH18" s="78"/>
      <c r="BUI18" s="78"/>
      <c r="BUJ18" s="78"/>
      <c r="BUK18" s="78"/>
      <c r="BUL18" s="78"/>
      <c r="BUM18" s="78"/>
      <c r="BUN18" s="78"/>
      <c r="BUO18" s="78"/>
      <c r="BUP18" s="78"/>
      <c r="BUQ18" s="78"/>
      <c r="BUR18" s="78"/>
      <c r="BUS18" s="78"/>
      <c r="BUT18" s="78"/>
      <c r="BUU18" s="78"/>
      <c r="BUV18" s="78"/>
      <c r="BUW18" s="78"/>
      <c r="BUX18" s="78"/>
      <c r="BUY18" s="78"/>
      <c r="BUZ18" s="78"/>
      <c r="BVA18" s="78"/>
      <c r="BVB18" s="78"/>
      <c r="BVC18" s="78"/>
      <c r="BVD18" s="78"/>
      <c r="BVE18" s="78"/>
      <c r="BVF18" s="78"/>
      <c r="BVG18" s="78"/>
      <c r="BVH18" s="78"/>
      <c r="BVI18" s="78"/>
      <c r="BVJ18" s="78"/>
      <c r="BVK18" s="78"/>
      <c r="BVL18" s="78"/>
      <c r="BVM18" s="78"/>
      <c r="BVN18" s="78"/>
      <c r="BVO18" s="78"/>
      <c r="BVP18" s="78"/>
      <c r="BVQ18" s="78"/>
      <c r="BVR18" s="78"/>
      <c r="BVS18" s="78"/>
      <c r="BVT18" s="78"/>
      <c r="BVU18" s="78"/>
      <c r="BVV18" s="78"/>
      <c r="BVW18" s="78"/>
      <c r="BVX18" s="78"/>
      <c r="BVY18" s="78"/>
      <c r="BVZ18" s="78"/>
      <c r="BWA18" s="78"/>
      <c r="BWB18" s="78"/>
      <c r="BWC18" s="78"/>
      <c r="BWD18" s="78"/>
      <c r="BWE18" s="78"/>
      <c r="BWF18" s="78"/>
      <c r="BWG18" s="78"/>
      <c r="BWH18" s="78"/>
      <c r="BWI18" s="78"/>
      <c r="BWJ18" s="78"/>
      <c r="BWK18" s="78"/>
      <c r="BWL18" s="78"/>
      <c r="BWM18" s="78"/>
      <c r="BWN18" s="78"/>
      <c r="BWO18" s="78"/>
      <c r="BWP18" s="78"/>
      <c r="BWQ18" s="78"/>
      <c r="BWR18" s="78"/>
      <c r="BWS18" s="78"/>
      <c r="BWT18" s="78"/>
      <c r="BWU18" s="78"/>
      <c r="BWV18" s="78"/>
      <c r="BWW18" s="78"/>
      <c r="BWX18" s="78"/>
      <c r="BWY18" s="78"/>
      <c r="BWZ18" s="78"/>
      <c r="BXA18" s="78"/>
      <c r="BXB18" s="78"/>
      <c r="BXC18" s="78"/>
      <c r="BXD18" s="78"/>
      <c r="BXE18" s="78"/>
      <c r="BXF18" s="78"/>
      <c r="BXG18" s="78"/>
      <c r="BXH18" s="78"/>
      <c r="BXI18" s="78"/>
      <c r="BXJ18" s="78"/>
      <c r="BXK18" s="78"/>
      <c r="BXL18" s="78"/>
      <c r="BXM18" s="78"/>
      <c r="BXN18" s="78"/>
      <c r="BXO18" s="78"/>
      <c r="BXP18" s="78"/>
      <c r="BXQ18" s="78"/>
      <c r="BXR18" s="78"/>
      <c r="BXS18" s="78"/>
      <c r="BXT18" s="78"/>
      <c r="BXU18" s="78"/>
      <c r="BXV18" s="78"/>
      <c r="BXW18" s="78"/>
      <c r="BXX18" s="78"/>
      <c r="BXY18" s="78"/>
      <c r="BXZ18" s="78"/>
      <c r="BYA18" s="78"/>
      <c r="BYB18" s="78"/>
      <c r="BYC18" s="78"/>
      <c r="BYD18" s="78"/>
      <c r="BYE18" s="78"/>
      <c r="BYF18" s="78"/>
      <c r="BYG18" s="78"/>
      <c r="BYH18" s="78"/>
      <c r="BYI18" s="78"/>
      <c r="BYJ18" s="78"/>
      <c r="BYK18" s="78"/>
      <c r="BYL18" s="78"/>
      <c r="BYM18" s="78"/>
      <c r="BYN18" s="78"/>
      <c r="BYO18" s="78"/>
      <c r="BYP18" s="78"/>
      <c r="BYQ18" s="78"/>
      <c r="BYR18" s="78"/>
      <c r="BYS18" s="78"/>
      <c r="BYT18" s="78"/>
      <c r="BYU18" s="78"/>
      <c r="BYV18" s="78"/>
      <c r="BYW18" s="78"/>
      <c r="BYX18" s="78"/>
      <c r="BYY18" s="78"/>
      <c r="BYZ18" s="78"/>
      <c r="BZA18" s="78"/>
      <c r="BZB18" s="78"/>
      <c r="BZC18" s="78"/>
      <c r="BZD18" s="78"/>
      <c r="BZE18" s="78"/>
      <c r="BZF18" s="78"/>
      <c r="BZG18" s="78"/>
      <c r="BZH18" s="78"/>
      <c r="BZI18" s="78"/>
      <c r="BZJ18" s="78"/>
      <c r="BZK18" s="78"/>
      <c r="BZL18" s="78"/>
      <c r="BZM18" s="78"/>
      <c r="BZN18" s="78"/>
      <c r="BZO18" s="78"/>
      <c r="BZP18" s="78"/>
      <c r="BZQ18" s="78"/>
      <c r="BZR18" s="78"/>
      <c r="BZS18" s="78"/>
      <c r="BZT18" s="78"/>
      <c r="BZU18" s="78"/>
      <c r="BZV18" s="78"/>
      <c r="BZW18" s="78"/>
      <c r="BZX18" s="78"/>
      <c r="BZY18" s="78"/>
      <c r="BZZ18" s="78"/>
      <c r="CAA18" s="78"/>
      <c r="CAB18" s="78"/>
      <c r="CAC18" s="78"/>
      <c r="CAD18" s="78"/>
      <c r="CAE18" s="78"/>
      <c r="CAF18" s="78"/>
      <c r="CAG18" s="78"/>
      <c r="CAH18" s="78"/>
      <c r="CAI18" s="78"/>
      <c r="CAJ18" s="78"/>
      <c r="CAK18" s="78"/>
      <c r="CAL18" s="78"/>
      <c r="CAM18" s="78"/>
      <c r="CAN18" s="78"/>
      <c r="CAO18" s="78"/>
      <c r="CAP18" s="78"/>
      <c r="CAQ18" s="78"/>
      <c r="CAR18" s="78"/>
      <c r="CAS18" s="78"/>
      <c r="CAT18" s="78"/>
      <c r="CAU18" s="78"/>
      <c r="CAV18" s="78"/>
      <c r="CAW18" s="78"/>
      <c r="CAX18" s="78"/>
      <c r="CAY18" s="78"/>
      <c r="CAZ18" s="78"/>
      <c r="CBA18" s="78"/>
      <c r="CBB18" s="78"/>
      <c r="CBC18" s="78"/>
      <c r="CBD18" s="78"/>
      <c r="CBE18" s="78"/>
      <c r="CBF18" s="78"/>
      <c r="CBG18" s="78"/>
      <c r="CBH18" s="78"/>
      <c r="CBI18" s="78"/>
      <c r="CBJ18" s="78"/>
      <c r="CBK18" s="78"/>
      <c r="CBL18" s="78"/>
      <c r="CBM18" s="78"/>
      <c r="CBN18" s="78"/>
      <c r="CBO18" s="78"/>
      <c r="CBP18" s="78"/>
      <c r="CBQ18" s="78"/>
      <c r="CBR18" s="78"/>
      <c r="CBS18" s="78"/>
      <c r="CBT18" s="78"/>
      <c r="CBU18" s="78"/>
      <c r="CBV18" s="78"/>
      <c r="CBW18" s="78"/>
      <c r="CBX18" s="78"/>
      <c r="CBY18" s="78"/>
      <c r="CBZ18" s="78"/>
      <c r="CCA18" s="78"/>
      <c r="CCB18" s="78"/>
      <c r="CCC18" s="78"/>
      <c r="CCD18" s="78"/>
      <c r="CCE18" s="78"/>
      <c r="CCF18" s="78"/>
      <c r="CCG18" s="78"/>
      <c r="CCH18" s="78"/>
      <c r="CCI18" s="78"/>
      <c r="CCJ18" s="78"/>
      <c r="CCK18" s="78"/>
      <c r="CCL18" s="78"/>
      <c r="CCM18" s="78"/>
      <c r="CCN18" s="78"/>
      <c r="CCO18" s="78"/>
      <c r="CCP18" s="78"/>
      <c r="CCQ18" s="78"/>
      <c r="CCR18" s="78"/>
      <c r="CCS18" s="78"/>
      <c r="CCT18" s="78"/>
      <c r="CCU18" s="78"/>
      <c r="CCV18" s="78"/>
      <c r="CCW18" s="78"/>
      <c r="CCX18" s="78"/>
      <c r="CCY18" s="78"/>
      <c r="CCZ18" s="78"/>
      <c r="CDA18" s="78"/>
      <c r="CDB18" s="78"/>
      <c r="CDC18" s="78"/>
      <c r="CDD18" s="78"/>
      <c r="CDE18" s="78"/>
      <c r="CDF18" s="78"/>
      <c r="CDG18" s="78"/>
      <c r="CDH18" s="78"/>
      <c r="CDI18" s="78"/>
      <c r="CDJ18" s="78"/>
      <c r="CDK18" s="78"/>
      <c r="CDL18" s="78"/>
      <c r="CDM18" s="78"/>
      <c r="CDN18" s="78"/>
      <c r="CDO18" s="78"/>
      <c r="CDP18" s="78"/>
      <c r="CDQ18" s="78"/>
      <c r="CDR18" s="78"/>
      <c r="CDS18" s="78"/>
      <c r="CDT18" s="78"/>
      <c r="CDU18" s="78"/>
      <c r="CDV18" s="78"/>
      <c r="CDW18" s="78"/>
      <c r="CDX18" s="78"/>
      <c r="CDY18" s="78"/>
      <c r="CDZ18" s="78"/>
      <c r="CEA18" s="78"/>
      <c r="CEB18" s="78"/>
      <c r="CEC18" s="78"/>
      <c r="CED18" s="78"/>
      <c r="CEE18" s="78"/>
      <c r="CEF18" s="78"/>
      <c r="CEG18" s="78"/>
      <c r="CEH18" s="78"/>
      <c r="CEI18" s="78"/>
      <c r="CEJ18" s="78"/>
      <c r="CEK18" s="78"/>
      <c r="CEL18" s="78"/>
      <c r="CEM18" s="78"/>
      <c r="CEN18" s="78"/>
      <c r="CEO18" s="78"/>
      <c r="CEP18" s="78"/>
      <c r="CEQ18" s="78"/>
      <c r="CER18" s="78"/>
      <c r="CES18" s="78"/>
      <c r="CET18" s="78"/>
      <c r="CEU18" s="78"/>
      <c r="CEV18" s="78"/>
      <c r="CEW18" s="78"/>
      <c r="CEX18" s="78"/>
      <c r="CEY18" s="78"/>
      <c r="CEZ18" s="78"/>
      <c r="CFA18" s="78"/>
      <c r="CFB18" s="78"/>
      <c r="CFC18" s="78"/>
      <c r="CFD18" s="78"/>
      <c r="CFE18" s="78"/>
      <c r="CFF18" s="78"/>
      <c r="CFG18" s="78"/>
      <c r="CFH18" s="78"/>
      <c r="CFI18" s="78"/>
      <c r="CFJ18" s="78"/>
      <c r="CFK18" s="78"/>
      <c r="CFL18" s="78"/>
      <c r="CFM18" s="78"/>
      <c r="CFN18" s="78"/>
      <c r="CFO18" s="78"/>
    </row>
    <row r="19" spans="1:2199" s="79" customFormat="1" ht="12.75" customHeight="1">
      <c r="A19" s="78" t="s">
        <v>810</v>
      </c>
      <c r="B19" s="78" t="s">
        <v>2128</v>
      </c>
      <c r="C19" s="78"/>
      <c r="D19" s="78"/>
      <c r="E19" s="78"/>
      <c r="F19" s="78"/>
      <c r="G19" s="78"/>
      <c r="H19" s="78" t="s">
        <v>2138</v>
      </c>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c r="GN19" s="78"/>
      <c r="GO19" s="78"/>
      <c r="GP19" s="78"/>
      <c r="GQ19" s="78"/>
      <c r="GR19" s="78"/>
      <c r="GS19" s="78"/>
      <c r="GT19" s="78"/>
      <c r="GU19" s="78"/>
      <c r="GV19" s="78"/>
      <c r="GW19" s="78"/>
      <c r="GX19" s="78"/>
      <c r="GY19" s="78"/>
      <c r="GZ19" s="78"/>
      <c r="HA19" s="78"/>
      <c r="HB19" s="78"/>
      <c r="HC19" s="78"/>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c r="KB19" s="78"/>
      <c r="KC19" s="78"/>
      <c r="KD19" s="78"/>
      <c r="KE19" s="78"/>
      <c r="KF19" s="78"/>
      <c r="KG19" s="78"/>
      <c r="KH19" s="78"/>
      <c r="KI19" s="78"/>
      <c r="KJ19" s="78"/>
      <c r="KK19" s="78"/>
      <c r="KL19" s="78"/>
      <c r="KM19" s="78"/>
      <c r="KN19" s="78"/>
      <c r="KO19" s="78"/>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c r="ME19" s="78"/>
      <c r="MF19" s="78"/>
      <c r="MG19" s="78"/>
      <c r="MH19" s="78"/>
      <c r="MI19" s="78"/>
      <c r="MJ19" s="78"/>
      <c r="MK19" s="78"/>
      <c r="ML19" s="78"/>
      <c r="MM19" s="78"/>
      <c r="MN19" s="78"/>
      <c r="MO19" s="78"/>
      <c r="MP19" s="78"/>
      <c r="MQ19" s="78"/>
      <c r="MR19" s="78"/>
      <c r="MS19" s="78"/>
      <c r="MT19" s="78"/>
      <c r="MU19" s="78"/>
      <c r="MV19" s="78"/>
      <c r="MW19" s="78"/>
      <c r="MX19" s="78"/>
      <c r="MY19" s="78"/>
      <c r="MZ19" s="78"/>
      <c r="NA19" s="78"/>
      <c r="NB19" s="78"/>
      <c r="NC19" s="78"/>
      <c r="ND19" s="78"/>
      <c r="NE19" s="78"/>
      <c r="NF19" s="78"/>
      <c r="NG19" s="78"/>
      <c r="NH19" s="78"/>
      <c r="NI19" s="78"/>
      <c r="NJ19" s="78"/>
      <c r="NK19" s="78"/>
      <c r="NL19" s="78"/>
      <c r="NM19" s="78"/>
      <c r="NN19" s="78"/>
      <c r="NO19" s="78"/>
      <c r="NP19" s="78"/>
      <c r="NQ19" s="78"/>
      <c r="NR19" s="78"/>
      <c r="NS19" s="78"/>
      <c r="NT19" s="78"/>
      <c r="NU19" s="78"/>
      <c r="NV19" s="78"/>
      <c r="NW19" s="78"/>
      <c r="NX19" s="78"/>
      <c r="NY19" s="78"/>
      <c r="NZ19" s="78"/>
      <c r="OA19" s="78"/>
      <c r="OB19" s="78"/>
      <c r="OC19" s="78"/>
      <c r="OD19" s="78"/>
      <c r="OE19" s="78"/>
      <c r="OF19" s="78"/>
      <c r="OG19" s="78"/>
      <c r="OH19" s="78"/>
      <c r="OI19" s="78"/>
      <c r="OJ19" s="78"/>
      <c r="OK19" s="78"/>
      <c r="OL19" s="78"/>
      <c r="OM19" s="78"/>
      <c r="ON19" s="78"/>
      <c r="OO19" s="78"/>
      <c r="OP19" s="78"/>
      <c r="OQ19" s="78"/>
      <c r="OR19" s="78"/>
      <c r="OS19" s="78"/>
      <c r="OT19" s="78"/>
      <c r="OU19" s="78"/>
      <c r="OV19" s="78"/>
      <c r="OW19" s="78"/>
      <c r="OX19" s="78"/>
      <c r="OY19" s="78"/>
      <c r="OZ19" s="78"/>
      <c r="PA19" s="78"/>
      <c r="PB19" s="78"/>
      <c r="PC19" s="78"/>
      <c r="PD19" s="78"/>
      <c r="PE19" s="78"/>
      <c r="PF19" s="78"/>
      <c r="PG19" s="78"/>
      <c r="PH19" s="78"/>
      <c r="PI19" s="78"/>
      <c r="PJ19" s="78"/>
      <c r="PK19" s="78"/>
      <c r="PL19" s="78"/>
      <c r="PM19" s="78"/>
      <c r="PN19" s="78"/>
      <c r="PO19" s="78"/>
      <c r="PP19" s="78"/>
      <c r="PQ19" s="78"/>
      <c r="PR19" s="78"/>
      <c r="PS19" s="78"/>
      <c r="PT19" s="78"/>
      <c r="PU19" s="78"/>
      <c r="PV19" s="78"/>
      <c r="PW19" s="78"/>
      <c r="PX19" s="78"/>
      <c r="PY19" s="78"/>
      <c r="PZ19" s="78"/>
      <c r="QA19" s="78"/>
      <c r="QB19" s="78"/>
      <c r="RO19" s="78"/>
      <c r="RP19" s="78"/>
      <c r="RQ19" s="78"/>
      <c r="RR19" s="78"/>
      <c r="RS19" s="78"/>
      <c r="RT19" s="78"/>
      <c r="RU19" s="78"/>
      <c r="RV19" s="78"/>
      <c r="RW19" s="78"/>
      <c r="RX19" s="78"/>
      <c r="RY19" s="78"/>
      <c r="RZ19" s="78"/>
      <c r="SA19" s="78"/>
      <c r="SB19" s="78"/>
      <c r="SC19" s="78"/>
      <c r="SD19" s="78"/>
      <c r="SE19" s="78"/>
      <c r="SF19" s="78"/>
      <c r="SG19" s="78"/>
      <c r="SH19" s="78"/>
      <c r="SI19" s="78"/>
      <c r="SJ19" s="78"/>
      <c r="SK19" s="78"/>
      <c r="SL19" s="78"/>
      <c r="SM19" s="78"/>
      <c r="SN19" s="78"/>
      <c r="SO19" s="78"/>
      <c r="SP19" s="78"/>
      <c r="SQ19" s="78"/>
      <c r="SR19" s="78"/>
      <c r="SS19" s="78"/>
      <c r="ST19" s="78"/>
      <c r="SU19" s="78"/>
      <c r="SV19" s="78"/>
      <c r="SW19" s="78"/>
      <c r="SX19" s="78"/>
      <c r="SY19" s="78"/>
      <c r="SZ19" s="78"/>
      <c r="TA19" s="78"/>
      <c r="TB19" s="78"/>
      <c r="TC19" s="78"/>
      <c r="TD19" s="78"/>
      <c r="TE19" s="78"/>
      <c r="TF19" s="78"/>
      <c r="TG19" s="78"/>
      <c r="TH19" s="78"/>
      <c r="TI19" s="78"/>
      <c r="TJ19" s="78"/>
      <c r="TK19" s="78"/>
      <c r="TL19" s="78"/>
      <c r="TM19" s="78"/>
      <c r="TN19" s="78"/>
      <c r="TO19" s="78"/>
      <c r="TP19" s="78"/>
      <c r="TQ19" s="78"/>
      <c r="TR19" s="78"/>
      <c r="TS19" s="78"/>
      <c r="TT19" s="78"/>
      <c r="TU19" s="78"/>
      <c r="TV19" s="78"/>
      <c r="TW19" s="78"/>
      <c r="TX19" s="78"/>
      <c r="TY19" s="78"/>
      <c r="TZ19" s="78"/>
      <c r="UA19" s="78"/>
      <c r="UB19" s="78"/>
      <c r="UC19" s="78"/>
      <c r="UD19" s="78"/>
      <c r="UE19" s="78"/>
      <c r="UF19" s="78"/>
      <c r="UG19" s="78"/>
      <c r="UH19" s="78"/>
      <c r="UI19" s="78"/>
      <c r="UJ19" s="78"/>
      <c r="UK19" s="78"/>
      <c r="UL19" s="78"/>
      <c r="UM19" s="78"/>
      <c r="UN19" s="78"/>
      <c r="UO19" s="78"/>
      <c r="UP19" s="78"/>
      <c r="UQ19" s="78"/>
      <c r="UR19" s="78"/>
      <c r="US19" s="78"/>
      <c r="UT19" s="78"/>
      <c r="UU19" s="78"/>
      <c r="UV19" s="78"/>
      <c r="UW19" s="78"/>
      <c r="UX19" s="78"/>
      <c r="UY19" s="78"/>
      <c r="UZ19" s="78"/>
      <c r="VA19" s="78"/>
      <c r="VB19" s="78"/>
      <c r="VC19" s="78"/>
      <c r="VD19" s="78"/>
      <c r="VE19" s="78"/>
      <c r="VF19" s="78"/>
      <c r="VG19" s="78"/>
      <c r="VH19" s="78"/>
      <c r="VI19" s="78"/>
      <c r="VJ19" s="78"/>
      <c r="VK19" s="78"/>
      <c r="VL19" s="78"/>
      <c r="VM19" s="78"/>
      <c r="VN19" s="78"/>
      <c r="VO19" s="78"/>
      <c r="VP19" s="78"/>
      <c r="VQ19" s="78"/>
      <c r="VR19" s="78"/>
      <c r="VS19" s="78"/>
      <c r="VT19" s="78"/>
      <c r="VU19" s="78"/>
      <c r="VV19" s="78"/>
      <c r="VW19" s="78"/>
      <c r="VX19" s="78"/>
      <c r="VY19" s="78"/>
      <c r="VZ19" s="78"/>
      <c r="WA19" s="78"/>
      <c r="WB19" s="78"/>
      <c r="WC19" s="78"/>
      <c r="WD19" s="78"/>
      <c r="WE19" s="78"/>
      <c r="WF19" s="78"/>
      <c r="WG19" s="78"/>
      <c r="WH19" s="78"/>
      <c r="WI19" s="78"/>
      <c r="WJ19" s="78"/>
      <c r="WK19" s="78"/>
      <c r="WL19" s="78"/>
      <c r="WM19" s="78"/>
      <c r="WN19" s="78"/>
      <c r="WO19" s="78"/>
      <c r="WP19" s="78"/>
      <c r="WQ19" s="78"/>
      <c r="WR19" s="78"/>
      <c r="WS19" s="78"/>
      <c r="WT19" s="78"/>
      <c r="WU19" s="78"/>
      <c r="WV19" s="78"/>
      <c r="WW19" s="78"/>
      <c r="WX19" s="78"/>
      <c r="WY19" s="78"/>
      <c r="WZ19" s="78"/>
      <c r="XA19" s="78"/>
      <c r="XB19" s="78"/>
      <c r="XC19" s="78"/>
      <c r="XD19" s="78"/>
      <c r="XE19" s="78"/>
      <c r="XF19" s="78"/>
      <c r="XG19" s="78"/>
      <c r="XH19" s="78"/>
      <c r="XI19" s="78"/>
      <c r="XJ19" s="78"/>
      <c r="XK19" s="78"/>
      <c r="XL19" s="78"/>
      <c r="XM19" s="78"/>
      <c r="XN19" s="78"/>
      <c r="XO19" s="78"/>
      <c r="XP19" s="78"/>
      <c r="XQ19" s="78"/>
      <c r="XR19" s="78"/>
      <c r="XS19" s="78"/>
      <c r="XT19" s="78"/>
      <c r="XU19" s="78"/>
      <c r="XV19" s="78"/>
      <c r="XW19" s="78"/>
      <c r="XX19" s="78"/>
      <c r="XY19" s="78"/>
      <c r="XZ19" s="78"/>
      <c r="YA19" s="78"/>
      <c r="YB19" s="78"/>
      <c r="YC19" s="78"/>
      <c r="YD19" s="78"/>
      <c r="YE19" s="78"/>
      <c r="YF19" s="78"/>
      <c r="YG19" s="78"/>
      <c r="YH19" s="78"/>
      <c r="YI19" s="78"/>
      <c r="YJ19" s="78"/>
      <c r="YK19" s="78"/>
      <c r="YL19" s="78"/>
      <c r="YM19" s="78"/>
      <c r="YN19" s="78"/>
      <c r="YO19" s="78"/>
      <c r="YP19" s="78"/>
      <c r="YQ19" s="78"/>
      <c r="YR19" s="78"/>
      <c r="YS19" s="78"/>
      <c r="YT19" s="78"/>
      <c r="YU19" s="78"/>
      <c r="YV19" s="78"/>
      <c r="YW19" s="78"/>
      <c r="YX19" s="78"/>
      <c r="YY19" s="78"/>
      <c r="YZ19" s="78"/>
      <c r="ZA19" s="78"/>
      <c r="ZB19" s="78"/>
      <c r="ZC19" s="78"/>
      <c r="ZD19" s="78"/>
      <c r="ZE19" s="78"/>
      <c r="ZF19" s="78"/>
      <c r="ZG19" s="78"/>
      <c r="ZH19" s="78"/>
      <c r="ZI19" s="78"/>
      <c r="ZJ19" s="78"/>
      <c r="ZK19" s="78"/>
      <c r="ZL19" s="78"/>
      <c r="ZM19" s="78"/>
      <c r="ZN19" s="78"/>
      <c r="ZO19" s="78"/>
      <c r="ZP19" s="78"/>
      <c r="ZQ19" s="78"/>
      <c r="ZR19" s="78"/>
      <c r="ZS19" s="78"/>
      <c r="ZT19" s="78"/>
      <c r="ZU19" s="78"/>
      <c r="ZV19" s="78"/>
      <c r="ZW19" s="78"/>
      <c r="ZX19" s="78"/>
      <c r="ZY19" s="78"/>
      <c r="ZZ19" s="78"/>
      <c r="AAA19" s="78"/>
      <c r="AAB19" s="78"/>
      <c r="AAC19" s="78"/>
      <c r="AAD19" s="78"/>
      <c r="AAE19" s="78"/>
      <c r="AAF19" s="78"/>
      <c r="AAG19" s="78"/>
      <c r="AAH19" s="78"/>
      <c r="AAI19" s="78"/>
      <c r="AAJ19" s="78"/>
      <c r="AAK19" s="78"/>
      <c r="AAL19" s="78"/>
      <c r="AAM19" s="78"/>
      <c r="AAN19" s="78"/>
      <c r="AAO19" s="78"/>
      <c r="AAP19" s="78"/>
      <c r="AAQ19" s="78"/>
      <c r="AAR19" s="78"/>
      <c r="AAS19" s="78"/>
      <c r="AAT19" s="78"/>
      <c r="AAU19" s="78"/>
      <c r="AAV19" s="78"/>
      <c r="AAW19" s="78"/>
      <c r="AAX19" s="78"/>
      <c r="AAY19" s="78"/>
      <c r="AAZ19" s="78"/>
      <c r="ABA19" s="78"/>
      <c r="ABB19" s="78"/>
      <c r="ABC19" s="78"/>
      <c r="ABD19" s="78"/>
      <c r="ABE19" s="78"/>
      <c r="ABF19" s="78"/>
      <c r="ABG19" s="78"/>
      <c r="ABH19" s="78"/>
      <c r="ABI19" s="78"/>
      <c r="ABJ19" s="78"/>
      <c r="ABK19" s="78"/>
      <c r="ABL19" s="78"/>
      <c r="ABM19" s="78"/>
      <c r="ABN19" s="78"/>
      <c r="ABO19" s="78"/>
      <c r="ABP19" s="78"/>
      <c r="ABQ19" s="78"/>
      <c r="ABR19" s="78"/>
      <c r="ABS19" s="78"/>
      <c r="ABT19" s="78"/>
      <c r="ABU19" s="78"/>
      <c r="ABV19" s="78"/>
      <c r="ABW19" s="78"/>
      <c r="ABX19" s="78"/>
      <c r="ABY19" s="78"/>
      <c r="ABZ19" s="78"/>
      <c r="ACA19" s="78"/>
      <c r="ACB19" s="78"/>
      <c r="ACC19" s="78"/>
      <c r="ACD19" s="78"/>
      <c r="ACE19" s="78"/>
      <c r="ACF19" s="78"/>
      <c r="ACG19" s="78"/>
      <c r="ACH19" s="78"/>
      <c r="ACI19" s="78"/>
      <c r="ACJ19" s="78"/>
      <c r="ACK19" s="78"/>
      <c r="ACL19" s="78"/>
      <c r="ACM19" s="78"/>
      <c r="ACN19" s="78"/>
      <c r="ACO19" s="78"/>
      <c r="ACP19" s="78"/>
      <c r="ACQ19" s="78"/>
      <c r="ACR19" s="78"/>
      <c r="ACS19" s="78"/>
      <c r="ACT19" s="78"/>
      <c r="ACU19" s="78"/>
      <c r="ACV19" s="78"/>
      <c r="ACW19" s="78"/>
      <c r="ACX19" s="78"/>
      <c r="ACY19" s="78"/>
      <c r="ACZ19" s="78"/>
      <c r="ADA19" s="78"/>
      <c r="ADB19" s="78"/>
      <c r="ADC19" s="78"/>
      <c r="ADD19" s="78"/>
      <c r="ADE19" s="78"/>
      <c r="ADF19" s="78"/>
      <c r="ADG19" s="78"/>
      <c r="ADH19" s="78"/>
      <c r="ADI19" s="78"/>
      <c r="ADJ19" s="78"/>
      <c r="ADK19" s="78"/>
      <c r="ADL19" s="78"/>
      <c r="ADM19" s="78"/>
      <c r="ADN19" s="78"/>
      <c r="ADO19" s="78"/>
      <c r="ADP19" s="78"/>
      <c r="ADQ19" s="78"/>
      <c r="ADR19" s="78"/>
      <c r="ADS19" s="78"/>
      <c r="ADT19" s="78"/>
      <c r="ADU19" s="78"/>
      <c r="ADV19" s="78"/>
      <c r="ADW19" s="78"/>
      <c r="ADX19" s="78"/>
      <c r="ADY19" s="78"/>
      <c r="ADZ19" s="78"/>
      <c r="AEA19" s="78"/>
      <c r="AEB19" s="78"/>
      <c r="AEC19" s="78"/>
      <c r="AED19" s="78"/>
      <c r="AEE19" s="78"/>
      <c r="AEF19" s="78"/>
      <c r="AEG19" s="78"/>
      <c r="AEH19" s="78"/>
      <c r="AEI19" s="78"/>
      <c r="AEJ19" s="78"/>
      <c r="AEK19" s="78"/>
      <c r="AEL19" s="78"/>
      <c r="AEM19" s="78"/>
      <c r="AEN19" s="78"/>
      <c r="AEO19" s="78"/>
      <c r="AEP19" s="78"/>
      <c r="AEQ19" s="78"/>
      <c r="AER19" s="78"/>
      <c r="AES19" s="78"/>
      <c r="AET19" s="78"/>
      <c r="AEU19" s="78"/>
      <c r="AEV19" s="78"/>
      <c r="AEW19" s="78"/>
      <c r="AEX19" s="78"/>
      <c r="AEY19" s="78"/>
      <c r="AEZ19" s="78"/>
      <c r="AFA19" s="78"/>
      <c r="AFB19" s="78"/>
      <c r="AFC19" s="78"/>
      <c r="AFD19" s="78"/>
      <c r="AFE19" s="78"/>
      <c r="AFF19" s="78"/>
      <c r="AFG19" s="78"/>
      <c r="AFH19" s="78"/>
      <c r="AFI19" s="78"/>
      <c r="AFJ19" s="78"/>
      <c r="AFK19" s="78"/>
      <c r="AFL19" s="78"/>
      <c r="AFM19" s="78"/>
      <c r="AFN19" s="78"/>
      <c r="AFO19" s="78"/>
      <c r="AFP19" s="78"/>
      <c r="AFQ19" s="78"/>
      <c r="AFR19" s="78"/>
      <c r="AFS19" s="78"/>
      <c r="AFT19" s="78"/>
      <c r="AFU19" s="78"/>
      <c r="AFV19" s="78"/>
      <c r="AFW19" s="78"/>
      <c r="AFX19" s="78"/>
      <c r="AFY19" s="78"/>
      <c r="AFZ19" s="78"/>
      <c r="AGA19" s="78"/>
      <c r="AGB19" s="78"/>
      <c r="AGC19" s="78"/>
      <c r="AGD19" s="78"/>
      <c r="AGE19" s="78"/>
      <c r="AGF19" s="78"/>
      <c r="AGG19" s="78"/>
      <c r="AGH19" s="78"/>
      <c r="AGI19" s="78"/>
      <c r="AGJ19" s="78"/>
      <c r="AGK19" s="78"/>
      <c r="AGL19" s="78"/>
      <c r="AGM19" s="78"/>
      <c r="AGN19" s="78"/>
      <c r="AGO19" s="78"/>
      <c r="AGP19" s="78"/>
      <c r="AGQ19" s="78"/>
      <c r="AGR19" s="78"/>
      <c r="AGS19" s="78"/>
      <c r="AGT19" s="78"/>
      <c r="AGU19" s="78"/>
      <c r="AGV19" s="78"/>
      <c r="AGW19" s="78"/>
      <c r="AGX19" s="78"/>
      <c r="AGY19" s="78"/>
      <c r="AGZ19" s="78"/>
      <c r="AHA19" s="78"/>
      <c r="AHB19" s="78"/>
      <c r="AHC19" s="78"/>
      <c r="AHD19" s="78"/>
      <c r="AHE19" s="78"/>
      <c r="AHF19" s="78"/>
      <c r="AHG19" s="78"/>
      <c r="AHH19" s="78"/>
      <c r="AHI19" s="78"/>
      <c r="AHJ19" s="78"/>
      <c r="AHK19" s="78"/>
      <c r="AHL19" s="78"/>
      <c r="AHM19" s="78"/>
      <c r="AHN19" s="78"/>
      <c r="AHO19" s="78"/>
      <c r="AHP19" s="78"/>
      <c r="AHQ19" s="78"/>
      <c r="AHR19" s="78"/>
      <c r="AHS19" s="78"/>
      <c r="AHT19" s="78"/>
      <c r="AHU19" s="78"/>
      <c r="AHV19" s="78"/>
      <c r="AHW19" s="78"/>
      <c r="AHX19" s="78"/>
      <c r="AHY19" s="78"/>
      <c r="AHZ19" s="78"/>
      <c r="AIA19" s="78"/>
      <c r="AIB19" s="78"/>
      <c r="AIC19" s="78"/>
      <c r="AID19" s="78"/>
      <c r="AIE19" s="78"/>
      <c r="AIF19" s="78"/>
      <c r="AIG19" s="78"/>
      <c r="AIH19" s="78"/>
      <c r="AII19" s="78"/>
      <c r="AIJ19" s="78"/>
      <c r="AIK19" s="78"/>
      <c r="AIL19" s="78"/>
      <c r="AIM19" s="78"/>
      <c r="AIN19" s="78"/>
      <c r="AIO19" s="78"/>
      <c r="AIP19" s="78"/>
      <c r="AIQ19" s="78"/>
      <c r="AIR19" s="78"/>
      <c r="AIS19" s="78"/>
      <c r="AIT19" s="78"/>
      <c r="AIU19" s="78"/>
      <c r="AIV19" s="78"/>
      <c r="AIW19" s="78"/>
      <c r="AIX19" s="78"/>
      <c r="AIY19" s="78"/>
      <c r="AIZ19" s="78"/>
      <c r="AJA19" s="78"/>
      <c r="AJB19" s="78"/>
      <c r="AJC19" s="78"/>
      <c r="AJD19" s="78"/>
      <c r="AJE19" s="78"/>
      <c r="AJF19" s="78"/>
      <c r="AJG19" s="78"/>
      <c r="AJH19" s="78"/>
      <c r="AJI19" s="78"/>
      <c r="AJJ19" s="78"/>
      <c r="AJK19" s="78"/>
      <c r="AJL19" s="78"/>
      <c r="AJM19" s="78"/>
      <c r="AJN19" s="78"/>
      <c r="AJO19" s="78"/>
      <c r="AJP19" s="78"/>
      <c r="AJQ19" s="78"/>
      <c r="AJR19" s="78"/>
      <c r="AJS19" s="78"/>
      <c r="AJT19" s="78"/>
      <c r="AJU19" s="78"/>
      <c r="AJV19" s="78"/>
      <c r="AJW19" s="78"/>
      <c r="AJX19" s="78"/>
      <c r="AJY19" s="78"/>
      <c r="AJZ19" s="78"/>
      <c r="AKA19" s="78"/>
      <c r="AKB19" s="78"/>
      <c r="AKC19" s="78"/>
      <c r="AKD19" s="78"/>
      <c r="AKE19" s="78"/>
      <c r="AKF19" s="78"/>
      <c r="AKG19" s="78"/>
      <c r="AKH19" s="78"/>
      <c r="AKI19" s="78"/>
      <c r="AKJ19" s="78"/>
      <c r="AKK19" s="78"/>
      <c r="AKL19" s="78"/>
      <c r="AKM19" s="78"/>
      <c r="AKN19" s="78"/>
      <c r="AKO19" s="78"/>
      <c r="AKP19" s="78"/>
      <c r="AKQ19" s="78"/>
      <c r="AKR19" s="78"/>
      <c r="AKS19" s="78"/>
      <c r="AKT19" s="78"/>
      <c r="AKU19" s="78"/>
      <c r="AKV19" s="78"/>
      <c r="AKW19" s="78"/>
      <c r="AKX19" s="78"/>
      <c r="AKY19" s="78"/>
      <c r="AKZ19" s="78"/>
      <c r="ALA19" s="78"/>
      <c r="ALB19" s="78"/>
      <c r="ALC19" s="78"/>
      <c r="ALD19" s="78"/>
      <c r="ALE19" s="78"/>
      <c r="ALF19" s="78"/>
      <c r="ALG19" s="78"/>
      <c r="ALH19" s="78"/>
      <c r="ALI19" s="78"/>
      <c r="ALJ19" s="78"/>
      <c r="ALK19" s="78"/>
      <c r="ALL19" s="78"/>
      <c r="ALM19" s="78"/>
      <c r="ALN19" s="78"/>
      <c r="ALO19" s="78"/>
      <c r="ALP19" s="78"/>
      <c r="ALQ19" s="78"/>
      <c r="ALR19" s="78"/>
      <c r="ALS19" s="78"/>
      <c r="ALT19" s="78"/>
      <c r="ALU19" s="78"/>
      <c r="ALV19" s="78"/>
      <c r="ALW19" s="78"/>
      <c r="ALX19" s="78"/>
      <c r="ALY19" s="78"/>
      <c r="ALZ19" s="78"/>
      <c r="AMA19" s="78"/>
      <c r="AMB19" s="78"/>
      <c r="AMC19" s="78"/>
      <c r="AMD19" s="78"/>
      <c r="AME19" s="78"/>
      <c r="AMF19" s="78"/>
      <c r="AMG19" s="78"/>
      <c r="AMH19" s="78"/>
      <c r="AMI19" s="78"/>
      <c r="AMJ19" s="78"/>
      <c r="AMK19" s="78"/>
      <c r="AML19" s="78"/>
      <c r="AMM19" s="78"/>
      <c r="AMN19" s="78"/>
      <c r="AMO19" s="78"/>
      <c r="AMP19" s="78"/>
      <c r="AMQ19" s="78"/>
      <c r="AMR19" s="78"/>
      <c r="AMS19" s="78"/>
      <c r="AMT19" s="78"/>
      <c r="AMU19" s="78"/>
      <c r="AMV19" s="78"/>
      <c r="AMW19" s="78"/>
      <c r="AMX19" s="78"/>
      <c r="AMY19" s="78"/>
      <c r="AMZ19" s="78"/>
      <c r="ANA19" s="78"/>
      <c r="ANB19" s="78"/>
      <c r="ANC19" s="78"/>
      <c r="AND19" s="78"/>
      <c r="ANE19" s="78"/>
      <c r="ANF19" s="78"/>
      <c r="ANG19" s="78"/>
      <c r="ANH19" s="78"/>
      <c r="ANI19" s="78"/>
      <c r="ANJ19" s="78"/>
      <c r="ANK19" s="78"/>
      <c r="ANL19" s="78"/>
      <c r="ANM19" s="78"/>
      <c r="ANN19" s="78"/>
      <c r="ANO19" s="78"/>
      <c r="ANP19" s="78"/>
      <c r="ANQ19" s="78"/>
      <c r="ANR19" s="78"/>
      <c r="ANS19" s="78"/>
      <c r="ANT19" s="78"/>
      <c r="ANU19" s="78"/>
      <c r="ANV19" s="78"/>
      <c r="ANW19" s="78"/>
      <c r="ANX19" s="78"/>
      <c r="ANY19" s="78"/>
      <c r="ANZ19" s="78"/>
      <c r="AOA19" s="78"/>
      <c r="AOB19" s="78"/>
      <c r="AOC19" s="78"/>
      <c r="AOD19" s="78"/>
      <c r="AOE19" s="78"/>
      <c r="AOF19" s="78"/>
      <c r="AOG19" s="78"/>
      <c r="AOH19" s="78"/>
      <c r="AOI19" s="78"/>
      <c r="AOJ19" s="78"/>
      <c r="AOK19" s="78"/>
      <c r="AOL19" s="78"/>
      <c r="AOM19" s="78"/>
      <c r="AON19" s="78"/>
      <c r="AOO19" s="78"/>
      <c r="AOP19" s="78"/>
      <c r="AOQ19" s="78"/>
      <c r="AOR19" s="78"/>
      <c r="AOS19" s="78"/>
      <c r="AOT19" s="78"/>
      <c r="AOU19" s="78"/>
      <c r="AOV19" s="78"/>
      <c r="AOW19" s="78"/>
      <c r="AOX19" s="78"/>
      <c r="AOY19" s="78"/>
      <c r="AOZ19" s="78"/>
      <c r="APA19" s="78"/>
      <c r="APB19" s="78"/>
      <c r="APC19" s="78"/>
      <c r="APD19" s="78"/>
      <c r="APE19" s="78"/>
      <c r="APF19" s="78"/>
      <c r="APG19" s="78"/>
      <c r="APH19" s="78"/>
      <c r="API19" s="78"/>
      <c r="APJ19" s="78"/>
      <c r="APK19" s="78"/>
      <c r="APL19" s="78"/>
      <c r="APM19" s="78"/>
      <c r="APN19" s="78"/>
      <c r="APO19" s="78"/>
      <c r="APP19" s="78"/>
      <c r="APQ19" s="78"/>
      <c r="APR19" s="78"/>
      <c r="APS19" s="78"/>
      <c r="APT19" s="78"/>
      <c r="APU19" s="78"/>
      <c r="APV19" s="78"/>
      <c r="APW19" s="78"/>
      <c r="APX19" s="78"/>
      <c r="APY19" s="78"/>
      <c r="APZ19" s="78"/>
      <c r="AQA19" s="78"/>
      <c r="AQB19" s="78"/>
      <c r="AQC19" s="78"/>
      <c r="AQD19" s="78"/>
      <c r="AQE19" s="78"/>
      <c r="AQF19" s="78"/>
      <c r="AQG19" s="78"/>
      <c r="AQH19" s="78"/>
      <c r="AQI19" s="78"/>
      <c r="AQJ19" s="78"/>
      <c r="AQK19" s="78"/>
      <c r="AQL19" s="78"/>
      <c r="AQM19" s="78"/>
      <c r="AQN19" s="78"/>
      <c r="AQO19" s="78"/>
      <c r="AQP19" s="78"/>
      <c r="AQQ19" s="78"/>
      <c r="AQR19" s="78"/>
      <c r="AQS19" s="78"/>
      <c r="AQT19" s="78"/>
      <c r="AQU19" s="78"/>
      <c r="AQV19" s="78"/>
      <c r="AQW19" s="78"/>
      <c r="AQX19" s="78"/>
      <c r="AQY19" s="78"/>
      <c r="AQZ19" s="78"/>
      <c r="ARA19" s="78"/>
      <c r="ARB19" s="78"/>
      <c r="ARC19" s="78"/>
      <c r="ARD19" s="78"/>
      <c r="ARE19" s="78"/>
      <c r="ARF19" s="78"/>
      <c r="ARG19" s="78"/>
      <c r="ARH19" s="78"/>
      <c r="ARI19" s="78"/>
      <c r="ARJ19" s="78"/>
      <c r="ARK19" s="78"/>
      <c r="ARL19" s="78"/>
      <c r="ARM19" s="78"/>
      <c r="ARN19" s="78"/>
      <c r="ARO19" s="78"/>
      <c r="ARP19" s="78"/>
      <c r="ARQ19" s="78"/>
      <c r="ARR19" s="78"/>
      <c r="ARS19" s="78"/>
      <c r="ART19" s="78"/>
      <c r="ARU19" s="78"/>
      <c r="ARV19" s="78"/>
      <c r="ARW19" s="78"/>
      <c r="ARX19" s="78"/>
      <c r="ARY19" s="78"/>
      <c r="ARZ19" s="78"/>
      <c r="ASA19" s="78"/>
      <c r="ASB19" s="78"/>
      <c r="ASC19" s="78"/>
      <c r="ASD19" s="78"/>
      <c r="ASE19" s="78"/>
      <c r="ASF19" s="78"/>
      <c r="ASG19" s="78"/>
      <c r="ASH19" s="78"/>
      <c r="ASI19" s="78"/>
      <c r="ASJ19" s="78"/>
      <c r="ASK19" s="78"/>
      <c r="ASL19" s="78"/>
      <c r="ASM19" s="78"/>
      <c r="ASN19" s="78"/>
      <c r="ASO19" s="78"/>
      <c r="ASP19" s="78"/>
      <c r="ASQ19" s="78"/>
      <c r="ASR19" s="78"/>
      <c r="ASS19" s="78"/>
      <c r="AST19" s="78"/>
      <c r="ASU19" s="78"/>
      <c r="ASV19" s="78"/>
      <c r="ASW19" s="78"/>
      <c r="ASX19" s="78"/>
      <c r="ASY19" s="78"/>
      <c r="ASZ19" s="78"/>
      <c r="ATA19" s="78"/>
      <c r="ATB19" s="78"/>
      <c r="ATC19" s="78"/>
      <c r="ATD19" s="78"/>
      <c r="ATE19" s="78"/>
      <c r="ATF19" s="78"/>
      <c r="ATG19" s="78"/>
      <c r="ATH19" s="78"/>
      <c r="ATI19" s="78"/>
      <c r="ATJ19" s="78"/>
      <c r="ATK19" s="78"/>
      <c r="ATL19" s="78"/>
      <c r="ATM19" s="78"/>
      <c r="ATN19" s="78"/>
      <c r="ATO19" s="78"/>
      <c r="ATP19" s="78"/>
      <c r="ATQ19" s="78"/>
      <c r="ATR19" s="78"/>
      <c r="ATS19" s="78"/>
      <c r="ATT19" s="78"/>
      <c r="ATU19" s="78"/>
      <c r="ATV19" s="78"/>
      <c r="ATW19" s="78"/>
      <c r="ATX19" s="78"/>
      <c r="ATY19" s="78"/>
      <c r="ATZ19" s="78"/>
      <c r="AUA19" s="78"/>
      <c r="AUB19" s="78"/>
      <c r="AUC19" s="78"/>
      <c r="AUD19" s="78"/>
      <c r="AUE19" s="78"/>
      <c r="AUF19" s="78"/>
      <c r="AUG19" s="78"/>
      <c r="AUH19" s="78"/>
      <c r="AUI19" s="78"/>
      <c r="AUJ19" s="78"/>
      <c r="AUK19" s="78"/>
      <c r="AUL19" s="78"/>
      <c r="AUM19" s="78"/>
      <c r="AUN19" s="78"/>
      <c r="AUO19" s="78"/>
      <c r="AUP19" s="78"/>
      <c r="AUQ19" s="78"/>
      <c r="AUR19" s="78"/>
      <c r="AUS19" s="78"/>
      <c r="AUT19" s="78"/>
      <c r="AUU19" s="78"/>
      <c r="AUV19" s="78"/>
      <c r="AUW19" s="78"/>
      <c r="AUX19" s="78"/>
      <c r="AUY19" s="78"/>
      <c r="AUZ19" s="78"/>
      <c r="AVA19" s="78"/>
      <c r="AVB19" s="78"/>
      <c r="AVC19" s="78"/>
      <c r="AVD19" s="78"/>
      <c r="AVE19" s="78"/>
      <c r="AVF19" s="78"/>
      <c r="AVG19" s="78"/>
      <c r="AVH19" s="78"/>
      <c r="AVI19" s="78"/>
      <c r="AVJ19" s="78"/>
      <c r="AVK19" s="78"/>
      <c r="AVL19" s="78"/>
      <c r="AVM19" s="78"/>
      <c r="AVN19" s="78"/>
      <c r="AVO19" s="78"/>
      <c r="AVP19" s="78"/>
      <c r="AVQ19" s="78"/>
      <c r="AVR19" s="78"/>
      <c r="AVS19" s="78"/>
      <c r="AVT19" s="78"/>
      <c r="AVU19" s="78"/>
      <c r="AVV19" s="78"/>
      <c r="AVW19" s="78"/>
      <c r="AVX19" s="78"/>
      <c r="AVY19" s="78"/>
      <c r="AVZ19" s="78"/>
      <c r="AWA19" s="78"/>
      <c r="AWB19" s="78"/>
      <c r="AWC19" s="78"/>
      <c r="AWD19" s="78"/>
      <c r="AWE19" s="78"/>
      <c r="AWF19" s="78"/>
      <c r="AWG19" s="78"/>
      <c r="AWH19" s="78"/>
      <c r="AWI19" s="78"/>
      <c r="AWJ19" s="78"/>
      <c r="AWK19" s="78"/>
      <c r="AWL19" s="78"/>
      <c r="AWM19" s="78"/>
      <c r="AWN19" s="78"/>
      <c r="AWO19" s="78"/>
      <c r="AWP19" s="78"/>
      <c r="AWQ19" s="78"/>
      <c r="AWR19" s="78"/>
      <c r="AWS19" s="78"/>
      <c r="AWT19" s="78"/>
      <c r="AWU19" s="78"/>
      <c r="AWV19" s="78"/>
      <c r="AWW19" s="78"/>
      <c r="AWX19" s="78"/>
      <c r="AWY19" s="78"/>
      <c r="AWZ19" s="78"/>
      <c r="AXA19" s="78"/>
      <c r="AXB19" s="78"/>
      <c r="AXC19" s="78"/>
      <c r="AXD19" s="78"/>
      <c r="AXE19" s="78"/>
      <c r="AXF19" s="78"/>
      <c r="AXG19" s="78"/>
      <c r="AXH19" s="78"/>
      <c r="AXI19" s="78"/>
      <c r="AXJ19" s="78"/>
      <c r="AXK19" s="78"/>
      <c r="AXL19" s="78"/>
      <c r="AXM19" s="78"/>
      <c r="AXN19" s="78"/>
      <c r="AXO19" s="78"/>
      <c r="AXP19" s="78"/>
      <c r="AXQ19" s="78"/>
      <c r="AXR19" s="78"/>
      <c r="AXS19" s="78"/>
      <c r="AXT19" s="78"/>
      <c r="AXU19" s="78"/>
      <c r="AXV19" s="78"/>
      <c r="AXW19" s="78"/>
      <c r="AXX19" s="78"/>
      <c r="AXY19" s="78"/>
      <c r="AXZ19" s="78"/>
      <c r="AYA19" s="78"/>
      <c r="AYB19" s="78"/>
      <c r="AYC19" s="78"/>
      <c r="AYD19" s="78"/>
      <c r="AYE19" s="78"/>
      <c r="AYF19" s="78"/>
      <c r="AYG19" s="78"/>
      <c r="AYH19" s="78"/>
      <c r="AYI19" s="78"/>
      <c r="AYJ19" s="78"/>
      <c r="AYK19" s="78"/>
      <c r="AYL19" s="78"/>
      <c r="AYM19" s="78"/>
      <c r="AYN19" s="78"/>
      <c r="AYO19" s="78"/>
      <c r="AYP19" s="78"/>
      <c r="AYQ19" s="78"/>
      <c r="AYR19" s="78"/>
      <c r="AYS19" s="78"/>
      <c r="AYT19" s="78"/>
      <c r="AYU19" s="78"/>
      <c r="AYV19" s="78"/>
      <c r="AYW19" s="78"/>
      <c r="AYX19" s="78"/>
      <c r="AYY19" s="78"/>
      <c r="AYZ19" s="78"/>
      <c r="AZA19" s="78"/>
      <c r="AZB19" s="78"/>
      <c r="AZC19" s="78"/>
      <c r="AZD19" s="78"/>
      <c r="AZE19" s="78"/>
      <c r="AZF19" s="78"/>
      <c r="AZG19" s="78"/>
      <c r="AZH19" s="78"/>
      <c r="AZI19" s="78"/>
      <c r="AZJ19" s="78"/>
      <c r="AZK19" s="78"/>
      <c r="AZL19" s="78"/>
      <c r="AZM19" s="78"/>
      <c r="AZN19" s="78"/>
      <c r="AZO19" s="78"/>
      <c r="AZP19" s="78"/>
      <c r="AZQ19" s="78"/>
      <c r="AZR19" s="78"/>
      <c r="AZS19" s="78"/>
      <c r="AZT19" s="78"/>
      <c r="AZU19" s="78"/>
      <c r="AZV19" s="78"/>
      <c r="AZW19" s="78"/>
      <c r="AZX19" s="78"/>
      <c r="AZY19" s="78"/>
      <c r="AZZ19" s="78"/>
      <c r="BAA19" s="78"/>
      <c r="BAB19" s="78"/>
      <c r="BAC19" s="78"/>
      <c r="BAD19" s="78"/>
      <c r="BAE19" s="78"/>
      <c r="BAF19" s="78"/>
      <c r="BAG19" s="78"/>
      <c r="BAH19" s="78"/>
      <c r="BAI19" s="78"/>
      <c r="BAJ19" s="78"/>
      <c r="BAK19" s="78"/>
      <c r="BAL19" s="78"/>
      <c r="BAM19" s="78"/>
      <c r="BAN19" s="78"/>
      <c r="BAO19" s="78"/>
      <c r="BAP19" s="78"/>
      <c r="BAQ19" s="78"/>
      <c r="BAR19" s="78"/>
      <c r="BAS19" s="78"/>
      <c r="BAT19" s="78"/>
      <c r="BAU19" s="78"/>
      <c r="BAV19" s="78"/>
      <c r="BAW19" s="78"/>
      <c r="BAX19" s="78"/>
      <c r="BAY19" s="78"/>
      <c r="BAZ19" s="78"/>
      <c r="BBA19" s="78"/>
      <c r="BBB19" s="78"/>
      <c r="BBC19" s="78"/>
      <c r="BBD19" s="78"/>
      <c r="BBE19" s="78"/>
      <c r="BBF19" s="78"/>
      <c r="BBG19" s="78"/>
      <c r="BBH19" s="78"/>
      <c r="BBI19" s="78"/>
      <c r="BBJ19" s="78"/>
      <c r="BBK19" s="78"/>
      <c r="BBL19" s="78"/>
      <c r="BBM19" s="78"/>
      <c r="BBN19" s="78"/>
      <c r="BBO19" s="78"/>
      <c r="BBP19" s="78"/>
      <c r="BBQ19" s="78"/>
      <c r="BBR19" s="78"/>
      <c r="BBS19" s="78"/>
      <c r="BBT19" s="78"/>
      <c r="BBU19" s="78"/>
      <c r="BBV19" s="78"/>
      <c r="BBW19" s="78"/>
      <c r="BBX19" s="78"/>
      <c r="BBY19" s="78"/>
      <c r="BBZ19" s="78"/>
      <c r="BCA19" s="78"/>
      <c r="BCB19" s="78"/>
      <c r="BCC19" s="78"/>
      <c r="BCD19" s="78"/>
      <c r="BCE19" s="78"/>
      <c r="BCF19" s="78"/>
      <c r="BCG19" s="78"/>
      <c r="BCH19" s="78"/>
      <c r="BCI19" s="78"/>
      <c r="BCJ19" s="78"/>
      <c r="BCK19" s="78"/>
      <c r="BCL19" s="78"/>
      <c r="BCM19" s="78"/>
      <c r="BCN19" s="78"/>
      <c r="BCO19" s="78"/>
      <c r="BCP19" s="78"/>
      <c r="BCQ19" s="78"/>
      <c r="BCR19" s="78"/>
      <c r="BCS19" s="78"/>
      <c r="BCT19" s="78"/>
      <c r="BCU19" s="78"/>
      <c r="BCV19" s="78"/>
      <c r="BCW19" s="78"/>
      <c r="BCX19" s="78"/>
      <c r="BCY19" s="78"/>
      <c r="BCZ19" s="78"/>
      <c r="BDA19" s="78"/>
      <c r="BDB19" s="78"/>
      <c r="BDC19" s="78"/>
      <c r="BDD19" s="78"/>
      <c r="BDE19" s="78"/>
      <c r="BDF19" s="78"/>
      <c r="BDG19" s="78"/>
      <c r="BDH19" s="78"/>
      <c r="BDI19" s="78"/>
      <c r="BDJ19" s="78"/>
      <c r="BDK19" s="78"/>
      <c r="BDL19" s="78"/>
      <c r="BDM19" s="78"/>
      <c r="BDN19" s="78"/>
      <c r="BDO19" s="78"/>
      <c r="BDP19" s="78"/>
      <c r="BDQ19" s="78"/>
      <c r="BDR19" s="78"/>
      <c r="BDS19" s="78"/>
      <c r="BDT19" s="78"/>
      <c r="BDU19" s="78"/>
      <c r="BDV19" s="78"/>
      <c r="BDW19" s="78"/>
      <c r="BDX19" s="78"/>
      <c r="BDY19" s="78"/>
      <c r="BDZ19" s="78"/>
      <c r="BEA19" s="78"/>
      <c r="BEB19" s="78"/>
      <c r="BEC19" s="78"/>
      <c r="BED19" s="78"/>
      <c r="BEE19" s="78"/>
      <c r="BEF19" s="78"/>
      <c r="BEG19" s="78"/>
      <c r="BEH19" s="78"/>
      <c r="BEI19" s="78"/>
      <c r="BEJ19" s="78"/>
      <c r="BEK19" s="78"/>
      <c r="BEL19" s="78"/>
      <c r="BEM19" s="78"/>
      <c r="BEN19" s="78"/>
      <c r="BEO19" s="78"/>
      <c r="BEP19" s="78"/>
      <c r="BEQ19" s="78"/>
      <c r="BER19" s="78"/>
      <c r="BES19" s="78"/>
      <c r="BET19" s="78"/>
      <c r="BEU19" s="78"/>
      <c r="BEV19" s="78"/>
      <c r="BEW19" s="78"/>
      <c r="BEX19" s="78"/>
      <c r="BEY19" s="78"/>
      <c r="BEZ19" s="78"/>
      <c r="BFA19" s="78"/>
      <c r="BFB19" s="78"/>
      <c r="BFC19" s="78"/>
      <c r="BFD19" s="78"/>
      <c r="BFE19" s="78"/>
      <c r="BFF19" s="78"/>
      <c r="BFG19" s="78"/>
      <c r="BFH19" s="78"/>
      <c r="BFI19" s="78"/>
      <c r="BFJ19" s="78"/>
      <c r="BFK19" s="78"/>
      <c r="BFL19" s="78"/>
      <c r="BFM19" s="78"/>
      <c r="BFN19" s="78"/>
      <c r="BFO19" s="78"/>
      <c r="BFP19" s="78"/>
      <c r="BFQ19" s="78"/>
      <c r="BFR19" s="78"/>
      <c r="BFS19" s="78"/>
      <c r="BFT19" s="78"/>
      <c r="BFU19" s="78"/>
      <c r="BFV19" s="78"/>
      <c r="BFW19" s="78"/>
      <c r="BFX19" s="78"/>
      <c r="BFY19" s="78"/>
      <c r="BFZ19" s="78"/>
      <c r="BGA19" s="78"/>
      <c r="BGB19" s="78"/>
      <c r="BGC19" s="78"/>
      <c r="BGD19" s="78"/>
      <c r="BGE19" s="78"/>
      <c r="BGF19" s="78"/>
      <c r="BGG19" s="78"/>
      <c r="BGH19" s="78"/>
      <c r="BGI19" s="78"/>
      <c r="BGJ19" s="78"/>
      <c r="BGK19" s="78"/>
      <c r="BGL19" s="78"/>
      <c r="BGM19" s="78"/>
      <c r="BGN19" s="78"/>
      <c r="BGO19" s="78"/>
      <c r="BGP19" s="78"/>
      <c r="BGQ19" s="78"/>
      <c r="BGR19" s="78"/>
      <c r="BGS19" s="78"/>
      <c r="BGT19" s="78"/>
      <c r="BGU19" s="78"/>
      <c r="BGV19" s="78"/>
      <c r="BGW19" s="78"/>
      <c r="BGX19" s="78"/>
      <c r="BGY19" s="78"/>
      <c r="BGZ19" s="78"/>
      <c r="BHA19" s="78"/>
      <c r="BHB19" s="78"/>
      <c r="BHC19" s="78"/>
      <c r="BHD19" s="78"/>
      <c r="BHE19" s="78"/>
      <c r="BHF19" s="78"/>
      <c r="BHG19" s="78"/>
      <c r="BHH19" s="78"/>
      <c r="BHI19" s="78"/>
      <c r="BHJ19" s="78"/>
      <c r="BHK19" s="78"/>
      <c r="BHL19" s="78"/>
      <c r="BHM19" s="78"/>
      <c r="BHN19" s="78"/>
      <c r="BHO19" s="78"/>
      <c r="BHP19" s="78"/>
      <c r="BHQ19" s="78"/>
      <c r="BHR19" s="78"/>
      <c r="BHS19" s="78"/>
      <c r="BHT19" s="78"/>
      <c r="BHU19" s="78"/>
      <c r="BHV19" s="78"/>
      <c r="BHW19" s="78"/>
      <c r="BHX19" s="78"/>
      <c r="BHY19" s="78"/>
      <c r="BHZ19" s="78"/>
      <c r="BIA19" s="78"/>
      <c r="BIB19" s="78"/>
      <c r="BIC19" s="78"/>
      <c r="BID19" s="78"/>
      <c r="BIE19" s="78"/>
      <c r="BIF19" s="78"/>
      <c r="BIG19" s="78"/>
      <c r="BIH19" s="78"/>
      <c r="BII19" s="78"/>
      <c r="BIJ19" s="78"/>
      <c r="BIK19" s="78"/>
      <c r="BIL19" s="78"/>
      <c r="BIM19" s="78"/>
      <c r="BIN19" s="78"/>
      <c r="BIO19" s="78"/>
      <c r="BIP19" s="78"/>
      <c r="BIQ19" s="78"/>
      <c r="BIR19" s="78"/>
      <c r="BIS19" s="78"/>
      <c r="BIT19" s="78"/>
      <c r="BIU19" s="78"/>
      <c r="BIV19" s="78"/>
      <c r="BIW19" s="78"/>
      <c r="BIX19" s="78"/>
      <c r="BIY19" s="78"/>
      <c r="BIZ19" s="78"/>
      <c r="BJA19" s="78"/>
      <c r="BJB19" s="78"/>
      <c r="BJC19" s="78"/>
      <c r="BJD19" s="78"/>
      <c r="BJE19" s="78"/>
      <c r="BJF19" s="78"/>
      <c r="BJG19" s="78"/>
      <c r="BJH19" s="78"/>
      <c r="BJI19" s="78"/>
      <c r="BJJ19" s="78"/>
      <c r="BJK19" s="78"/>
      <c r="BJL19" s="78"/>
      <c r="BJM19" s="78"/>
      <c r="BJN19" s="78"/>
      <c r="BJO19" s="78"/>
      <c r="BJP19" s="78"/>
      <c r="BJQ19" s="78"/>
      <c r="BJR19" s="78"/>
      <c r="BJS19" s="78"/>
      <c r="BJT19" s="78"/>
      <c r="BJU19" s="78"/>
      <c r="BJV19" s="78"/>
      <c r="BJW19" s="78"/>
      <c r="BJX19" s="78"/>
      <c r="BJY19" s="78"/>
      <c r="BJZ19" s="78"/>
      <c r="BKA19" s="78"/>
      <c r="BKB19" s="78"/>
      <c r="BKC19" s="78"/>
      <c r="BKD19" s="78"/>
      <c r="BKE19" s="78"/>
      <c r="BKF19" s="78"/>
      <c r="BKG19" s="78"/>
      <c r="BKH19" s="78"/>
      <c r="BKI19" s="78"/>
      <c r="BKJ19" s="78"/>
      <c r="BKK19" s="78"/>
      <c r="BKL19" s="78"/>
      <c r="BKM19" s="78"/>
      <c r="BKN19" s="78"/>
      <c r="BKO19" s="78"/>
      <c r="BKP19" s="78"/>
      <c r="BKQ19" s="78"/>
      <c r="BKR19" s="78"/>
      <c r="BKS19" s="78"/>
      <c r="BKT19" s="78"/>
      <c r="BKU19" s="78"/>
      <c r="BKV19" s="78"/>
      <c r="BKW19" s="78"/>
      <c r="BKX19" s="78"/>
      <c r="BKY19" s="78"/>
      <c r="BKZ19" s="78"/>
      <c r="BLA19" s="78"/>
      <c r="BLB19" s="78"/>
      <c r="BLC19" s="78"/>
      <c r="BLD19" s="78"/>
      <c r="BLE19" s="78"/>
      <c r="BLF19" s="78"/>
      <c r="BLG19" s="78"/>
      <c r="BLH19" s="78"/>
      <c r="BLI19" s="78"/>
      <c r="BLJ19" s="78"/>
      <c r="BLK19" s="78"/>
      <c r="BLL19" s="78"/>
      <c r="BLM19" s="78"/>
      <c r="BLN19" s="78"/>
      <c r="BLO19" s="78"/>
      <c r="BLP19" s="78"/>
      <c r="BLQ19" s="78"/>
      <c r="BLR19" s="78"/>
      <c r="BLS19" s="78"/>
      <c r="BLT19" s="78"/>
      <c r="BLU19" s="78"/>
      <c r="BLV19" s="78"/>
      <c r="BLW19" s="78"/>
      <c r="BLX19" s="78"/>
      <c r="BLY19" s="78"/>
      <c r="BLZ19" s="78"/>
      <c r="BMA19" s="78"/>
      <c r="BMB19" s="78"/>
      <c r="BMC19" s="78"/>
      <c r="BMD19" s="78"/>
      <c r="BME19" s="78"/>
      <c r="BMF19" s="78"/>
      <c r="BMG19" s="78"/>
      <c r="BMH19" s="78"/>
      <c r="BMI19" s="78"/>
      <c r="BMJ19" s="78"/>
      <c r="BMK19" s="78"/>
      <c r="BML19" s="78"/>
      <c r="BMM19" s="78"/>
      <c r="BMN19" s="78"/>
      <c r="BMO19" s="78"/>
      <c r="BMP19" s="78"/>
      <c r="BMQ19" s="78"/>
      <c r="BMR19" s="78"/>
      <c r="BMS19" s="78"/>
      <c r="BMT19" s="78"/>
      <c r="BMU19" s="78"/>
      <c r="BMV19" s="78"/>
      <c r="BMW19" s="78"/>
      <c r="BMX19" s="78"/>
      <c r="BMY19" s="78"/>
      <c r="BMZ19" s="78"/>
      <c r="BNA19" s="78"/>
      <c r="BNB19" s="78"/>
      <c r="BNC19" s="78"/>
      <c r="BND19" s="78"/>
      <c r="BNE19" s="78"/>
      <c r="BNF19" s="78"/>
      <c r="BNG19" s="78"/>
      <c r="BNH19" s="78"/>
      <c r="BNI19" s="78"/>
      <c r="BNJ19" s="78"/>
      <c r="BNK19" s="78"/>
      <c r="BNL19" s="78"/>
      <c r="BNM19" s="78"/>
      <c r="BNN19" s="78"/>
      <c r="BNO19" s="78"/>
      <c r="BNP19" s="78"/>
      <c r="BNQ19" s="78"/>
      <c r="BNR19" s="78"/>
      <c r="BNS19" s="78"/>
      <c r="BNT19" s="78"/>
      <c r="BNU19" s="78"/>
      <c r="BNV19" s="78"/>
      <c r="BNW19" s="78"/>
      <c r="BNX19" s="78"/>
      <c r="BNY19" s="78"/>
      <c r="BNZ19" s="78"/>
      <c r="BOA19" s="78"/>
      <c r="BOB19" s="78"/>
      <c r="BOC19" s="78"/>
      <c r="BOD19" s="78"/>
      <c r="BOE19" s="78"/>
      <c r="BOF19" s="78"/>
      <c r="BOG19" s="78"/>
      <c r="BOH19" s="78"/>
      <c r="BOI19" s="78"/>
      <c r="BOJ19" s="78"/>
      <c r="BOK19" s="78"/>
      <c r="BOL19" s="78"/>
      <c r="BOM19" s="78"/>
      <c r="BON19" s="78"/>
      <c r="BOO19" s="78"/>
      <c r="BOP19" s="78"/>
      <c r="BOQ19" s="78"/>
      <c r="BOR19" s="78"/>
      <c r="BOS19" s="78"/>
      <c r="BOT19" s="78"/>
      <c r="BOU19" s="78"/>
      <c r="BOV19" s="78"/>
      <c r="BOW19" s="78"/>
      <c r="BOX19" s="78"/>
      <c r="BOY19" s="78"/>
      <c r="BOZ19" s="78"/>
      <c r="BPA19" s="78"/>
      <c r="BPB19" s="78"/>
      <c r="BPC19" s="78"/>
      <c r="BPD19" s="78"/>
      <c r="BPE19" s="78"/>
      <c r="BPF19" s="78"/>
      <c r="BPG19" s="78"/>
      <c r="BPH19" s="78"/>
      <c r="BPI19" s="78"/>
      <c r="BPJ19" s="78"/>
      <c r="BPK19" s="78"/>
      <c r="BPL19" s="78"/>
      <c r="BPM19" s="78"/>
      <c r="BPN19" s="78"/>
      <c r="BPO19" s="78"/>
      <c r="BPP19" s="78"/>
      <c r="BPQ19" s="78"/>
      <c r="BPR19" s="78"/>
      <c r="BPS19" s="78"/>
      <c r="BPT19" s="78"/>
      <c r="BPU19" s="78"/>
      <c r="BPV19" s="78"/>
      <c r="BPW19" s="78"/>
      <c r="BPX19" s="78"/>
      <c r="BPY19" s="78"/>
      <c r="BPZ19" s="78"/>
      <c r="BQA19" s="78"/>
      <c r="BQB19" s="78"/>
      <c r="BQC19" s="78"/>
      <c r="BQD19" s="78"/>
      <c r="BQE19" s="78"/>
      <c r="BQF19" s="78"/>
      <c r="BQG19" s="78"/>
      <c r="BQH19" s="78"/>
      <c r="BQI19" s="78"/>
      <c r="BQJ19" s="78"/>
      <c r="BQK19" s="78"/>
      <c r="BQL19" s="78"/>
      <c r="BQM19" s="78"/>
      <c r="BQN19" s="78"/>
      <c r="BQO19" s="78"/>
      <c r="BQP19" s="78"/>
      <c r="BQQ19" s="78"/>
      <c r="BQR19" s="78"/>
      <c r="BQS19" s="78"/>
      <c r="BQT19" s="78"/>
      <c r="BQU19" s="78"/>
      <c r="BQV19" s="78"/>
      <c r="BQW19" s="78"/>
      <c r="BQX19" s="78"/>
      <c r="BQY19" s="78"/>
      <c r="BQZ19" s="78"/>
      <c r="BRA19" s="78"/>
      <c r="BRB19" s="78"/>
      <c r="BRC19" s="78"/>
      <c r="BRD19" s="78"/>
      <c r="BRE19" s="78"/>
      <c r="BRF19" s="78"/>
      <c r="BRG19" s="78"/>
      <c r="BRH19" s="78"/>
      <c r="BRI19" s="78"/>
      <c r="BRJ19" s="78"/>
      <c r="BRK19" s="78"/>
      <c r="BRL19" s="78"/>
      <c r="BRM19" s="78"/>
      <c r="BRN19" s="78"/>
      <c r="BRO19" s="78"/>
      <c r="BRP19" s="78"/>
      <c r="BRQ19" s="78"/>
      <c r="BRR19" s="78"/>
      <c r="BRS19" s="78"/>
      <c r="BRT19" s="78"/>
      <c r="BRU19" s="78"/>
      <c r="BRV19" s="78"/>
      <c r="BRW19" s="78"/>
      <c r="BRX19" s="78"/>
      <c r="BRY19" s="78"/>
      <c r="BRZ19" s="78"/>
      <c r="BSA19" s="78"/>
      <c r="BSB19" s="78"/>
      <c r="BSC19" s="78"/>
      <c r="BSD19" s="78"/>
      <c r="BSE19" s="78"/>
      <c r="BSF19" s="78"/>
      <c r="BSG19" s="78"/>
      <c r="BSH19" s="78"/>
      <c r="BSI19" s="78"/>
      <c r="BSJ19" s="78"/>
      <c r="BSK19" s="78"/>
      <c r="BSL19" s="78"/>
      <c r="BSM19" s="78"/>
      <c r="BSN19" s="78"/>
      <c r="BSO19" s="78"/>
      <c r="BSP19" s="78"/>
      <c r="BSQ19" s="78"/>
      <c r="BSR19" s="78"/>
      <c r="BSS19" s="78"/>
      <c r="BST19" s="78"/>
      <c r="BSU19" s="78"/>
      <c r="BSV19" s="78"/>
      <c r="BSW19" s="78"/>
      <c r="BSX19" s="78"/>
      <c r="BSY19" s="78"/>
      <c r="BSZ19" s="78"/>
      <c r="BTA19" s="78"/>
      <c r="BTB19" s="78"/>
      <c r="BTC19" s="78"/>
      <c r="BTD19" s="78"/>
      <c r="BTE19" s="78"/>
      <c r="BTF19" s="78"/>
      <c r="BTG19" s="78"/>
      <c r="BTH19" s="78"/>
      <c r="BTI19" s="78"/>
      <c r="BTJ19" s="78"/>
      <c r="BTK19" s="78"/>
      <c r="BTL19" s="78"/>
      <c r="BTM19" s="78"/>
      <c r="BTN19" s="78"/>
      <c r="BTO19" s="78"/>
      <c r="BTP19" s="78"/>
      <c r="BTQ19" s="78"/>
      <c r="BTR19" s="78"/>
      <c r="BTS19" s="78"/>
      <c r="BTT19" s="78"/>
      <c r="BTU19" s="78"/>
      <c r="BTV19" s="78"/>
      <c r="BTW19" s="78"/>
      <c r="BTX19" s="78"/>
      <c r="BTY19" s="78"/>
      <c r="BTZ19" s="78"/>
      <c r="BUA19" s="78"/>
      <c r="BUB19" s="78"/>
      <c r="BUC19" s="78"/>
      <c r="BUD19" s="78"/>
      <c r="BUE19" s="78"/>
      <c r="BUF19" s="78"/>
      <c r="BUG19" s="78"/>
      <c r="BUH19" s="78"/>
      <c r="BUI19" s="78"/>
      <c r="BUJ19" s="78"/>
      <c r="BUK19" s="78"/>
      <c r="BUL19" s="78"/>
      <c r="BUM19" s="78"/>
      <c r="BUN19" s="78"/>
      <c r="BUO19" s="78"/>
      <c r="BUP19" s="78"/>
      <c r="BUQ19" s="78"/>
      <c r="BUR19" s="78"/>
      <c r="BUS19" s="78"/>
      <c r="BUT19" s="78"/>
      <c r="BUU19" s="78"/>
      <c r="BUV19" s="78"/>
      <c r="BUW19" s="78"/>
      <c r="BUX19" s="78"/>
      <c r="BUY19" s="78"/>
      <c r="BUZ19" s="78"/>
      <c r="BVA19" s="78"/>
      <c r="BVB19" s="78"/>
      <c r="BVC19" s="78"/>
      <c r="BVD19" s="78"/>
      <c r="BVE19" s="78"/>
      <c r="BVF19" s="78"/>
      <c r="BVG19" s="78"/>
      <c r="BVH19" s="78"/>
      <c r="BVI19" s="78"/>
      <c r="BVJ19" s="78"/>
      <c r="BVK19" s="78"/>
      <c r="BVL19" s="78"/>
      <c r="BVM19" s="78"/>
      <c r="BVN19" s="78"/>
      <c r="BVO19" s="78"/>
      <c r="BVP19" s="78"/>
      <c r="BVQ19" s="78"/>
      <c r="BVR19" s="78"/>
      <c r="BVS19" s="78"/>
      <c r="BVT19" s="78"/>
      <c r="BVU19" s="78"/>
      <c r="BVV19" s="78"/>
      <c r="BVW19" s="78"/>
      <c r="BVX19" s="78"/>
      <c r="BVY19" s="78"/>
      <c r="BVZ19" s="78"/>
      <c r="BWA19" s="78"/>
      <c r="BWB19" s="78"/>
      <c r="BWC19" s="78"/>
      <c r="BWD19" s="78"/>
      <c r="BWE19" s="78"/>
      <c r="BWF19" s="78"/>
      <c r="BWG19" s="78"/>
      <c r="BWH19" s="78"/>
      <c r="BWI19" s="78"/>
      <c r="BWJ19" s="78"/>
      <c r="BWK19" s="78"/>
      <c r="BWL19" s="78"/>
      <c r="BWM19" s="78"/>
      <c r="BWN19" s="78"/>
      <c r="BWO19" s="78"/>
      <c r="BWP19" s="78"/>
      <c r="BWQ19" s="78"/>
      <c r="BWR19" s="78"/>
      <c r="BWS19" s="78"/>
      <c r="BWT19" s="78"/>
      <c r="BWU19" s="78"/>
      <c r="BWV19" s="78"/>
      <c r="BWW19" s="78"/>
      <c r="BWX19" s="78"/>
      <c r="BWY19" s="78"/>
      <c r="BWZ19" s="78"/>
      <c r="BXA19" s="78"/>
      <c r="BXB19" s="78"/>
      <c r="BXC19" s="78"/>
      <c r="BXD19" s="78"/>
      <c r="BXE19" s="78"/>
      <c r="BXF19" s="78"/>
      <c r="BXG19" s="78"/>
      <c r="BXH19" s="78"/>
      <c r="BXI19" s="78"/>
      <c r="BXJ19" s="78"/>
      <c r="BXK19" s="78"/>
      <c r="BXL19" s="78"/>
      <c r="BXM19" s="78"/>
      <c r="BXN19" s="78"/>
      <c r="BXO19" s="78"/>
      <c r="BXP19" s="78"/>
      <c r="BXQ19" s="78"/>
      <c r="BXR19" s="78"/>
      <c r="BXS19" s="78"/>
      <c r="BXT19" s="78"/>
      <c r="BXU19" s="78"/>
      <c r="BXV19" s="78"/>
      <c r="BXW19" s="78"/>
      <c r="BXX19" s="78"/>
      <c r="BXY19" s="78"/>
      <c r="BXZ19" s="78"/>
      <c r="BYA19" s="78"/>
      <c r="BYB19" s="78"/>
      <c r="BYC19" s="78"/>
      <c r="BYD19" s="78"/>
      <c r="BYE19" s="78"/>
      <c r="BYF19" s="78"/>
      <c r="BYG19" s="78"/>
      <c r="BYH19" s="78"/>
      <c r="BYI19" s="78"/>
      <c r="BYJ19" s="78"/>
      <c r="BYK19" s="78"/>
      <c r="BYL19" s="78"/>
      <c r="BYM19" s="78"/>
      <c r="BYN19" s="78"/>
      <c r="BYO19" s="78"/>
      <c r="BYP19" s="78"/>
      <c r="BYQ19" s="78"/>
      <c r="BYR19" s="78"/>
      <c r="BYS19" s="78"/>
      <c r="BYT19" s="78"/>
      <c r="BYU19" s="78"/>
      <c r="BYV19" s="78"/>
      <c r="BYW19" s="78"/>
      <c r="BYX19" s="78"/>
      <c r="BYY19" s="78"/>
      <c r="BYZ19" s="78"/>
      <c r="BZA19" s="78"/>
      <c r="BZB19" s="78"/>
      <c r="BZC19" s="78"/>
      <c r="BZD19" s="78"/>
      <c r="BZE19" s="78"/>
      <c r="BZF19" s="78"/>
      <c r="BZG19" s="78"/>
      <c r="BZH19" s="78"/>
      <c r="BZI19" s="78"/>
      <c r="BZJ19" s="78"/>
      <c r="BZK19" s="78"/>
      <c r="BZL19" s="78"/>
      <c r="BZM19" s="78"/>
      <c r="BZN19" s="78"/>
      <c r="BZO19" s="78"/>
      <c r="BZP19" s="78"/>
      <c r="BZQ19" s="78"/>
      <c r="BZR19" s="78"/>
      <c r="BZS19" s="78"/>
      <c r="BZT19" s="78"/>
      <c r="BZU19" s="78"/>
      <c r="BZV19" s="78"/>
      <c r="BZW19" s="78"/>
      <c r="BZX19" s="78"/>
      <c r="BZY19" s="78"/>
      <c r="BZZ19" s="78"/>
      <c r="CAA19" s="78"/>
      <c r="CAB19" s="78"/>
      <c r="CAC19" s="78"/>
      <c r="CAD19" s="78"/>
      <c r="CAE19" s="78"/>
      <c r="CAF19" s="78"/>
      <c r="CAG19" s="78"/>
      <c r="CAH19" s="78"/>
      <c r="CAI19" s="78"/>
      <c r="CAJ19" s="78"/>
      <c r="CAK19" s="78"/>
      <c r="CAL19" s="78"/>
      <c r="CAM19" s="78"/>
      <c r="CAN19" s="78"/>
      <c r="CAO19" s="78"/>
      <c r="CAP19" s="78"/>
      <c r="CAQ19" s="78"/>
      <c r="CAR19" s="78"/>
      <c r="CAS19" s="78"/>
      <c r="CAT19" s="78"/>
      <c r="CAU19" s="78"/>
      <c r="CAV19" s="78"/>
      <c r="CAW19" s="78"/>
      <c r="CAX19" s="78"/>
      <c r="CAY19" s="78"/>
      <c r="CAZ19" s="78"/>
      <c r="CBA19" s="78"/>
      <c r="CBB19" s="78"/>
      <c r="CBC19" s="78"/>
      <c r="CBD19" s="78"/>
      <c r="CBE19" s="78"/>
      <c r="CBF19" s="78"/>
      <c r="CBG19" s="78"/>
      <c r="CBH19" s="78"/>
      <c r="CBI19" s="78"/>
      <c r="CBJ19" s="78"/>
      <c r="CBK19" s="78"/>
      <c r="CBL19" s="78"/>
      <c r="CBM19" s="78"/>
      <c r="CBN19" s="78"/>
      <c r="CBO19" s="78"/>
      <c r="CBP19" s="78"/>
      <c r="CBQ19" s="78"/>
      <c r="CBR19" s="78"/>
      <c r="CBS19" s="78"/>
      <c r="CBT19" s="78"/>
      <c r="CBU19" s="78"/>
      <c r="CBV19" s="78"/>
      <c r="CBW19" s="78"/>
      <c r="CBX19" s="78"/>
      <c r="CBY19" s="78"/>
      <c r="CBZ19" s="78"/>
      <c r="CCA19" s="78"/>
      <c r="CCB19" s="78"/>
      <c r="CCC19" s="78"/>
      <c r="CCD19" s="78"/>
      <c r="CCE19" s="78"/>
      <c r="CCF19" s="78"/>
      <c r="CCG19" s="78"/>
      <c r="CCH19" s="78"/>
      <c r="CCI19" s="78"/>
      <c r="CCJ19" s="78"/>
      <c r="CCK19" s="78"/>
      <c r="CCL19" s="78"/>
      <c r="CCM19" s="78"/>
      <c r="CCN19" s="78"/>
      <c r="CCO19" s="78"/>
      <c r="CCP19" s="78"/>
      <c r="CCQ19" s="78"/>
      <c r="CCR19" s="78"/>
      <c r="CCS19" s="78"/>
      <c r="CCT19" s="78"/>
      <c r="CCU19" s="78"/>
      <c r="CCV19" s="78"/>
      <c r="CCW19" s="78"/>
      <c r="CCX19" s="78"/>
      <c r="CCY19" s="78"/>
      <c r="CCZ19" s="78"/>
      <c r="CDA19" s="78"/>
      <c r="CDB19" s="78"/>
      <c r="CDC19" s="78"/>
      <c r="CDD19" s="78"/>
      <c r="CDE19" s="78"/>
      <c r="CDF19" s="78"/>
      <c r="CDG19" s="78"/>
      <c r="CDH19" s="78"/>
      <c r="CDI19" s="78"/>
      <c r="CDJ19" s="78"/>
      <c r="CDK19" s="78"/>
      <c r="CDL19" s="78"/>
      <c r="CDM19" s="78"/>
      <c r="CDN19" s="78"/>
      <c r="CDO19" s="78"/>
      <c r="CDP19" s="78"/>
      <c r="CDQ19" s="78"/>
      <c r="CDR19" s="78"/>
      <c r="CDS19" s="78"/>
      <c r="CDT19" s="78"/>
      <c r="CDU19" s="78"/>
      <c r="CDV19" s="78"/>
      <c r="CDW19" s="78"/>
      <c r="CDX19" s="78"/>
      <c r="CDY19" s="78"/>
      <c r="CDZ19" s="78"/>
      <c r="CEA19" s="78"/>
      <c r="CEB19" s="78"/>
      <c r="CEC19" s="78"/>
      <c r="CED19" s="78"/>
      <c r="CEE19" s="78"/>
      <c r="CEF19" s="78"/>
      <c r="CEG19" s="78"/>
      <c r="CEH19" s="78"/>
      <c r="CEI19" s="78"/>
      <c r="CEJ19" s="78"/>
      <c r="CEK19" s="78"/>
      <c r="CEL19" s="78"/>
      <c r="CEM19" s="78"/>
      <c r="CEN19" s="78"/>
      <c r="CEO19" s="78"/>
      <c r="CEP19" s="78"/>
      <c r="CEQ19" s="78"/>
      <c r="CER19" s="78"/>
      <c r="CES19" s="78"/>
      <c r="CET19" s="78"/>
      <c r="CEU19" s="78"/>
      <c r="CEV19" s="78"/>
      <c r="CEW19" s="78"/>
      <c r="CEX19" s="78"/>
      <c r="CEY19" s="78"/>
      <c r="CEZ19" s="78"/>
      <c r="CFA19" s="78"/>
      <c r="CFB19" s="78"/>
      <c r="CFC19" s="78"/>
      <c r="CFD19" s="78"/>
      <c r="CFE19" s="78"/>
      <c r="CFF19" s="78"/>
      <c r="CFG19" s="78"/>
      <c r="CFH19" s="78"/>
      <c r="CFI19" s="78"/>
      <c r="CFJ19" s="78"/>
      <c r="CFK19" s="78"/>
      <c r="CFL19" s="78"/>
      <c r="CFM19" s="78"/>
      <c r="CFN19" s="78"/>
      <c r="CFO19" s="78"/>
    </row>
    <row r="20" spans="1:2199" ht="12.75" customHeight="1">
      <c r="A20" s="1" t="s">
        <v>1033</v>
      </c>
      <c r="C20" s="1" t="s">
        <v>1282</v>
      </c>
      <c r="D20" s="1" t="s">
        <v>1283</v>
      </c>
      <c r="E20" s="1" t="s">
        <v>1284</v>
      </c>
      <c r="H20" s="1" t="s">
        <v>2139</v>
      </c>
      <c r="J20" s="1" t="s">
        <v>2140</v>
      </c>
      <c r="N20" s="1" t="s">
        <v>2141</v>
      </c>
      <c r="U20" s="3"/>
    </row>
    <row r="21" spans="1:2199" ht="12.75" customHeight="1">
      <c r="A21" s="1" t="s">
        <v>1033</v>
      </c>
      <c r="C21" s="1" t="s">
        <v>2142</v>
      </c>
      <c r="D21" s="1" t="s">
        <v>2143</v>
      </c>
      <c r="E21" s="1" t="s">
        <v>1294</v>
      </c>
      <c r="H21" s="1" t="s">
        <v>2139</v>
      </c>
      <c r="J21" s="1" t="s">
        <v>2140</v>
      </c>
      <c r="N21" s="1" t="s">
        <v>2141</v>
      </c>
      <c r="T21" s="3"/>
    </row>
    <row r="22" spans="1:2199" ht="12.75" customHeight="1">
      <c r="A22" s="1" t="s">
        <v>1033</v>
      </c>
      <c r="C22" s="1" t="s">
        <v>1292</v>
      </c>
      <c r="D22" s="1" t="s">
        <v>68</v>
      </c>
      <c r="E22" s="1" t="s">
        <v>1294</v>
      </c>
      <c r="H22" s="1" t="s">
        <v>2139</v>
      </c>
      <c r="J22" s="1" t="s">
        <v>2140</v>
      </c>
      <c r="N22" s="1" t="s">
        <v>2141</v>
      </c>
      <c r="P22" s="38" t="s">
        <v>1249</v>
      </c>
      <c r="Q22" s="38"/>
      <c r="R22" s="38"/>
      <c r="S22" s="38"/>
      <c r="T22" s="38" t="s">
        <v>1172</v>
      </c>
      <c r="U22" s="38"/>
      <c r="V22" s="38"/>
      <c r="W22" s="38" t="s">
        <v>7</v>
      </c>
    </row>
    <row r="23" spans="1:2199" ht="12.75" customHeight="1">
      <c r="A23" s="1" t="s">
        <v>783</v>
      </c>
      <c r="C23" s="1" t="s">
        <v>2144</v>
      </c>
      <c r="D23" s="1" t="s">
        <v>2145</v>
      </c>
      <c r="E23" s="1" t="s">
        <v>2146</v>
      </c>
      <c r="H23" s="80" t="s">
        <v>785</v>
      </c>
      <c r="N23" s="3" t="s">
        <v>1086</v>
      </c>
      <c r="O23" s="3"/>
      <c r="P23" s="3"/>
      <c r="Q23" s="3"/>
      <c r="R23" s="3"/>
      <c r="S23" s="3"/>
      <c r="T23" s="3"/>
      <c r="U23" s="3"/>
      <c r="V23" s="3"/>
      <c r="W23" s="3"/>
    </row>
    <row r="24" spans="1:2199" ht="12.75" customHeight="1">
      <c r="A24" s="1" t="s">
        <v>783</v>
      </c>
      <c r="C24" s="1" t="s">
        <v>2147</v>
      </c>
      <c r="D24" s="1" t="s">
        <v>2148</v>
      </c>
      <c r="E24" s="1" t="s">
        <v>2149</v>
      </c>
      <c r="H24" s="80" t="s">
        <v>787</v>
      </c>
      <c r="N24" s="3" t="s">
        <v>1086</v>
      </c>
      <c r="O24" s="3"/>
      <c r="P24" s="3"/>
      <c r="Q24" s="3"/>
      <c r="R24" s="3"/>
      <c r="S24" s="3"/>
      <c r="T24" s="3"/>
      <c r="U24" s="3"/>
      <c r="V24" s="3"/>
      <c r="W24" s="3"/>
    </row>
    <row r="25" spans="1:2199" ht="12.75" customHeight="1">
      <c r="A25" s="1" t="s">
        <v>783</v>
      </c>
      <c r="C25" s="1" t="s">
        <v>2150</v>
      </c>
      <c r="D25" s="1" t="s">
        <v>2151</v>
      </c>
      <c r="E25" s="1" t="s">
        <v>2152</v>
      </c>
      <c r="H25" s="80" t="s">
        <v>789</v>
      </c>
      <c r="N25" s="3" t="s">
        <v>1086</v>
      </c>
      <c r="O25" s="3"/>
      <c r="P25" s="3"/>
      <c r="Q25" s="3"/>
      <c r="R25" s="3"/>
      <c r="S25" s="3"/>
      <c r="T25" s="3"/>
      <c r="U25" s="3"/>
      <c r="V25" s="3"/>
      <c r="W25" s="3"/>
    </row>
    <row r="26" spans="1:2199" ht="12.75" customHeight="1">
      <c r="H26" s="80"/>
      <c r="N26" s="3"/>
      <c r="O26" s="3"/>
      <c r="P26" s="3"/>
      <c r="Q26" s="3"/>
      <c r="R26" s="3"/>
      <c r="S26" s="3"/>
      <c r="T26" s="3"/>
      <c r="U26" s="3"/>
      <c r="V26" s="3"/>
      <c r="W26" s="3"/>
    </row>
    <row r="27" spans="1:2199" s="38" customFormat="1" ht="12.75" customHeight="1">
      <c r="A27" s="38" t="s">
        <v>790</v>
      </c>
      <c r="C27" s="81" t="s">
        <v>2153</v>
      </c>
      <c r="D27" s="81" t="s">
        <v>2129</v>
      </c>
      <c r="E27" s="81"/>
      <c r="J27" s="38" t="s">
        <v>2154</v>
      </c>
      <c r="P27" s="38" t="str">
        <f>CONCATENATE("SetCondition")</f>
        <v>SetCondition</v>
      </c>
      <c r="T27" s="38" t="s">
        <v>2155</v>
      </c>
      <c r="W27" s="38" t="s">
        <v>7</v>
      </c>
    </row>
    <row r="28" spans="1:2199" s="78" customFormat="1" ht="12.75" customHeight="1"/>
    <row r="29" spans="1:2199" s="79" customFormat="1" ht="12.75" customHeight="1">
      <c r="A29" s="78" t="s">
        <v>790</v>
      </c>
      <c r="B29" s="78"/>
      <c r="C29" s="78" t="s">
        <v>2156</v>
      </c>
      <c r="D29" s="78" t="s">
        <v>2157</v>
      </c>
      <c r="E29" s="78" t="s">
        <v>1338</v>
      </c>
      <c r="F29" s="78"/>
      <c r="G29" s="78"/>
      <c r="H29" s="78" t="s">
        <v>2158</v>
      </c>
      <c r="I29" s="78"/>
      <c r="J29" s="78"/>
      <c r="K29" s="78"/>
      <c r="L29" s="78"/>
      <c r="M29" s="78"/>
      <c r="N29" s="78" t="s">
        <v>1086</v>
      </c>
      <c r="O29" s="78"/>
      <c r="P29" s="78"/>
      <c r="Q29" s="78"/>
      <c r="R29" s="78"/>
      <c r="S29" s="78"/>
      <c r="T29" s="78"/>
      <c r="U29" s="78"/>
      <c r="V29" s="78"/>
      <c r="W29" s="78"/>
      <c r="X29" s="78"/>
      <c r="Y29" s="78"/>
      <c r="Z29" s="78"/>
      <c r="AA29" s="78"/>
      <c r="AB29" s="78"/>
      <c r="AC29" s="78"/>
      <c r="AD29" s="78"/>
      <c r="AE29" s="78"/>
      <c r="AF29" s="78"/>
      <c r="AG29" s="78"/>
      <c r="AH29" s="78"/>
      <c r="AI29" s="78"/>
      <c r="AJ29" s="78"/>
      <c r="AK29" s="78"/>
      <c r="AL29" s="78"/>
      <c r="AM29" s="78"/>
      <c r="AN29" s="78"/>
      <c r="AO29" s="78"/>
      <c r="AP29" s="78"/>
      <c r="AQ29" s="78"/>
      <c r="AR29" s="78"/>
      <c r="AS29" s="78"/>
      <c r="AT29" s="78"/>
      <c r="AU29" s="78"/>
      <c r="AV29" s="78"/>
      <c r="AW29" s="78"/>
      <c r="AX29" s="78"/>
      <c r="AY29" s="78"/>
      <c r="AZ29" s="78"/>
      <c r="BA29" s="78"/>
      <c r="BB29" s="78"/>
      <c r="BC29" s="78"/>
      <c r="BD29" s="78"/>
      <c r="BE29" s="78"/>
      <c r="BF29" s="78"/>
      <c r="BG29" s="78"/>
      <c r="BH29" s="78"/>
      <c r="BI29" s="78"/>
      <c r="BJ29" s="78"/>
      <c r="BK29" s="78"/>
      <c r="BL29" s="78"/>
      <c r="BM29" s="78"/>
      <c r="BN29" s="78"/>
      <c r="BO29" s="78"/>
      <c r="BP29" s="78"/>
      <c r="BQ29" s="78"/>
      <c r="BR29" s="78"/>
      <c r="BS29" s="78"/>
      <c r="BT29" s="78"/>
      <c r="BU29" s="78"/>
      <c r="BV29" s="78"/>
      <c r="BW29" s="78"/>
      <c r="BX29" s="78"/>
      <c r="BY29" s="78"/>
      <c r="BZ29" s="78"/>
      <c r="CA29" s="78"/>
      <c r="CB29" s="78"/>
      <c r="CC29" s="78"/>
      <c r="CD29" s="78"/>
      <c r="CE29" s="78"/>
      <c r="CF29" s="78"/>
      <c r="CG29" s="78"/>
      <c r="CH29" s="78"/>
      <c r="CI29" s="78"/>
      <c r="CJ29" s="78"/>
      <c r="CK29" s="78"/>
      <c r="CL29" s="78"/>
      <c r="CM29" s="78"/>
      <c r="CN29" s="78"/>
      <c r="CO29" s="78"/>
      <c r="CP29" s="78"/>
      <c r="CQ29" s="78"/>
      <c r="CR29" s="78"/>
      <c r="CS29" s="78"/>
      <c r="CT29" s="78"/>
      <c r="CU29" s="78"/>
      <c r="CV29" s="78"/>
      <c r="CW29" s="78"/>
      <c r="CX29" s="78"/>
      <c r="CY29" s="78"/>
      <c r="CZ29" s="78"/>
      <c r="DA29" s="78"/>
      <c r="DB29" s="78"/>
      <c r="DC29" s="78"/>
      <c r="DD29" s="78"/>
      <c r="DE29" s="78"/>
      <c r="DF29" s="78"/>
      <c r="DG29" s="78"/>
      <c r="DH29" s="78"/>
      <c r="DI29" s="78"/>
      <c r="DJ29" s="78"/>
      <c r="DK29" s="78"/>
      <c r="DL29" s="78"/>
      <c r="DM29" s="78"/>
      <c r="DN29" s="78"/>
      <c r="DO29" s="78"/>
      <c r="DP29" s="78"/>
      <c r="DQ29" s="78"/>
      <c r="DR29" s="78"/>
      <c r="DS29" s="78"/>
      <c r="DT29" s="78"/>
      <c r="DU29" s="78"/>
      <c r="DV29" s="78"/>
      <c r="DW29" s="78"/>
      <c r="DX29" s="78"/>
      <c r="DY29" s="78"/>
      <c r="DZ29" s="78"/>
      <c r="EA29" s="78"/>
      <c r="EB29" s="78"/>
      <c r="EC29" s="78"/>
      <c r="ED29" s="78"/>
      <c r="EE29" s="78"/>
      <c r="EF29" s="78"/>
      <c r="EG29" s="78"/>
      <c r="EH29" s="78"/>
      <c r="EI29" s="78"/>
      <c r="EJ29" s="78"/>
      <c r="EK29" s="78"/>
      <c r="EL29" s="78"/>
      <c r="EM29" s="78"/>
      <c r="EN29" s="78"/>
      <c r="EO29" s="78"/>
      <c r="EP29" s="78"/>
      <c r="EQ29" s="78"/>
      <c r="ER29" s="78"/>
      <c r="ES29" s="78"/>
      <c r="ET29" s="78"/>
      <c r="EU29" s="78"/>
      <c r="EV29" s="78"/>
      <c r="EW29" s="78"/>
      <c r="EX29" s="78"/>
      <c r="EY29" s="78"/>
      <c r="EZ29" s="78"/>
      <c r="FA29" s="78"/>
      <c r="FB29" s="78"/>
      <c r="FC29" s="78"/>
      <c r="FD29" s="78"/>
      <c r="FE29" s="78"/>
      <c r="FF29" s="78"/>
      <c r="FG29" s="78"/>
      <c r="FH29" s="78"/>
      <c r="FI29" s="78"/>
      <c r="FJ29" s="78"/>
      <c r="FK29" s="78"/>
      <c r="FL29" s="78"/>
      <c r="FM29" s="78"/>
      <c r="FN29" s="78"/>
      <c r="FO29" s="78"/>
      <c r="FP29" s="78"/>
      <c r="FQ29" s="78"/>
      <c r="FR29" s="78"/>
      <c r="FS29" s="78"/>
      <c r="FT29" s="78"/>
      <c r="FU29" s="78"/>
      <c r="FV29" s="78"/>
      <c r="FW29" s="78"/>
      <c r="FX29" s="78"/>
      <c r="FY29" s="78"/>
      <c r="FZ29" s="78"/>
      <c r="GA29" s="78"/>
      <c r="GB29" s="78"/>
      <c r="GC29" s="78"/>
      <c r="GD29" s="78"/>
      <c r="GE29" s="78"/>
      <c r="GF29" s="78"/>
      <c r="GG29" s="78"/>
      <c r="GH29" s="78"/>
      <c r="GI29" s="78"/>
      <c r="GJ29" s="78"/>
      <c r="GK29" s="78"/>
      <c r="GL29" s="78"/>
      <c r="GM29" s="78"/>
      <c r="GN29" s="78"/>
      <c r="GO29" s="78"/>
      <c r="GP29" s="78"/>
      <c r="GQ29" s="78"/>
      <c r="GR29" s="78"/>
      <c r="GS29" s="78"/>
      <c r="GT29" s="78"/>
      <c r="GU29" s="78"/>
      <c r="GV29" s="78"/>
      <c r="GW29" s="78"/>
      <c r="GX29" s="78"/>
      <c r="GY29" s="78"/>
      <c r="GZ29" s="78"/>
      <c r="HA29" s="78"/>
      <c r="HB29" s="78"/>
      <c r="HC29" s="78"/>
      <c r="HD29" s="78"/>
      <c r="HE29" s="78"/>
      <c r="HF29" s="78"/>
      <c r="HG29" s="78"/>
      <c r="HH29" s="78"/>
      <c r="HI29" s="78"/>
      <c r="HJ29" s="78"/>
      <c r="HK29" s="78"/>
      <c r="HL29" s="78"/>
      <c r="HM29" s="78"/>
      <c r="HN29" s="78"/>
      <c r="HO29" s="78"/>
      <c r="HP29" s="78"/>
      <c r="HQ29" s="78"/>
      <c r="HR29" s="78"/>
      <c r="HS29" s="78"/>
      <c r="HT29" s="78"/>
      <c r="HU29" s="78"/>
      <c r="HV29" s="78"/>
      <c r="HW29" s="78"/>
      <c r="HX29" s="78"/>
      <c r="HY29" s="78"/>
      <c r="HZ29" s="78"/>
      <c r="IA29" s="78"/>
      <c r="IB29" s="78"/>
      <c r="IC29" s="78"/>
      <c r="ID29" s="78"/>
      <c r="IE29" s="78"/>
      <c r="IF29" s="78"/>
      <c r="IG29" s="78"/>
      <c r="IH29" s="78"/>
      <c r="II29" s="78"/>
      <c r="IJ29" s="78"/>
      <c r="IK29" s="78"/>
      <c r="IL29" s="78"/>
      <c r="IM29" s="78"/>
      <c r="IN29" s="78"/>
      <c r="IO29" s="78"/>
      <c r="IP29" s="78"/>
      <c r="IQ29" s="78"/>
      <c r="IR29" s="78"/>
      <c r="IS29" s="78"/>
      <c r="IT29" s="78"/>
      <c r="IU29" s="78"/>
      <c r="IV29" s="78"/>
      <c r="IW29" s="78"/>
      <c r="IX29" s="78"/>
      <c r="IY29" s="78"/>
      <c r="IZ29" s="78"/>
      <c r="JA29" s="78"/>
      <c r="JB29" s="78"/>
      <c r="JC29" s="78"/>
      <c r="JD29" s="78"/>
      <c r="JE29" s="78"/>
      <c r="JF29" s="78"/>
      <c r="JG29" s="78"/>
      <c r="JH29" s="78"/>
      <c r="JI29" s="78"/>
      <c r="JJ29" s="78"/>
      <c r="JK29" s="78"/>
      <c r="JL29" s="78"/>
      <c r="JM29" s="78"/>
      <c r="JN29" s="78"/>
      <c r="JO29" s="78"/>
      <c r="JP29" s="78"/>
      <c r="JQ29" s="78"/>
      <c r="JR29" s="78"/>
      <c r="JS29" s="78"/>
      <c r="JT29" s="78"/>
      <c r="JU29" s="78"/>
      <c r="JV29" s="78"/>
      <c r="JW29" s="78"/>
      <c r="JX29" s="78"/>
      <c r="JY29" s="78"/>
      <c r="JZ29" s="78"/>
      <c r="KA29" s="78"/>
      <c r="KB29" s="78"/>
      <c r="KC29" s="78"/>
      <c r="KD29" s="78"/>
      <c r="KE29" s="78"/>
      <c r="KF29" s="78"/>
      <c r="KG29" s="78"/>
      <c r="KH29" s="78"/>
      <c r="KI29" s="78"/>
      <c r="KJ29" s="78"/>
      <c r="KK29" s="78"/>
      <c r="KL29" s="78"/>
      <c r="KM29" s="78"/>
      <c r="KN29" s="78"/>
      <c r="KO29" s="78"/>
      <c r="KP29" s="78"/>
      <c r="KQ29" s="78"/>
      <c r="KR29" s="78"/>
      <c r="KS29" s="78"/>
      <c r="KT29" s="78"/>
      <c r="KU29" s="78"/>
      <c r="KV29" s="78"/>
      <c r="KW29" s="78"/>
      <c r="KX29" s="78"/>
      <c r="KY29" s="78"/>
      <c r="KZ29" s="78"/>
      <c r="LA29" s="78"/>
      <c r="LB29" s="78"/>
      <c r="LC29" s="78"/>
      <c r="LD29" s="78"/>
      <c r="LE29" s="78"/>
      <c r="LF29" s="78"/>
      <c r="LG29" s="78"/>
      <c r="LH29" s="78"/>
      <c r="LI29" s="78"/>
      <c r="LJ29" s="78"/>
      <c r="LK29" s="78"/>
      <c r="LL29" s="78"/>
      <c r="LM29" s="78"/>
      <c r="LN29" s="78"/>
      <c r="LO29" s="78"/>
      <c r="LP29" s="78"/>
      <c r="LQ29" s="78"/>
      <c r="LR29" s="78"/>
      <c r="LS29" s="78"/>
      <c r="LT29" s="78"/>
      <c r="LU29" s="78"/>
      <c r="LV29" s="78"/>
      <c r="LW29" s="78"/>
      <c r="LX29" s="78"/>
      <c r="LY29" s="78"/>
      <c r="LZ29" s="78"/>
      <c r="MA29" s="78"/>
      <c r="MB29" s="78"/>
      <c r="MC29" s="78"/>
      <c r="MD29" s="78"/>
      <c r="ME29" s="78"/>
      <c r="MF29" s="78"/>
      <c r="MG29" s="78"/>
      <c r="MH29" s="78"/>
      <c r="MI29" s="78"/>
      <c r="MJ29" s="78"/>
      <c r="MK29" s="78"/>
      <c r="ML29" s="78"/>
      <c r="MM29" s="78"/>
      <c r="MN29" s="78"/>
      <c r="MO29" s="78"/>
      <c r="MP29" s="78"/>
      <c r="MQ29" s="78"/>
      <c r="MR29" s="78"/>
      <c r="MS29" s="78"/>
      <c r="MT29" s="78"/>
      <c r="MU29" s="78"/>
      <c r="MV29" s="78"/>
      <c r="MW29" s="78"/>
      <c r="MX29" s="78"/>
      <c r="MY29" s="78"/>
      <c r="MZ29" s="78"/>
      <c r="NA29" s="78"/>
      <c r="NB29" s="78"/>
      <c r="NC29" s="78"/>
      <c r="ND29" s="78"/>
      <c r="NE29" s="78"/>
      <c r="NF29" s="78"/>
      <c r="NG29" s="78"/>
      <c r="NH29" s="78"/>
      <c r="NI29" s="78"/>
      <c r="NJ29" s="78"/>
      <c r="NK29" s="78"/>
      <c r="NL29" s="78"/>
      <c r="NM29" s="78"/>
      <c r="NN29" s="78"/>
      <c r="NO29" s="78"/>
      <c r="NP29" s="78"/>
      <c r="NQ29" s="78"/>
      <c r="NR29" s="78"/>
      <c r="NS29" s="78"/>
      <c r="NT29" s="78"/>
      <c r="NU29" s="78"/>
      <c r="NV29" s="78"/>
      <c r="NW29" s="78"/>
      <c r="NX29" s="78"/>
      <c r="NY29" s="78"/>
      <c r="NZ29" s="78"/>
      <c r="OA29" s="78"/>
      <c r="OB29" s="78"/>
      <c r="OC29" s="78"/>
      <c r="OD29" s="78"/>
      <c r="OE29" s="78"/>
      <c r="OF29" s="78"/>
      <c r="OG29" s="78"/>
      <c r="OH29" s="78"/>
      <c r="OI29" s="78"/>
      <c r="OJ29" s="78"/>
      <c r="OK29" s="78"/>
      <c r="OL29" s="78"/>
      <c r="OM29" s="78"/>
      <c r="ON29" s="78"/>
      <c r="OO29" s="78"/>
      <c r="OP29" s="78"/>
      <c r="OQ29" s="78"/>
      <c r="OR29" s="78"/>
      <c r="OS29" s="78"/>
      <c r="OT29" s="78"/>
      <c r="OU29" s="78"/>
      <c r="OV29" s="78"/>
      <c r="OW29" s="78"/>
      <c r="OX29" s="78"/>
      <c r="OY29" s="78"/>
      <c r="OZ29" s="78"/>
      <c r="PA29" s="78"/>
      <c r="PB29" s="78"/>
      <c r="PC29" s="78"/>
      <c r="PD29" s="78"/>
      <c r="PE29" s="78"/>
      <c r="PF29" s="78"/>
      <c r="PG29" s="78"/>
      <c r="PH29" s="78"/>
      <c r="PI29" s="78"/>
      <c r="PJ29" s="78"/>
      <c r="PK29" s="78"/>
      <c r="PL29" s="78"/>
      <c r="PM29" s="78"/>
      <c r="PN29" s="78"/>
      <c r="PO29" s="78"/>
      <c r="PP29" s="78"/>
      <c r="PQ29" s="78"/>
      <c r="PR29" s="78"/>
      <c r="PS29" s="78"/>
      <c r="PT29" s="78"/>
      <c r="PU29" s="78"/>
      <c r="PV29" s="78"/>
      <c r="PW29" s="78"/>
      <c r="PX29" s="78"/>
      <c r="PY29" s="78"/>
      <c r="PZ29" s="78"/>
      <c r="QA29" s="78"/>
      <c r="QB29" s="78"/>
      <c r="RO29" s="78"/>
      <c r="RP29" s="78"/>
      <c r="RQ29" s="78"/>
      <c r="RR29" s="78"/>
      <c r="RS29" s="78"/>
      <c r="RT29" s="78"/>
      <c r="RU29" s="78"/>
      <c r="RV29" s="78"/>
      <c r="RW29" s="78"/>
      <c r="RX29" s="78"/>
      <c r="RY29" s="78"/>
      <c r="RZ29" s="78"/>
      <c r="SA29" s="78"/>
      <c r="SB29" s="78"/>
      <c r="SC29" s="78"/>
      <c r="SD29" s="78"/>
      <c r="SE29" s="78"/>
      <c r="SF29" s="78"/>
      <c r="SG29" s="78"/>
      <c r="SH29" s="78"/>
      <c r="SI29" s="78"/>
      <c r="SJ29" s="78"/>
      <c r="SK29" s="78"/>
      <c r="SL29" s="78"/>
      <c r="SM29" s="78"/>
      <c r="SN29" s="78"/>
      <c r="SO29" s="78"/>
      <c r="SP29" s="78"/>
      <c r="SQ29" s="78"/>
      <c r="SR29" s="78"/>
      <c r="SS29" s="78"/>
      <c r="ST29" s="78"/>
      <c r="SU29" s="78"/>
      <c r="SV29" s="78"/>
      <c r="SW29" s="78"/>
      <c r="SX29" s="78"/>
      <c r="SY29" s="78"/>
      <c r="SZ29" s="78"/>
      <c r="TA29" s="78"/>
      <c r="TB29" s="78"/>
      <c r="TC29" s="78"/>
      <c r="TD29" s="78"/>
      <c r="TE29" s="78"/>
      <c r="TF29" s="78"/>
      <c r="TG29" s="78"/>
      <c r="TH29" s="78"/>
      <c r="TI29" s="78"/>
      <c r="TJ29" s="78"/>
      <c r="TK29" s="78"/>
      <c r="TL29" s="78"/>
      <c r="TM29" s="78"/>
      <c r="TN29" s="78"/>
      <c r="TO29" s="78"/>
      <c r="TP29" s="78"/>
      <c r="TQ29" s="78"/>
      <c r="TR29" s="78"/>
      <c r="TS29" s="78"/>
      <c r="TT29" s="78"/>
      <c r="TU29" s="78"/>
      <c r="TV29" s="78"/>
      <c r="TW29" s="78"/>
      <c r="TX29" s="78"/>
      <c r="TY29" s="78"/>
      <c r="TZ29" s="78"/>
      <c r="UA29" s="78"/>
      <c r="UB29" s="78"/>
      <c r="UC29" s="78"/>
      <c r="UD29" s="78"/>
      <c r="UE29" s="78"/>
      <c r="UF29" s="78"/>
      <c r="UG29" s="78"/>
      <c r="UH29" s="78"/>
      <c r="UI29" s="78"/>
      <c r="UJ29" s="78"/>
      <c r="UK29" s="78"/>
      <c r="UL29" s="78"/>
      <c r="UM29" s="78"/>
      <c r="UN29" s="78"/>
      <c r="UO29" s="78"/>
      <c r="UP29" s="78"/>
      <c r="UQ29" s="78"/>
      <c r="UR29" s="78"/>
      <c r="US29" s="78"/>
      <c r="UT29" s="78"/>
      <c r="UU29" s="78"/>
      <c r="UV29" s="78"/>
      <c r="UW29" s="78"/>
      <c r="UX29" s="78"/>
      <c r="UY29" s="78"/>
      <c r="UZ29" s="78"/>
      <c r="VA29" s="78"/>
      <c r="VB29" s="78"/>
      <c r="VC29" s="78"/>
      <c r="VD29" s="78"/>
      <c r="VE29" s="78"/>
      <c r="VF29" s="78"/>
      <c r="VG29" s="78"/>
      <c r="VH29" s="78"/>
      <c r="VI29" s="78"/>
      <c r="VJ29" s="78"/>
      <c r="VK29" s="78"/>
      <c r="VL29" s="78"/>
      <c r="VM29" s="78"/>
      <c r="VN29" s="78"/>
      <c r="VO29" s="78"/>
      <c r="VP29" s="78"/>
      <c r="VQ29" s="78"/>
      <c r="VR29" s="78"/>
      <c r="VS29" s="78"/>
      <c r="VT29" s="78"/>
      <c r="VU29" s="78"/>
      <c r="VV29" s="78"/>
      <c r="VW29" s="78"/>
      <c r="VX29" s="78"/>
      <c r="VY29" s="78"/>
      <c r="VZ29" s="78"/>
      <c r="WA29" s="78"/>
      <c r="WB29" s="78"/>
      <c r="WC29" s="78"/>
      <c r="WD29" s="78"/>
      <c r="WE29" s="78"/>
      <c r="WF29" s="78"/>
      <c r="WG29" s="78"/>
      <c r="WH29" s="78"/>
      <c r="WI29" s="78"/>
      <c r="WJ29" s="78"/>
      <c r="WK29" s="78"/>
      <c r="WL29" s="78"/>
      <c r="WM29" s="78"/>
      <c r="WN29" s="78"/>
      <c r="WO29" s="78"/>
      <c r="WP29" s="78"/>
      <c r="WQ29" s="78"/>
      <c r="WR29" s="78"/>
      <c r="WS29" s="78"/>
      <c r="WT29" s="78"/>
      <c r="WU29" s="78"/>
      <c r="WV29" s="78"/>
      <c r="WW29" s="78"/>
      <c r="WX29" s="78"/>
      <c r="WY29" s="78"/>
      <c r="WZ29" s="78"/>
      <c r="XA29" s="78"/>
      <c r="XB29" s="78"/>
      <c r="XC29" s="78"/>
      <c r="XD29" s="78"/>
      <c r="XE29" s="78"/>
      <c r="XF29" s="78"/>
      <c r="XG29" s="78"/>
      <c r="XH29" s="78"/>
      <c r="XI29" s="78"/>
      <c r="XJ29" s="78"/>
      <c r="XK29" s="78"/>
      <c r="XL29" s="78"/>
      <c r="XM29" s="78"/>
      <c r="XN29" s="78"/>
      <c r="XO29" s="78"/>
      <c r="XP29" s="78"/>
      <c r="XQ29" s="78"/>
      <c r="XR29" s="78"/>
      <c r="XS29" s="78"/>
      <c r="XT29" s="78"/>
      <c r="XU29" s="78"/>
      <c r="XV29" s="78"/>
      <c r="XW29" s="78"/>
      <c r="XX29" s="78"/>
      <c r="XY29" s="78"/>
      <c r="XZ29" s="78"/>
      <c r="YA29" s="78"/>
      <c r="YB29" s="78"/>
      <c r="YC29" s="78"/>
      <c r="YD29" s="78"/>
      <c r="YE29" s="78"/>
      <c r="YF29" s="78"/>
      <c r="YG29" s="78"/>
      <c r="YH29" s="78"/>
      <c r="YI29" s="78"/>
      <c r="YJ29" s="78"/>
      <c r="YK29" s="78"/>
      <c r="YL29" s="78"/>
      <c r="YM29" s="78"/>
      <c r="YN29" s="78"/>
      <c r="YO29" s="78"/>
      <c r="YP29" s="78"/>
      <c r="YQ29" s="78"/>
      <c r="YR29" s="78"/>
      <c r="YS29" s="78"/>
      <c r="YT29" s="78"/>
      <c r="YU29" s="78"/>
      <c r="YV29" s="78"/>
      <c r="YW29" s="78"/>
      <c r="YX29" s="78"/>
      <c r="YY29" s="78"/>
      <c r="YZ29" s="78"/>
      <c r="ZA29" s="78"/>
      <c r="ZB29" s="78"/>
      <c r="ZC29" s="78"/>
      <c r="ZD29" s="78"/>
      <c r="ZE29" s="78"/>
      <c r="ZF29" s="78"/>
      <c r="ZG29" s="78"/>
      <c r="ZH29" s="78"/>
      <c r="ZI29" s="78"/>
      <c r="ZJ29" s="78"/>
      <c r="ZK29" s="78"/>
      <c r="ZL29" s="78"/>
      <c r="ZM29" s="78"/>
      <c r="ZN29" s="78"/>
      <c r="ZO29" s="78"/>
      <c r="ZP29" s="78"/>
      <c r="ZQ29" s="78"/>
      <c r="ZR29" s="78"/>
      <c r="ZS29" s="78"/>
      <c r="ZT29" s="78"/>
      <c r="ZU29" s="78"/>
      <c r="ZV29" s="78"/>
      <c r="ZW29" s="78"/>
      <c r="ZX29" s="78"/>
      <c r="ZY29" s="78"/>
      <c r="ZZ29" s="78"/>
      <c r="AAA29" s="78"/>
      <c r="AAB29" s="78"/>
      <c r="AAC29" s="78"/>
      <c r="AAD29" s="78"/>
      <c r="AAE29" s="78"/>
      <c r="AAF29" s="78"/>
      <c r="AAG29" s="78"/>
      <c r="AAH29" s="78"/>
      <c r="AAI29" s="78"/>
      <c r="AAJ29" s="78"/>
      <c r="AAK29" s="78"/>
      <c r="AAL29" s="78"/>
      <c r="AAM29" s="78"/>
      <c r="AAN29" s="78"/>
      <c r="AAO29" s="78"/>
      <c r="AAP29" s="78"/>
      <c r="AAQ29" s="78"/>
      <c r="AAR29" s="78"/>
      <c r="AAS29" s="78"/>
      <c r="AAT29" s="78"/>
      <c r="AAU29" s="78"/>
      <c r="AAV29" s="78"/>
      <c r="AAW29" s="78"/>
      <c r="AAX29" s="78"/>
      <c r="AAY29" s="78"/>
      <c r="AAZ29" s="78"/>
      <c r="ABA29" s="78"/>
      <c r="ABB29" s="78"/>
      <c r="ABC29" s="78"/>
      <c r="ABD29" s="78"/>
      <c r="ABE29" s="78"/>
      <c r="ABF29" s="78"/>
      <c r="ABG29" s="78"/>
      <c r="ABH29" s="78"/>
      <c r="ABI29" s="78"/>
      <c r="ABJ29" s="78"/>
      <c r="ABK29" s="78"/>
      <c r="ABL29" s="78"/>
      <c r="ABM29" s="78"/>
      <c r="ABN29" s="78"/>
      <c r="ABO29" s="78"/>
      <c r="ABP29" s="78"/>
      <c r="ABQ29" s="78"/>
      <c r="ABR29" s="78"/>
      <c r="ABS29" s="78"/>
      <c r="ABT29" s="78"/>
      <c r="ABU29" s="78"/>
      <c r="ABV29" s="78"/>
      <c r="ABW29" s="78"/>
      <c r="ABX29" s="78"/>
      <c r="ABY29" s="78"/>
      <c r="ABZ29" s="78"/>
      <c r="ACA29" s="78"/>
      <c r="ACB29" s="78"/>
      <c r="ACC29" s="78"/>
      <c r="ACD29" s="78"/>
      <c r="ACE29" s="78"/>
      <c r="ACF29" s="78"/>
      <c r="ACG29" s="78"/>
      <c r="ACH29" s="78"/>
      <c r="ACI29" s="78"/>
      <c r="ACJ29" s="78"/>
      <c r="ACK29" s="78"/>
      <c r="ACL29" s="78"/>
      <c r="ACM29" s="78"/>
      <c r="ACN29" s="78"/>
      <c r="ACO29" s="78"/>
      <c r="ACP29" s="78"/>
      <c r="ACQ29" s="78"/>
      <c r="ACR29" s="78"/>
      <c r="ACS29" s="78"/>
      <c r="ACT29" s="78"/>
      <c r="ACU29" s="78"/>
      <c r="ACV29" s="78"/>
      <c r="ACW29" s="78"/>
      <c r="ACX29" s="78"/>
      <c r="ACY29" s="78"/>
      <c r="ACZ29" s="78"/>
      <c r="ADA29" s="78"/>
      <c r="ADB29" s="78"/>
      <c r="ADC29" s="78"/>
      <c r="ADD29" s="78"/>
      <c r="ADE29" s="78"/>
      <c r="ADF29" s="78"/>
      <c r="ADG29" s="78"/>
      <c r="ADH29" s="78"/>
      <c r="ADI29" s="78"/>
      <c r="ADJ29" s="78"/>
      <c r="ADK29" s="78"/>
      <c r="ADL29" s="78"/>
      <c r="ADM29" s="78"/>
      <c r="ADN29" s="78"/>
      <c r="ADO29" s="78"/>
      <c r="ADP29" s="78"/>
      <c r="ADQ29" s="78"/>
      <c r="ADR29" s="78"/>
      <c r="ADS29" s="78"/>
      <c r="ADT29" s="78"/>
      <c r="ADU29" s="78"/>
      <c r="ADV29" s="78"/>
      <c r="ADW29" s="78"/>
      <c r="ADX29" s="78"/>
      <c r="ADY29" s="78"/>
      <c r="ADZ29" s="78"/>
      <c r="AEA29" s="78"/>
      <c r="AEB29" s="78"/>
      <c r="AEC29" s="78"/>
      <c r="AED29" s="78"/>
      <c r="AEE29" s="78"/>
      <c r="AEF29" s="78"/>
      <c r="AEG29" s="78"/>
      <c r="AEH29" s="78"/>
      <c r="AEI29" s="78"/>
      <c r="AEJ29" s="78"/>
      <c r="AEK29" s="78"/>
      <c r="AEL29" s="78"/>
      <c r="AEM29" s="78"/>
      <c r="AEN29" s="78"/>
      <c r="AEO29" s="78"/>
      <c r="AEP29" s="78"/>
      <c r="AEQ29" s="78"/>
      <c r="AER29" s="78"/>
      <c r="AES29" s="78"/>
      <c r="AET29" s="78"/>
      <c r="AEU29" s="78"/>
      <c r="AEV29" s="78"/>
      <c r="AEW29" s="78"/>
      <c r="AEX29" s="78"/>
      <c r="AEY29" s="78"/>
      <c r="AEZ29" s="78"/>
      <c r="AFA29" s="78"/>
      <c r="AFB29" s="78"/>
      <c r="AFC29" s="78"/>
      <c r="AFD29" s="78"/>
      <c r="AFE29" s="78"/>
      <c r="AFF29" s="78"/>
      <c r="AFG29" s="78"/>
      <c r="AFH29" s="78"/>
      <c r="AFI29" s="78"/>
      <c r="AFJ29" s="78"/>
      <c r="AFK29" s="78"/>
      <c r="AFL29" s="78"/>
      <c r="AFM29" s="78"/>
      <c r="AFN29" s="78"/>
      <c r="AFO29" s="78"/>
      <c r="AFP29" s="78"/>
      <c r="AFQ29" s="78"/>
      <c r="AFR29" s="78"/>
      <c r="AFS29" s="78"/>
      <c r="AFT29" s="78"/>
      <c r="AFU29" s="78"/>
      <c r="AFV29" s="78"/>
      <c r="AFW29" s="78"/>
      <c r="AFX29" s="78"/>
      <c r="AFY29" s="78"/>
      <c r="AFZ29" s="78"/>
      <c r="AGA29" s="78"/>
      <c r="AGB29" s="78"/>
      <c r="AGC29" s="78"/>
      <c r="AGD29" s="78"/>
      <c r="AGE29" s="78"/>
      <c r="AGF29" s="78"/>
      <c r="AGG29" s="78"/>
      <c r="AGH29" s="78"/>
      <c r="AGI29" s="78"/>
      <c r="AGJ29" s="78"/>
      <c r="AGK29" s="78"/>
      <c r="AGL29" s="78"/>
      <c r="AGM29" s="78"/>
      <c r="AGN29" s="78"/>
      <c r="AGO29" s="78"/>
      <c r="AGP29" s="78"/>
      <c r="AGQ29" s="78"/>
      <c r="AGR29" s="78"/>
      <c r="AGS29" s="78"/>
      <c r="AGT29" s="78"/>
      <c r="AGU29" s="78"/>
      <c r="AGV29" s="78"/>
      <c r="AGW29" s="78"/>
      <c r="AGX29" s="78"/>
      <c r="AGY29" s="78"/>
      <c r="AGZ29" s="78"/>
      <c r="AHA29" s="78"/>
      <c r="AHB29" s="78"/>
      <c r="AHC29" s="78"/>
      <c r="AHD29" s="78"/>
      <c r="AHE29" s="78"/>
      <c r="AHF29" s="78"/>
      <c r="AHG29" s="78"/>
      <c r="AHH29" s="78"/>
      <c r="AHI29" s="78"/>
      <c r="AHJ29" s="78"/>
      <c r="AHK29" s="78"/>
      <c r="AHL29" s="78"/>
      <c r="AHM29" s="78"/>
      <c r="AHN29" s="78"/>
      <c r="AHO29" s="78"/>
      <c r="AHP29" s="78"/>
      <c r="AHQ29" s="78"/>
      <c r="AHR29" s="78"/>
      <c r="AHS29" s="78"/>
      <c r="AHT29" s="78"/>
      <c r="AHU29" s="78"/>
      <c r="AHV29" s="78"/>
      <c r="AHW29" s="78"/>
      <c r="AHX29" s="78"/>
      <c r="AHY29" s="78"/>
      <c r="AHZ29" s="78"/>
      <c r="AIA29" s="78"/>
      <c r="AIB29" s="78"/>
      <c r="AIC29" s="78"/>
      <c r="AID29" s="78"/>
      <c r="AIE29" s="78"/>
      <c r="AIF29" s="78"/>
      <c r="AIG29" s="78"/>
      <c r="AIH29" s="78"/>
      <c r="AII29" s="78"/>
      <c r="AIJ29" s="78"/>
      <c r="AIK29" s="78"/>
      <c r="AIL29" s="78"/>
      <c r="AIM29" s="78"/>
      <c r="AIN29" s="78"/>
      <c r="AIO29" s="78"/>
      <c r="AIP29" s="78"/>
      <c r="AIQ29" s="78"/>
      <c r="AIR29" s="78"/>
      <c r="AIS29" s="78"/>
      <c r="AIT29" s="78"/>
      <c r="AIU29" s="78"/>
      <c r="AIV29" s="78"/>
      <c r="AIW29" s="78"/>
      <c r="AIX29" s="78"/>
      <c r="AIY29" s="78"/>
      <c r="AIZ29" s="78"/>
      <c r="AJA29" s="78"/>
      <c r="AJB29" s="78"/>
      <c r="AJC29" s="78"/>
      <c r="AJD29" s="78"/>
      <c r="AJE29" s="78"/>
      <c r="AJF29" s="78"/>
      <c r="AJG29" s="78"/>
      <c r="AJH29" s="78"/>
      <c r="AJI29" s="78"/>
      <c r="AJJ29" s="78"/>
      <c r="AJK29" s="78"/>
      <c r="AJL29" s="78"/>
      <c r="AJM29" s="78"/>
      <c r="AJN29" s="78"/>
      <c r="AJO29" s="78"/>
      <c r="AJP29" s="78"/>
      <c r="AJQ29" s="78"/>
      <c r="AJR29" s="78"/>
      <c r="AJS29" s="78"/>
      <c r="AJT29" s="78"/>
      <c r="AJU29" s="78"/>
      <c r="AJV29" s="78"/>
      <c r="AJW29" s="78"/>
      <c r="AJX29" s="78"/>
      <c r="AJY29" s="78"/>
      <c r="AJZ29" s="78"/>
      <c r="AKA29" s="78"/>
      <c r="AKB29" s="78"/>
      <c r="AKC29" s="78"/>
      <c r="AKD29" s="78"/>
      <c r="AKE29" s="78"/>
      <c r="AKF29" s="78"/>
      <c r="AKG29" s="78"/>
      <c r="AKH29" s="78"/>
      <c r="AKI29" s="78"/>
      <c r="AKJ29" s="78"/>
      <c r="AKK29" s="78"/>
      <c r="AKL29" s="78"/>
      <c r="AKM29" s="78"/>
      <c r="AKN29" s="78"/>
      <c r="AKO29" s="78"/>
      <c r="AKP29" s="78"/>
      <c r="AKQ29" s="78"/>
      <c r="AKR29" s="78"/>
      <c r="AKS29" s="78"/>
      <c r="AKT29" s="78"/>
      <c r="AKU29" s="78"/>
      <c r="AKV29" s="78"/>
      <c r="AKW29" s="78"/>
      <c r="AKX29" s="78"/>
      <c r="AKY29" s="78"/>
      <c r="AKZ29" s="78"/>
      <c r="ALA29" s="78"/>
      <c r="ALB29" s="78"/>
      <c r="ALC29" s="78"/>
      <c r="ALD29" s="78"/>
      <c r="ALE29" s="78"/>
      <c r="ALF29" s="78"/>
      <c r="ALG29" s="78"/>
      <c r="ALH29" s="78"/>
      <c r="ALI29" s="78"/>
      <c r="ALJ29" s="78"/>
      <c r="ALK29" s="78"/>
      <c r="ALL29" s="78"/>
      <c r="ALM29" s="78"/>
      <c r="ALN29" s="78"/>
      <c r="ALO29" s="78"/>
      <c r="ALP29" s="78"/>
      <c r="ALQ29" s="78"/>
      <c r="ALR29" s="78"/>
      <c r="ALS29" s="78"/>
      <c r="ALT29" s="78"/>
      <c r="ALU29" s="78"/>
      <c r="ALV29" s="78"/>
      <c r="ALW29" s="78"/>
      <c r="ALX29" s="78"/>
      <c r="ALY29" s="78"/>
      <c r="ALZ29" s="78"/>
      <c r="AMA29" s="78"/>
      <c r="AMB29" s="78"/>
      <c r="AMC29" s="78"/>
      <c r="AMD29" s="78"/>
      <c r="AME29" s="78"/>
      <c r="AMF29" s="78"/>
      <c r="AMG29" s="78"/>
      <c r="AMH29" s="78"/>
      <c r="AMI29" s="78"/>
      <c r="AMJ29" s="78"/>
      <c r="AMK29" s="78"/>
      <c r="AML29" s="78"/>
      <c r="AMM29" s="78"/>
      <c r="AMN29" s="78"/>
      <c r="AMO29" s="78"/>
      <c r="AMP29" s="78"/>
      <c r="AMQ29" s="78"/>
      <c r="AMR29" s="78"/>
      <c r="AMS29" s="78"/>
      <c r="AMT29" s="78"/>
      <c r="AMU29" s="78"/>
      <c r="AMV29" s="78"/>
      <c r="AMW29" s="78"/>
      <c r="AMX29" s="78"/>
      <c r="AMY29" s="78"/>
      <c r="AMZ29" s="78"/>
      <c r="ANA29" s="78"/>
      <c r="ANB29" s="78"/>
      <c r="ANC29" s="78"/>
      <c r="AND29" s="78"/>
      <c r="ANE29" s="78"/>
      <c r="ANF29" s="78"/>
      <c r="ANG29" s="78"/>
      <c r="ANH29" s="78"/>
      <c r="ANI29" s="78"/>
      <c r="ANJ29" s="78"/>
      <c r="ANK29" s="78"/>
      <c r="ANL29" s="78"/>
      <c r="ANM29" s="78"/>
      <c r="ANN29" s="78"/>
      <c r="ANO29" s="78"/>
      <c r="ANP29" s="78"/>
      <c r="ANQ29" s="78"/>
      <c r="ANR29" s="78"/>
      <c r="ANS29" s="78"/>
      <c r="ANT29" s="78"/>
      <c r="ANU29" s="78"/>
      <c r="ANV29" s="78"/>
      <c r="ANW29" s="78"/>
      <c r="ANX29" s="78"/>
      <c r="ANY29" s="78"/>
      <c r="ANZ29" s="78"/>
      <c r="AOA29" s="78"/>
      <c r="AOB29" s="78"/>
      <c r="AOC29" s="78"/>
      <c r="AOD29" s="78"/>
      <c r="AOE29" s="78"/>
      <c r="AOF29" s="78"/>
      <c r="AOG29" s="78"/>
      <c r="AOH29" s="78"/>
      <c r="AOI29" s="78"/>
      <c r="AOJ29" s="78"/>
      <c r="AOK29" s="78"/>
      <c r="AOL29" s="78"/>
      <c r="AOM29" s="78"/>
      <c r="AON29" s="78"/>
      <c r="AOO29" s="78"/>
      <c r="AOP29" s="78"/>
      <c r="AOQ29" s="78"/>
      <c r="AOR29" s="78"/>
      <c r="AOS29" s="78"/>
      <c r="AOT29" s="78"/>
      <c r="AOU29" s="78"/>
      <c r="AOV29" s="78"/>
      <c r="AOW29" s="78"/>
      <c r="AOX29" s="78"/>
      <c r="AOY29" s="78"/>
      <c r="AOZ29" s="78"/>
      <c r="APA29" s="78"/>
      <c r="APB29" s="78"/>
      <c r="APC29" s="78"/>
      <c r="APD29" s="78"/>
      <c r="APE29" s="78"/>
      <c r="APF29" s="78"/>
      <c r="APG29" s="78"/>
      <c r="APH29" s="78"/>
      <c r="API29" s="78"/>
      <c r="APJ29" s="78"/>
      <c r="APK29" s="78"/>
      <c r="APL29" s="78"/>
      <c r="APM29" s="78"/>
      <c r="APN29" s="78"/>
      <c r="APO29" s="78"/>
      <c r="APP29" s="78"/>
      <c r="APQ29" s="78"/>
      <c r="APR29" s="78"/>
      <c r="APS29" s="78"/>
      <c r="APT29" s="78"/>
      <c r="APU29" s="78"/>
      <c r="APV29" s="78"/>
      <c r="APW29" s="78"/>
      <c r="APX29" s="78"/>
      <c r="APY29" s="78"/>
      <c r="APZ29" s="78"/>
      <c r="AQA29" s="78"/>
      <c r="AQB29" s="78"/>
      <c r="AQC29" s="78"/>
      <c r="AQD29" s="78"/>
      <c r="AQE29" s="78"/>
      <c r="AQF29" s="78"/>
      <c r="AQG29" s="78"/>
      <c r="AQH29" s="78"/>
      <c r="AQI29" s="78"/>
      <c r="AQJ29" s="78"/>
      <c r="AQK29" s="78"/>
      <c r="AQL29" s="78"/>
      <c r="AQM29" s="78"/>
      <c r="AQN29" s="78"/>
      <c r="AQO29" s="78"/>
      <c r="AQP29" s="78"/>
      <c r="AQQ29" s="78"/>
      <c r="AQR29" s="78"/>
      <c r="AQS29" s="78"/>
      <c r="AQT29" s="78"/>
      <c r="AQU29" s="78"/>
      <c r="AQV29" s="78"/>
      <c r="AQW29" s="78"/>
      <c r="AQX29" s="78"/>
      <c r="AQY29" s="78"/>
      <c r="AQZ29" s="78"/>
      <c r="ARA29" s="78"/>
      <c r="ARB29" s="78"/>
      <c r="ARC29" s="78"/>
      <c r="ARD29" s="78"/>
      <c r="ARE29" s="78"/>
      <c r="ARF29" s="78"/>
      <c r="ARG29" s="78"/>
      <c r="ARH29" s="78"/>
      <c r="ARI29" s="78"/>
      <c r="ARJ29" s="78"/>
      <c r="ARK29" s="78"/>
      <c r="ARL29" s="78"/>
      <c r="ARM29" s="78"/>
      <c r="ARN29" s="78"/>
      <c r="ARO29" s="78"/>
      <c r="ARP29" s="78"/>
      <c r="ARQ29" s="78"/>
      <c r="ARR29" s="78"/>
      <c r="ARS29" s="78"/>
      <c r="ART29" s="78"/>
      <c r="ARU29" s="78"/>
      <c r="ARV29" s="78"/>
      <c r="ARW29" s="78"/>
      <c r="ARX29" s="78"/>
      <c r="ARY29" s="78"/>
      <c r="ARZ29" s="78"/>
      <c r="ASA29" s="78"/>
      <c r="ASB29" s="78"/>
      <c r="ASC29" s="78"/>
      <c r="ASD29" s="78"/>
      <c r="ASE29" s="78"/>
      <c r="ASF29" s="78"/>
      <c r="ASG29" s="78"/>
      <c r="ASH29" s="78"/>
      <c r="ASI29" s="78"/>
      <c r="ASJ29" s="78"/>
      <c r="ASK29" s="78"/>
      <c r="ASL29" s="78"/>
      <c r="ASM29" s="78"/>
      <c r="ASN29" s="78"/>
      <c r="ASO29" s="78"/>
      <c r="ASP29" s="78"/>
      <c r="ASQ29" s="78"/>
      <c r="ASR29" s="78"/>
      <c r="ASS29" s="78"/>
      <c r="AST29" s="78"/>
      <c r="ASU29" s="78"/>
      <c r="ASV29" s="78"/>
      <c r="ASW29" s="78"/>
      <c r="ASX29" s="78"/>
      <c r="ASY29" s="78"/>
      <c r="ASZ29" s="78"/>
      <c r="ATA29" s="78"/>
      <c r="ATB29" s="78"/>
      <c r="ATC29" s="78"/>
      <c r="ATD29" s="78"/>
      <c r="ATE29" s="78"/>
      <c r="ATF29" s="78"/>
      <c r="ATG29" s="78"/>
      <c r="ATH29" s="78"/>
      <c r="ATI29" s="78"/>
      <c r="ATJ29" s="78"/>
      <c r="ATK29" s="78"/>
      <c r="ATL29" s="78"/>
      <c r="ATM29" s="78"/>
      <c r="ATN29" s="78"/>
      <c r="ATO29" s="78"/>
      <c r="ATP29" s="78"/>
      <c r="ATQ29" s="78"/>
      <c r="ATR29" s="78"/>
      <c r="ATS29" s="78"/>
      <c r="ATT29" s="78"/>
      <c r="ATU29" s="78"/>
      <c r="ATV29" s="78"/>
      <c r="ATW29" s="78"/>
      <c r="ATX29" s="78"/>
      <c r="ATY29" s="78"/>
      <c r="ATZ29" s="78"/>
      <c r="AUA29" s="78"/>
      <c r="AUB29" s="78"/>
      <c r="AUC29" s="78"/>
      <c r="AUD29" s="78"/>
      <c r="AUE29" s="78"/>
      <c r="AUF29" s="78"/>
      <c r="AUG29" s="78"/>
      <c r="AUH29" s="78"/>
      <c r="AUI29" s="78"/>
      <c r="AUJ29" s="78"/>
      <c r="AUK29" s="78"/>
      <c r="AUL29" s="78"/>
      <c r="AUM29" s="78"/>
      <c r="AUN29" s="78"/>
      <c r="AUO29" s="78"/>
      <c r="AUP29" s="78"/>
      <c r="AUQ29" s="78"/>
      <c r="AUR29" s="78"/>
      <c r="AUS29" s="78"/>
      <c r="AUT29" s="78"/>
      <c r="AUU29" s="78"/>
      <c r="AUV29" s="78"/>
      <c r="AUW29" s="78"/>
      <c r="AUX29" s="78"/>
      <c r="AUY29" s="78"/>
      <c r="AUZ29" s="78"/>
      <c r="AVA29" s="78"/>
      <c r="AVB29" s="78"/>
      <c r="AVC29" s="78"/>
      <c r="AVD29" s="78"/>
      <c r="AVE29" s="78"/>
      <c r="AVF29" s="78"/>
      <c r="AVG29" s="78"/>
      <c r="AVH29" s="78"/>
      <c r="AVI29" s="78"/>
      <c r="AVJ29" s="78"/>
      <c r="AVK29" s="78"/>
      <c r="AVL29" s="78"/>
      <c r="AVM29" s="78"/>
      <c r="AVN29" s="78"/>
      <c r="AVO29" s="78"/>
      <c r="AVP29" s="78"/>
      <c r="AVQ29" s="78"/>
      <c r="AVR29" s="78"/>
      <c r="AVS29" s="78"/>
      <c r="AVT29" s="78"/>
      <c r="AVU29" s="78"/>
      <c r="AVV29" s="78"/>
      <c r="AVW29" s="78"/>
      <c r="AVX29" s="78"/>
      <c r="AVY29" s="78"/>
      <c r="AVZ29" s="78"/>
      <c r="AWA29" s="78"/>
      <c r="AWB29" s="78"/>
      <c r="AWC29" s="78"/>
      <c r="AWD29" s="78"/>
      <c r="AWE29" s="78"/>
      <c r="AWF29" s="78"/>
      <c r="AWG29" s="78"/>
      <c r="AWH29" s="78"/>
      <c r="AWI29" s="78"/>
      <c r="AWJ29" s="78"/>
      <c r="AWK29" s="78"/>
      <c r="AWL29" s="78"/>
      <c r="AWM29" s="78"/>
      <c r="AWN29" s="78"/>
      <c r="AWO29" s="78"/>
      <c r="AWP29" s="78"/>
      <c r="AWQ29" s="78"/>
      <c r="AWR29" s="78"/>
      <c r="AWS29" s="78"/>
      <c r="AWT29" s="78"/>
      <c r="AWU29" s="78"/>
      <c r="AWV29" s="78"/>
      <c r="AWW29" s="78"/>
      <c r="AWX29" s="78"/>
      <c r="AWY29" s="78"/>
      <c r="AWZ29" s="78"/>
      <c r="AXA29" s="78"/>
      <c r="AXB29" s="78"/>
      <c r="AXC29" s="78"/>
      <c r="AXD29" s="78"/>
      <c r="AXE29" s="78"/>
      <c r="AXF29" s="78"/>
      <c r="AXG29" s="78"/>
      <c r="AXH29" s="78"/>
      <c r="AXI29" s="78"/>
      <c r="AXJ29" s="78"/>
      <c r="AXK29" s="78"/>
      <c r="AXL29" s="78"/>
      <c r="AXM29" s="78"/>
      <c r="AXN29" s="78"/>
      <c r="AXO29" s="78"/>
      <c r="AXP29" s="78"/>
      <c r="AXQ29" s="78"/>
      <c r="AXR29" s="78"/>
      <c r="AXS29" s="78"/>
      <c r="AXT29" s="78"/>
      <c r="AXU29" s="78"/>
      <c r="AXV29" s="78"/>
      <c r="AXW29" s="78"/>
      <c r="AXX29" s="78"/>
      <c r="AXY29" s="78"/>
      <c r="AXZ29" s="78"/>
      <c r="AYA29" s="78"/>
      <c r="AYB29" s="78"/>
      <c r="AYC29" s="78"/>
      <c r="AYD29" s="78"/>
      <c r="AYE29" s="78"/>
      <c r="AYF29" s="78"/>
      <c r="AYG29" s="78"/>
      <c r="AYH29" s="78"/>
      <c r="AYI29" s="78"/>
      <c r="AYJ29" s="78"/>
      <c r="AYK29" s="78"/>
      <c r="AYL29" s="78"/>
      <c r="AYM29" s="78"/>
      <c r="AYN29" s="78"/>
      <c r="AYO29" s="78"/>
      <c r="AYP29" s="78"/>
      <c r="AYQ29" s="78"/>
      <c r="AYR29" s="78"/>
      <c r="AYS29" s="78"/>
      <c r="AYT29" s="78"/>
      <c r="AYU29" s="78"/>
      <c r="AYV29" s="78"/>
      <c r="AYW29" s="78"/>
      <c r="AYX29" s="78"/>
      <c r="AYY29" s="78"/>
      <c r="AYZ29" s="78"/>
      <c r="AZA29" s="78"/>
      <c r="AZB29" s="78"/>
      <c r="AZC29" s="78"/>
      <c r="AZD29" s="78"/>
      <c r="AZE29" s="78"/>
      <c r="AZF29" s="78"/>
      <c r="AZG29" s="78"/>
      <c r="AZH29" s="78"/>
      <c r="AZI29" s="78"/>
      <c r="AZJ29" s="78"/>
      <c r="AZK29" s="78"/>
      <c r="AZL29" s="78"/>
      <c r="AZM29" s="78"/>
      <c r="AZN29" s="78"/>
      <c r="AZO29" s="78"/>
      <c r="AZP29" s="78"/>
      <c r="AZQ29" s="78"/>
      <c r="AZR29" s="78"/>
      <c r="AZS29" s="78"/>
      <c r="AZT29" s="78"/>
      <c r="AZU29" s="78"/>
      <c r="AZV29" s="78"/>
      <c r="AZW29" s="78"/>
      <c r="AZX29" s="78"/>
      <c r="AZY29" s="78"/>
      <c r="AZZ29" s="78"/>
      <c r="BAA29" s="78"/>
      <c r="BAB29" s="78"/>
      <c r="BAC29" s="78"/>
      <c r="BAD29" s="78"/>
      <c r="BAE29" s="78"/>
      <c r="BAF29" s="78"/>
      <c r="BAG29" s="78"/>
      <c r="BAH29" s="78"/>
      <c r="BAI29" s="78"/>
      <c r="BAJ29" s="78"/>
      <c r="BAK29" s="78"/>
      <c r="BAL29" s="78"/>
      <c r="BAM29" s="78"/>
      <c r="BAN29" s="78"/>
      <c r="BAO29" s="78"/>
      <c r="BAP29" s="78"/>
      <c r="BAQ29" s="78"/>
      <c r="BAR29" s="78"/>
      <c r="BAS29" s="78"/>
      <c r="BAT29" s="78"/>
      <c r="BAU29" s="78"/>
      <c r="BAV29" s="78"/>
      <c r="BAW29" s="78"/>
      <c r="BAX29" s="78"/>
      <c r="BAY29" s="78"/>
      <c r="BAZ29" s="78"/>
      <c r="BBA29" s="78"/>
      <c r="BBB29" s="78"/>
      <c r="BBC29" s="78"/>
      <c r="BBD29" s="78"/>
      <c r="BBE29" s="78"/>
      <c r="BBF29" s="78"/>
      <c r="BBG29" s="78"/>
      <c r="BBH29" s="78"/>
      <c r="BBI29" s="78"/>
      <c r="BBJ29" s="78"/>
      <c r="BBK29" s="78"/>
      <c r="BBL29" s="78"/>
      <c r="BBM29" s="78"/>
      <c r="BBN29" s="78"/>
      <c r="BBO29" s="78"/>
      <c r="BBP29" s="78"/>
      <c r="BBQ29" s="78"/>
      <c r="BBR29" s="78"/>
      <c r="BBS29" s="78"/>
      <c r="BBT29" s="78"/>
      <c r="BBU29" s="78"/>
      <c r="BBV29" s="78"/>
      <c r="BBW29" s="78"/>
      <c r="BBX29" s="78"/>
      <c r="BBY29" s="78"/>
      <c r="BBZ29" s="78"/>
      <c r="BCA29" s="78"/>
      <c r="BCB29" s="78"/>
      <c r="BCC29" s="78"/>
      <c r="BCD29" s="78"/>
      <c r="BCE29" s="78"/>
      <c r="BCF29" s="78"/>
      <c r="BCG29" s="78"/>
      <c r="BCH29" s="78"/>
      <c r="BCI29" s="78"/>
      <c r="BCJ29" s="78"/>
      <c r="BCK29" s="78"/>
      <c r="BCL29" s="78"/>
      <c r="BCM29" s="78"/>
      <c r="BCN29" s="78"/>
      <c r="BCO29" s="78"/>
      <c r="BCP29" s="78"/>
      <c r="BCQ29" s="78"/>
      <c r="BCR29" s="78"/>
      <c r="BCS29" s="78"/>
      <c r="BCT29" s="78"/>
      <c r="BCU29" s="78"/>
      <c r="BCV29" s="78"/>
      <c r="BCW29" s="78"/>
      <c r="BCX29" s="78"/>
      <c r="BCY29" s="78"/>
      <c r="BCZ29" s="78"/>
      <c r="BDA29" s="78"/>
      <c r="BDB29" s="78"/>
      <c r="BDC29" s="78"/>
      <c r="BDD29" s="78"/>
      <c r="BDE29" s="78"/>
      <c r="BDF29" s="78"/>
      <c r="BDG29" s="78"/>
      <c r="BDH29" s="78"/>
      <c r="BDI29" s="78"/>
      <c r="BDJ29" s="78"/>
      <c r="BDK29" s="78"/>
      <c r="BDL29" s="78"/>
      <c r="BDM29" s="78"/>
      <c r="BDN29" s="78"/>
      <c r="BDO29" s="78"/>
      <c r="BDP29" s="78"/>
      <c r="BDQ29" s="78"/>
      <c r="BDR29" s="78"/>
      <c r="BDS29" s="78"/>
      <c r="BDT29" s="78"/>
      <c r="BDU29" s="78"/>
      <c r="BDV29" s="78"/>
      <c r="BDW29" s="78"/>
      <c r="BDX29" s="78"/>
      <c r="BDY29" s="78"/>
      <c r="BDZ29" s="78"/>
      <c r="BEA29" s="78"/>
      <c r="BEB29" s="78"/>
      <c r="BEC29" s="78"/>
      <c r="BED29" s="78"/>
      <c r="BEE29" s="78"/>
      <c r="BEF29" s="78"/>
      <c r="BEG29" s="78"/>
      <c r="BEH29" s="78"/>
      <c r="BEI29" s="78"/>
      <c r="BEJ29" s="78"/>
      <c r="BEK29" s="78"/>
      <c r="BEL29" s="78"/>
      <c r="BEM29" s="78"/>
      <c r="BEN29" s="78"/>
      <c r="BEO29" s="78"/>
      <c r="BEP29" s="78"/>
      <c r="BEQ29" s="78"/>
      <c r="BER29" s="78"/>
      <c r="BES29" s="78"/>
      <c r="BET29" s="78"/>
      <c r="BEU29" s="78"/>
      <c r="BEV29" s="78"/>
      <c r="BEW29" s="78"/>
      <c r="BEX29" s="78"/>
      <c r="BEY29" s="78"/>
      <c r="BEZ29" s="78"/>
      <c r="BFA29" s="78"/>
      <c r="BFB29" s="78"/>
      <c r="BFC29" s="78"/>
      <c r="BFD29" s="78"/>
      <c r="BFE29" s="78"/>
      <c r="BFF29" s="78"/>
      <c r="BFG29" s="78"/>
      <c r="BFH29" s="78"/>
      <c r="BFI29" s="78"/>
      <c r="BFJ29" s="78"/>
      <c r="BFK29" s="78"/>
      <c r="BFL29" s="78"/>
      <c r="BFM29" s="78"/>
      <c r="BFN29" s="78"/>
      <c r="BFO29" s="78"/>
      <c r="BFP29" s="78"/>
      <c r="BFQ29" s="78"/>
      <c r="BFR29" s="78"/>
      <c r="BFS29" s="78"/>
      <c r="BFT29" s="78"/>
      <c r="BFU29" s="78"/>
      <c r="BFV29" s="78"/>
      <c r="BFW29" s="78"/>
      <c r="BFX29" s="78"/>
      <c r="BFY29" s="78"/>
      <c r="BFZ29" s="78"/>
      <c r="BGA29" s="78"/>
      <c r="BGB29" s="78"/>
      <c r="BGC29" s="78"/>
      <c r="BGD29" s="78"/>
      <c r="BGE29" s="78"/>
      <c r="BGF29" s="78"/>
      <c r="BGG29" s="78"/>
      <c r="BGH29" s="78"/>
      <c r="BGI29" s="78"/>
      <c r="BGJ29" s="78"/>
      <c r="BGK29" s="78"/>
      <c r="BGL29" s="78"/>
      <c r="BGM29" s="78"/>
      <c r="BGN29" s="78"/>
      <c r="BGO29" s="78"/>
      <c r="BGP29" s="78"/>
      <c r="BGQ29" s="78"/>
      <c r="BGR29" s="78"/>
      <c r="BGS29" s="78"/>
      <c r="BGT29" s="78"/>
      <c r="BGU29" s="78"/>
      <c r="BGV29" s="78"/>
      <c r="BGW29" s="78"/>
      <c r="BGX29" s="78"/>
      <c r="BGY29" s="78"/>
      <c r="BGZ29" s="78"/>
      <c r="BHA29" s="78"/>
      <c r="BHB29" s="78"/>
      <c r="BHC29" s="78"/>
      <c r="BHD29" s="78"/>
      <c r="BHE29" s="78"/>
      <c r="BHF29" s="78"/>
      <c r="BHG29" s="78"/>
      <c r="BHH29" s="78"/>
      <c r="BHI29" s="78"/>
      <c r="BHJ29" s="78"/>
      <c r="BHK29" s="78"/>
      <c r="BHL29" s="78"/>
      <c r="BHM29" s="78"/>
      <c r="BHN29" s="78"/>
      <c r="BHO29" s="78"/>
      <c r="BHP29" s="78"/>
      <c r="BHQ29" s="78"/>
      <c r="BHR29" s="78"/>
      <c r="BHS29" s="78"/>
      <c r="BHT29" s="78"/>
      <c r="BHU29" s="78"/>
      <c r="BHV29" s="78"/>
      <c r="BHW29" s="78"/>
      <c r="BHX29" s="78"/>
      <c r="BHY29" s="78"/>
      <c r="BHZ29" s="78"/>
      <c r="BIA29" s="78"/>
      <c r="BIB29" s="78"/>
      <c r="BIC29" s="78"/>
      <c r="BID29" s="78"/>
      <c r="BIE29" s="78"/>
      <c r="BIF29" s="78"/>
      <c r="BIG29" s="78"/>
      <c r="BIH29" s="78"/>
      <c r="BII29" s="78"/>
      <c r="BIJ29" s="78"/>
      <c r="BIK29" s="78"/>
      <c r="BIL29" s="78"/>
      <c r="BIM29" s="78"/>
      <c r="BIN29" s="78"/>
      <c r="BIO29" s="78"/>
      <c r="BIP29" s="78"/>
      <c r="BIQ29" s="78"/>
      <c r="BIR29" s="78"/>
      <c r="BIS29" s="78"/>
      <c r="BIT29" s="78"/>
      <c r="BIU29" s="78"/>
      <c r="BIV29" s="78"/>
      <c r="BIW29" s="78"/>
      <c r="BIX29" s="78"/>
      <c r="BIY29" s="78"/>
      <c r="BIZ29" s="78"/>
      <c r="BJA29" s="78"/>
      <c r="BJB29" s="78"/>
      <c r="BJC29" s="78"/>
      <c r="BJD29" s="78"/>
      <c r="BJE29" s="78"/>
      <c r="BJF29" s="78"/>
      <c r="BJG29" s="78"/>
      <c r="BJH29" s="78"/>
      <c r="BJI29" s="78"/>
      <c r="BJJ29" s="78"/>
      <c r="BJK29" s="78"/>
      <c r="BJL29" s="78"/>
      <c r="BJM29" s="78"/>
      <c r="BJN29" s="78"/>
      <c r="BJO29" s="78"/>
      <c r="BJP29" s="78"/>
      <c r="BJQ29" s="78"/>
      <c r="BJR29" s="78"/>
      <c r="BJS29" s="78"/>
      <c r="BJT29" s="78"/>
      <c r="BJU29" s="78"/>
      <c r="BJV29" s="78"/>
      <c r="BJW29" s="78"/>
      <c r="BJX29" s="78"/>
      <c r="BJY29" s="78"/>
      <c r="BJZ29" s="78"/>
      <c r="BKA29" s="78"/>
      <c r="BKB29" s="78"/>
      <c r="BKC29" s="78"/>
      <c r="BKD29" s="78"/>
      <c r="BKE29" s="78"/>
      <c r="BKF29" s="78"/>
      <c r="BKG29" s="78"/>
      <c r="BKH29" s="78"/>
      <c r="BKI29" s="78"/>
      <c r="BKJ29" s="78"/>
      <c r="BKK29" s="78"/>
      <c r="BKL29" s="78"/>
      <c r="BKM29" s="78"/>
      <c r="BKN29" s="78"/>
      <c r="BKO29" s="78"/>
      <c r="BKP29" s="78"/>
      <c r="BKQ29" s="78"/>
      <c r="BKR29" s="78"/>
      <c r="BKS29" s="78"/>
      <c r="BKT29" s="78"/>
      <c r="BKU29" s="78"/>
      <c r="BKV29" s="78"/>
      <c r="BKW29" s="78"/>
      <c r="BKX29" s="78"/>
      <c r="BKY29" s="78"/>
      <c r="BKZ29" s="78"/>
      <c r="BLA29" s="78"/>
      <c r="BLB29" s="78"/>
      <c r="BLC29" s="78"/>
      <c r="BLD29" s="78"/>
      <c r="BLE29" s="78"/>
      <c r="BLF29" s="78"/>
      <c r="BLG29" s="78"/>
      <c r="BLH29" s="78"/>
      <c r="BLI29" s="78"/>
      <c r="BLJ29" s="78"/>
      <c r="BLK29" s="78"/>
      <c r="BLL29" s="78"/>
      <c r="BLM29" s="78"/>
      <c r="BLN29" s="78"/>
      <c r="BLO29" s="78"/>
      <c r="BLP29" s="78"/>
      <c r="BLQ29" s="78"/>
      <c r="BLR29" s="78"/>
      <c r="BLS29" s="78"/>
      <c r="BLT29" s="78"/>
      <c r="BLU29" s="78"/>
      <c r="BLV29" s="78"/>
      <c r="BLW29" s="78"/>
      <c r="BLX29" s="78"/>
      <c r="BLY29" s="78"/>
      <c r="BLZ29" s="78"/>
      <c r="BMA29" s="78"/>
      <c r="BMB29" s="78"/>
      <c r="BMC29" s="78"/>
      <c r="BMD29" s="78"/>
      <c r="BME29" s="78"/>
      <c r="BMF29" s="78"/>
      <c r="BMG29" s="78"/>
      <c r="BMH29" s="78"/>
      <c r="BMI29" s="78"/>
      <c r="BMJ29" s="78"/>
      <c r="BMK29" s="78"/>
      <c r="BML29" s="78"/>
      <c r="BMM29" s="78"/>
      <c r="BMN29" s="78"/>
      <c r="BMO29" s="78"/>
      <c r="BMP29" s="78"/>
      <c r="BMQ29" s="78"/>
      <c r="BMR29" s="78"/>
      <c r="BMS29" s="78"/>
      <c r="BMT29" s="78"/>
      <c r="BMU29" s="78"/>
      <c r="BMV29" s="78"/>
      <c r="BMW29" s="78"/>
      <c r="BMX29" s="78"/>
      <c r="BMY29" s="78"/>
      <c r="BMZ29" s="78"/>
      <c r="BNA29" s="78"/>
      <c r="BNB29" s="78"/>
      <c r="BNC29" s="78"/>
      <c r="BND29" s="78"/>
      <c r="BNE29" s="78"/>
      <c r="BNF29" s="78"/>
      <c r="BNG29" s="78"/>
      <c r="BNH29" s="78"/>
      <c r="BNI29" s="78"/>
      <c r="BNJ29" s="78"/>
      <c r="BNK29" s="78"/>
      <c r="BNL29" s="78"/>
      <c r="BNM29" s="78"/>
      <c r="BNN29" s="78"/>
      <c r="BNO29" s="78"/>
      <c r="BNP29" s="78"/>
      <c r="BNQ29" s="78"/>
      <c r="BNR29" s="78"/>
      <c r="BNS29" s="78"/>
      <c r="BNT29" s="78"/>
      <c r="BNU29" s="78"/>
      <c r="BNV29" s="78"/>
      <c r="BNW29" s="78"/>
      <c r="BNX29" s="78"/>
      <c r="BNY29" s="78"/>
      <c r="BNZ29" s="78"/>
      <c r="BOA29" s="78"/>
      <c r="BOB29" s="78"/>
      <c r="BOC29" s="78"/>
      <c r="BOD29" s="78"/>
      <c r="BOE29" s="78"/>
      <c r="BOF29" s="78"/>
      <c r="BOG29" s="78"/>
      <c r="BOH29" s="78"/>
      <c r="BOI29" s="78"/>
      <c r="BOJ29" s="78"/>
      <c r="BOK29" s="78"/>
      <c r="BOL29" s="78"/>
      <c r="BOM29" s="78"/>
      <c r="BON29" s="78"/>
      <c r="BOO29" s="78"/>
      <c r="BOP29" s="78"/>
      <c r="BOQ29" s="78"/>
      <c r="BOR29" s="78"/>
      <c r="BOS29" s="78"/>
      <c r="BOT29" s="78"/>
      <c r="BOU29" s="78"/>
      <c r="BOV29" s="78"/>
      <c r="BOW29" s="78"/>
      <c r="BOX29" s="78"/>
      <c r="BOY29" s="78"/>
      <c r="BOZ29" s="78"/>
      <c r="BPA29" s="78"/>
      <c r="BPB29" s="78"/>
      <c r="BPC29" s="78"/>
      <c r="BPD29" s="78"/>
      <c r="BPE29" s="78"/>
      <c r="BPF29" s="78"/>
      <c r="BPG29" s="78"/>
      <c r="BPH29" s="78"/>
      <c r="BPI29" s="78"/>
      <c r="BPJ29" s="78"/>
      <c r="BPK29" s="78"/>
      <c r="BPL29" s="78"/>
      <c r="BPM29" s="78"/>
      <c r="BPN29" s="78"/>
      <c r="BPO29" s="78"/>
      <c r="BPP29" s="78"/>
      <c r="BPQ29" s="78"/>
      <c r="BPR29" s="78"/>
      <c r="BPS29" s="78"/>
      <c r="BPT29" s="78"/>
      <c r="BPU29" s="78"/>
      <c r="BPV29" s="78"/>
      <c r="BPW29" s="78"/>
      <c r="BPX29" s="78"/>
      <c r="BPY29" s="78"/>
      <c r="BPZ29" s="78"/>
      <c r="BQA29" s="78"/>
      <c r="BQB29" s="78"/>
      <c r="BQC29" s="78"/>
      <c r="BQD29" s="78"/>
      <c r="BQE29" s="78"/>
      <c r="BQF29" s="78"/>
      <c r="BQG29" s="78"/>
      <c r="BQH29" s="78"/>
      <c r="BQI29" s="78"/>
      <c r="BQJ29" s="78"/>
      <c r="BQK29" s="78"/>
      <c r="BQL29" s="78"/>
      <c r="BQM29" s="78"/>
      <c r="BQN29" s="78"/>
      <c r="BQO29" s="78"/>
      <c r="BQP29" s="78"/>
      <c r="BQQ29" s="78"/>
      <c r="BQR29" s="78"/>
      <c r="BQS29" s="78"/>
      <c r="BQT29" s="78"/>
      <c r="BQU29" s="78"/>
      <c r="BQV29" s="78"/>
      <c r="BQW29" s="78"/>
      <c r="BQX29" s="78"/>
      <c r="BQY29" s="78"/>
      <c r="BQZ29" s="78"/>
      <c r="BRA29" s="78"/>
      <c r="BRB29" s="78"/>
      <c r="BRC29" s="78"/>
      <c r="BRD29" s="78"/>
      <c r="BRE29" s="78"/>
      <c r="BRF29" s="78"/>
      <c r="BRG29" s="78"/>
      <c r="BRH29" s="78"/>
      <c r="BRI29" s="78"/>
      <c r="BRJ29" s="78"/>
      <c r="BRK29" s="78"/>
      <c r="BRL29" s="78"/>
      <c r="BRM29" s="78"/>
      <c r="BRN29" s="78"/>
      <c r="BRO29" s="78"/>
      <c r="BRP29" s="78"/>
      <c r="BRQ29" s="78"/>
      <c r="BRR29" s="78"/>
      <c r="BRS29" s="78"/>
      <c r="BRT29" s="78"/>
      <c r="BRU29" s="78"/>
      <c r="BRV29" s="78"/>
      <c r="BRW29" s="78"/>
      <c r="BRX29" s="78"/>
      <c r="BRY29" s="78"/>
      <c r="BRZ29" s="78"/>
      <c r="BSA29" s="78"/>
      <c r="BSB29" s="78"/>
      <c r="BSC29" s="78"/>
      <c r="BSD29" s="78"/>
      <c r="BSE29" s="78"/>
      <c r="BSF29" s="78"/>
      <c r="BSG29" s="78"/>
      <c r="BSH29" s="78"/>
      <c r="BSI29" s="78"/>
      <c r="BSJ29" s="78"/>
      <c r="BSK29" s="78"/>
      <c r="BSL29" s="78"/>
      <c r="BSM29" s="78"/>
      <c r="BSN29" s="78"/>
      <c r="BSO29" s="78"/>
      <c r="BSP29" s="78"/>
      <c r="BSQ29" s="78"/>
      <c r="BSR29" s="78"/>
      <c r="BSS29" s="78"/>
      <c r="BST29" s="78"/>
      <c r="BSU29" s="78"/>
      <c r="BSV29" s="78"/>
      <c r="BSW29" s="78"/>
      <c r="BSX29" s="78"/>
      <c r="BSY29" s="78"/>
      <c r="BSZ29" s="78"/>
      <c r="BTA29" s="78"/>
      <c r="BTB29" s="78"/>
      <c r="BTC29" s="78"/>
      <c r="BTD29" s="78"/>
      <c r="BTE29" s="78"/>
      <c r="BTF29" s="78"/>
      <c r="BTG29" s="78"/>
      <c r="BTH29" s="78"/>
      <c r="BTI29" s="78"/>
      <c r="BTJ29" s="78"/>
      <c r="BTK29" s="78"/>
      <c r="BTL29" s="78"/>
      <c r="BTM29" s="78"/>
      <c r="BTN29" s="78"/>
      <c r="BTO29" s="78"/>
      <c r="BTP29" s="78"/>
      <c r="BTQ29" s="78"/>
      <c r="BTR29" s="78"/>
      <c r="BTS29" s="78"/>
      <c r="BTT29" s="78"/>
      <c r="BTU29" s="78"/>
      <c r="BTV29" s="78"/>
      <c r="BTW29" s="78"/>
      <c r="BTX29" s="78"/>
      <c r="BTY29" s="78"/>
      <c r="BTZ29" s="78"/>
      <c r="BUA29" s="78"/>
      <c r="BUB29" s="78"/>
      <c r="BUC29" s="78"/>
      <c r="BUD29" s="78"/>
      <c r="BUE29" s="78"/>
      <c r="BUF29" s="78"/>
      <c r="BUG29" s="78"/>
      <c r="BUH29" s="78"/>
      <c r="BUI29" s="78"/>
      <c r="BUJ29" s="78"/>
      <c r="BUK29" s="78"/>
      <c r="BUL29" s="78"/>
      <c r="BUM29" s="78"/>
      <c r="BUN29" s="78"/>
      <c r="BUO29" s="78"/>
      <c r="BUP29" s="78"/>
      <c r="BUQ29" s="78"/>
      <c r="BUR29" s="78"/>
      <c r="BUS29" s="78"/>
      <c r="BUT29" s="78"/>
      <c r="BUU29" s="78"/>
      <c r="BUV29" s="78"/>
      <c r="BUW29" s="78"/>
      <c r="BUX29" s="78"/>
      <c r="BUY29" s="78"/>
      <c r="BUZ29" s="78"/>
      <c r="BVA29" s="78"/>
      <c r="BVB29" s="78"/>
      <c r="BVC29" s="78"/>
      <c r="BVD29" s="78"/>
      <c r="BVE29" s="78"/>
      <c r="BVF29" s="78"/>
      <c r="BVG29" s="78"/>
      <c r="BVH29" s="78"/>
      <c r="BVI29" s="78"/>
      <c r="BVJ29" s="78"/>
      <c r="BVK29" s="78"/>
      <c r="BVL29" s="78"/>
      <c r="BVM29" s="78"/>
      <c r="BVN29" s="78"/>
      <c r="BVO29" s="78"/>
      <c r="BVP29" s="78"/>
      <c r="BVQ29" s="78"/>
      <c r="BVR29" s="78"/>
      <c r="BVS29" s="78"/>
      <c r="BVT29" s="78"/>
      <c r="BVU29" s="78"/>
      <c r="BVV29" s="78"/>
      <c r="BVW29" s="78"/>
      <c r="BVX29" s="78"/>
      <c r="BVY29" s="78"/>
      <c r="BVZ29" s="78"/>
      <c r="BWA29" s="78"/>
      <c r="BWB29" s="78"/>
      <c r="BWC29" s="78"/>
      <c r="BWD29" s="78"/>
      <c r="BWE29" s="78"/>
      <c r="BWF29" s="78"/>
      <c r="BWG29" s="78"/>
      <c r="BWH29" s="78"/>
      <c r="BWI29" s="78"/>
      <c r="BWJ29" s="78"/>
      <c r="BWK29" s="78"/>
      <c r="BWL29" s="78"/>
      <c r="BWM29" s="78"/>
      <c r="BWN29" s="78"/>
      <c r="BWO29" s="78"/>
      <c r="BWP29" s="78"/>
      <c r="BWQ29" s="78"/>
      <c r="BWR29" s="78"/>
      <c r="BWS29" s="78"/>
      <c r="BWT29" s="78"/>
      <c r="BWU29" s="78"/>
      <c r="BWV29" s="78"/>
      <c r="BWW29" s="78"/>
      <c r="BWX29" s="78"/>
      <c r="BWY29" s="78"/>
      <c r="BWZ29" s="78"/>
      <c r="BXA29" s="78"/>
      <c r="BXB29" s="78"/>
      <c r="BXC29" s="78"/>
      <c r="BXD29" s="78"/>
      <c r="BXE29" s="78"/>
      <c r="BXF29" s="78"/>
      <c r="BXG29" s="78"/>
      <c r="BXH29" s="78"/>
      <c r="BXI29" s="78"/>
      <c r="BXJ29" s="78"/>
      <c r="BXK29" s="78"/>
      <c r="BXL29" s="78"/>
      <c r="BXM29" s="78"/>
      <c r="BXN29" s="78"/>
      <c r="BXO29" s="78"/>
      <c r="BXP29" s="78"/>
      <c r="BXQ29" s="78"/>
      <c r="BXR29" s="78"/>
      <c r="BXS29" s="78"/>
      <c r="BXT29" s="78"/>
      <c r="BXU29" s="78"/>
      <c r="BXV29" s="78"/>
      <c r="BXW29" s="78"/>
      <c r="BXX29" s="78"/>
      <c r="BXY29" s="78"/>
      <c r="BXZ29" s="78"/>
      <c r="BYA29" s="78"/>
      <c r="BYB29" s="78"/>
      <c r="BYC29" s="78"/>
      <c r="BYD29" s="78"/>
      <c r="BYE29" s="78"/>
      <c r="BYF29" s="78"/>
      <c r="BYG29" s="78"/>
      <c r="BYH29" s="78"/>
      <c r="BYI29" s="78"/>
      <c r="BYJ29" s="78"/>
      <c r="BYK29" s="78"/>
      <c r="BYL29" s="78"/>
      <c r="BYM29" s="78"/>
      <c r="BYN29" s="78"/>
      <c r="BYO29" s="78"/>
      <c r="BYP29" s="78"/>
      <c r="BYQ29" s="78"/>
      <c r="BYR29" s="78"/>
      <c r="BYS29" s="78"/>
      <c r="BYT29" s="78"/>
      <c r="BYU29" s="78"/>
      <c r="BYV29" s="78"/>
      <c r="BYW29" s="78"/>
      <c r="BYX29" s="78"/>
      <c r="BYY29" s="78"/>
      <c r="BYZ29" s="78"/>
      <c r="BZA29" s="78"/>
      <c r="BZB29" s="78"/>
      <c r="BZC29" s="78"/>
      <c r="BZD29" s="78"/>
      <c r="BZE29" s="78"/>
      <c r="BZF29" s="78"/>
      <c r="BZG29" s="78"/>
      <c r="BZH29" s="78"/>
      <c r="BZI29" s="78"/>
      <c r="BZJ29" s="78"/>
      <c r="BZK29" s="78"/>
      <c r="BZL29" s="78"/>
      <c r="BZM29" s="78"/>
      <c r="BZN29" s="78"/>
      <c r="BZO29" s="78"/>
      <c r="BZP29" s="78"/>
      <c r="BZQ29" s="78"/>
      <c r="BZR29" s="78"/>
      <c r="BZS29" s="78"/>
      <c r="BZT29" s="78"/>
      <c r="BZU29" s="78"/>
      <c r="BZV29" s="78"/>
      <c r="BZW29" s="78"/>
      <c r="BZX29" s="78"/>
      <c r="BZY29" s="78"/>
      <c r="BZZ29" s="78"/>
      <c r="CAA29" s="78"/>
      <c r="CAB29" s="78"/>
      <c r="CAC29" s="78"/>
      <c r="CAD29" s="78"/>
      <c r="CAE29" s="78"/>
      <c r="CAF29" s="78"/>
      <c r="CAG29" s="78"/>
      <c r="CAH29" s="78"/>
      <c r="CAI29" s="78"/>
      <c r="CAJ29" s="78"/>
      <c r="CAK29" s="78"/>
      <c r="CAL29" s="78"/>
      <c r="CAM29" s="78"/>
      <c r="CAN29" s="78"/>
      <c r="CAO29" s="78"/>
      <c r="CAP29" s="78"/>
      <c r="CAQ29" s="78"/>
      <c r="CAR29" s="78"/>
      <c r="CAS29" s="78"/>
      <c r="CAT29" s="78"/>
      <c r="CAU29" s="78"/>
      <c r="CAV29" s="78"/>
      <c r="CAW29" s="78"/>
      <c r="CAX29" s="78"/>
      <c r="CAY29" s="78"/>
      <c r="CAZ29" s="78"/>
      <c r="CBA29" s="78"/>
      <c r="CBB29" s="78"/>
      <c r="CBC29" s="78"/>
      <c r="CBD29" s="78"/>
      <c r="CBE29" s="78"/>
      <c r="CBF29" s="78"/>
      <c r="CBG29" s="78"/>
      <c r="CBH29" s="78"/>
      <c r="CBI29" s="78"/>
      <c r="CBJ29" s="78"/>
      <c r="CBK29" s="78"/>
      <c r="CBL29" s="78"/>
      <c r="CBM29" s="78"/>
      <c r="CBN29" s="78"/>
      <c r="CBO29" s="78"/>
      <c r="CBP29" s="78"/>
      <c r="CBQ29" s="78"/>
      <c r="CBR29" s="78"/>
      <c r="CBS29" s="78"/>
      <c r="CBT29" s="78"/>
      <c r="CBU29" s="78"/>
      <c r="CBV29" s="78"/>
      <c r="CBW29" s="78"/>
      <c r="CBX29" s="78"/>
      <c r="CBY29" s="78"/>
      <c r="CBZ29" s="78"/>
      <c r="CCA29" s="78"/>
      <c r="CCB29" s="78"/>
      <c r="CCC29" s="78"/>
      <c r="CCD29" s="78"/>
      <c r="CCE29" s="78"/>
      <c r="CCF29" s="78"/>
      <c r="CCG29" s="78"/>
      <c r="CCH29" s="78"/>
      <c r="CCI29" s="78"/>
      <c r="CCJ29" s="78"/>
      <c r="CCK29" s="78"/>
      <c r="CCL29" s="78"/>
      <c r="CCM29" s="78"/>
      <c r="CCN29" s="78"/>
      <c r="CCO29" s="78"/>
      <c r="CCP29" s="78"/>
      <c r="CCQ29" s="78"/>
      <c r="CCR29" s="78"/>
      <c r="CCS29" s="78"/>
      <c r="CCT29" s="78"/>
      <c r="CCU29" s="78"/>
      <c r="CCV29" s="78"/>
      <c r="CCW29" s="78"/>
      <c r="CCX29" s="78"/>
      <c r="CCY29" s="78"/>
      <c r="CCZ29" s="78"/>
      <c r="CDA29" s="78"/>
      <c r="CDB29" s="78"/>
      <c r="CDC29" s="78"/>
      <c r="CDD29" s="78"/>
      <c r="CDE29" s="78"/>
      <c r="CDF29" s="78"/>
      <c r="CDG29" s="78"/>
      <c r="CDH29" s="78"/>
      <c r="CDI29" s="78"/>
      <c r="CDJ29" s="78"/>
      <c r="CDK29" s="78"/>
      <c r="CDL29" s="78"/>
      <c r="CDM29" s="78"/>
      <c r="CDN29" s="78"/>
      <c r="CDO29" s="78"/>
      <c r="CDP29" s="78"/>
      <c r="CDQ29" s="78"/>
      <c r="CDR29" s="78"/>
      <c r="CDS29" s="78"/>
      <c r="CDT29" s="78"/>
      <c r="CDU29" s="78"/>
      <c r="CDV29" s="78"/>
      <c r="CDW29" s="78"/>
      <c r="CDX29" s="78"/>
      <c r="CDY29" s="78"/>
      <c r="CDZ29" s="78"/>
      <c r="CEA29" s="78"/>
      <c r="CEB29" s="78"/>
      <c r="CEC29" s="78"/>
      <c r="CED29" s="78"/>
      <c r="CEE29" s="78"/>
      <c r="CEF29" s="78"/>
      <c r="CEG29" s="78"/>
      <c r="CEH29" s="78"/>
      <c r="CEI29" s="78"/>
      <c r="CEJ29" s="78"/>
      <c r="CEK29" s="78"/>
      <c r="CEL29" s="78"/>
      <c r="CEM29" s="78"/>
      <c r="CEN29" s="78"/>
      <c r="CEO29" s="78"/>
      <c r="CEP29" s="78"/>
      <c r="CEQ29" s="78"/>
      <c r="CER29" s="78"/>
      <c r="CES29" s="78"/>
      <c r="CET29" s="78"/>
      <c r="CEU29" s="78"/>
      <c r="CEV29" s="78"/>
      <c r="CEW29" s="78"/>
      <c r="CEX29" s="78"/>
      <c r="CEY29" s="78"/>
      <c r="CEZ29" s="78"/>
      <c r="CFA29" s="78"/>
      <c r="CFB29" s="78"/>
      <c r="CFC29" s="78"/>
      <c r="CFD29" s="78"/>
      <c r="CFE29" s="78"/>
      <c r="CFF29" s="78"/>
      <c r="CFG29" s="78"/>
      <c r="CFH29" s="78"/>
      <c r="CFI29" s="78"/>
      <c r="CFJ29" s="78"/>
      <c r="CFK29" s="78"/>
      <c r="CFL29" s="78"/>
      <c r="CFM29" s="78"/>
      <c r="CFN29" s="78"/>
      <c r="CFO29" s="78"/>
    </row>
    <row r="30" spans="1:2199" s="79" customFormat="1" ht="12.75" customHeight="1">
      <c r="A30" s="78" t="s">
        <v>790</v>
      </c>
      <c r="B30" s="78"/>
      <c r="C30" s="78" t="s">
        <v>2159</v>
      </c>
      <c r="D30" s="78" t="s">
        <v>2157</v>
      </c>
      <c r="E30" s="78" t="s">
        <v>2160</v>
      </c>
      <c r="F30" s="78"/>
      <c r="G30" s="78"/>
      <c r="H30" s="78"/>
      <c r="I30" s="78"/>
      <c r="J30" s="78" t="s">
        <v>2161</v>
      </c>
      <c r="K30" s="78"/>
      <c r="L30" s="78"/>
      <c r="M30" s="78"/>
      <c r="N30" s="78"/>
      <c r="O30" s="78"/>
      <c r="P30" s="78" t="s">
        <v>2162</v>
      </c>
      <c r="Q30" s="78"/>
      <c r="R30" s="78"/>
      <c r="S30" s="78"/>
      <c r="T30" s="78" t="s">
        <v>2155</v>
      </c>
      <c r="U30" s="78"/>
      <c r="V30" s="78"/>
      <c r="W30" s="78" t="s">
        <v>7</v>
      </c>
      <c r="X30" s="78"/>
      <c r="Y30" s="78"/>
      <c r="Z30" s="78"/>
      <c r="AA30" s="78"/>
      <c r="AB30" s="78"/>
      <c r="AC30" s="78"/>
      <c r="AD30" s="78"/>
      <c r="AE30" s="78"/>
      <c r="AF30" s="78"/>
      <c r="AG30" s="78"/>
      <c r="AH30" s="78"/>
      <c r="AI30" s="78"/>
      <c r="AJ30" s="78"/>
      <c r="AK30" s="78"/>
      <c r="AL30" s="78"/>
      <c r="AM30" s="78"/>
      <c r="AN30" s="78"/>
      <c r="AO30" s="78"/>
      <c r="AP30" s="78"/>
      <c r="AQ30" s="78"/>
      <c r="AR30" s="78"/>
      <c r="AS30" s="78"/>
      <c r="AT30" s="78"/>
      <c r="AU30" s="78"/>
      <c r="AV30" s="78"/>
      <c r="AW30" s="78"/>
      <c r="AX30" s="78"/>
      <c r="AY30" s="78"/>
      <c r="AZ30" s="78"/>
      <c r="BA30" s="78"/>
      <c r="BB30" s="78"/>
      <c r="BC30" s="78"/>
      <c r="BD30" s="78"/>
      <c r="BE30" s="78"/>
      <c r="BF30" s="78"/>
      <c r="BG30" s="78"/>
      <c r="BH30" s="78"/>
      <c r="BI30" s="78"/>
      <c r="BJ30" s="78"/>
      <c r="BK30" s="78"/>
      <c r="BL30" s="78"/>
      <c r="BM30" s="78"/>
      <c r="BN30" s="78"/>
      <c r="BO30" s="78"/>
      <c r="BP30" s="78"/>
      <c r="BQ30" s="78"/>
      <c r="BR30" s="78"/>
      <c r="BS30" s="78"/>
      <c r="BT30" s="78"/>
      <c r="BU30" s="78"/>
      <c r="BV30" s="78"/>
      <c r="BW30" s="78"/>
      <c r="BX30" s="78"/>
      <c r="BY30" s="78"/>
      <c r="BZ30" s="78"/>
      <c r="CA30" s="78"/>
      <c r="CB30" s="78"/>
      <c r="CC30" s="78"/>
      <c r="CD30" s="78"/>
      <c r="CE30" s="78"/>
      <c r="CF30" s="78"/>
      <c r="CG30" s="78"/>
      <c r="CH30" s="78"/>
      <c r="CI30" s="78"/>
      <c r="CJ30" s="78"/>
      <c r="CK30" s="78"/>
      <c r="CL30" s="78"/>
      <c r="CM30" s="78"/>
      <c r="CN30" s="78"/>
      <c r="CO30" s="78"/>
      <c r="CP30" s="78"/>
      <c r="CQ30" s="78"/>
      <c r="CR30" s="78"/>
      <c r="CS30" s="78"/>
      <c r="CT30" s="78"/>
      <c r="CU30" s="78"/>
      <c r="CV30" s="78"/>
      <c r="CW30" s="78"/>
      <c r="CX30" s="78"/>
      <c r="CY30" s="78"/>
      <c r="CZ30" s="78"/>
      <c r="DA30" s="78"/>
      <c r="DB30" s="78"/>
      <c r="DC30" s="78"/>
      <c r="DD30" s="78"/>
      <c r="DE30" s="78"/>
      <c r="DF30" s="78"/>
      <c r="DG30" s="78"/>
      <c r="DH30" s="78"/>
      <c r="DI30" s="78"/>
      <c r="DJ30" s="78"/>
      <c r="DK30" s="78"/>
      <c r="DL30" s="78"/>
      <c r="DM30" s="78"/>
      <c r="DN30" s="78"/>
      <c r="DO30" s="78"/>
      <c r="DP30" s="78"/>
      <c r="DQ30" s="78"/>
      <c r="DR30" s="78"/>
      <c r="DS30" s="78"/>
      <c r="DT30" s="78"/>
      <c r="DU30" s="78"/>
      <c r="DV30" s="78"/>
      <c r="DW30" s="78"/>
      <c r="DX30" s="78"/>
      <c r="DY30" s="78"/>
      <c r="DZ30" s="78"/>
      <c r="EA30" s="78"/>
      <c r="EB30" s="78"/>
      <c r="EC30" s="78"/>
      <c r="ED30" s="78"/>
      <c r="EE30" s="78"/>
      <c r="EF30" s="78"/>
      <c r="EG30" s="78"/>
      <c r="EH30" s="78"/>
      <c r="EI30" s="78"/>
      <c r="EJ30" s="78"/>
      <c r="EK30" s="78"/>
      <c r="EL30" s="78"/>
      <c r="EM30" s="78"/>
      <c r="EN30" s="78"/>
      <c r="EO30" s="78"/>
      <c r="EP30" s="78"/>
      <c r="EQ30" s="78"/>
      <c r="ER30" s="78"/>
      <c r="ES30" s="78"/>
      <c r="ET30" s="78"/>
      <c r="EU30" s="78"/>
      <c r="EV30" s="78"/>
      <c r="EW30" s="78"/>
      <c r="EX30" s="78"/>
      <c r="EY30" s="78"/>
      <c r="EZ30" s="78"/>
      <c r="FA30" s="78"/>
      <c r="FB30" s="78"/>
      <c r="FC30" s="78"/>
      <c r="FD30" s="78"/>
      <c r="FE30" s="78"/>
      <c r="FF30" s="78"/>
      <c r="FG30" s="78"/>
      <c r="FH30" s="78"/>
      <c r="FI30" s="78"/>
      <c r="FJ30" s="78"/>
      <c r="FK30" s="78"/>
      <c r="FL30" s="78"/>
      <c r="FM30" s="78"/>
      <c r="FN30" s="78"/>
      <c r="FO30" s="78"/>
      <c r="FP30" s="78"/>
      <c r="FQ30" s="78"/>
      <c r="FR30" s="78"/>
      <c r="FS30" s="78"/>
      <c r="FT30" s="78"/>
      <c r="FU30" s="78"/>
      <c r="FV30" s="78"/>
      <c r="FW30" s="78"/>
      <c r="FX30" s="78"/>
      <c r="FY30" s="78"/>
      <c r="FZ30" s="78"/>
      <c r="GA30" s="78"/>
      <c r="GB30" s="78"/>
      <c r="GC30" s="78"/>
      <c r="GD30" s="78"/>
      <c r="GE30" s="78"/>
      <c r="GF30" s="78"/>
      <c r="GG30" s="78"/>
      <c r="GH30" s="78"/>
      <c r="GI30" s="78"/>
      <c r="GJ30" s="78"/>
      <c r="GK30" s="78"/>
      <c r="GL30" s="78"/>
      <c r="GM30" s="78"/>
      <c r="GN30" s="78"/>
      <c r="GO30" s="78"/>
      <c r="GP30" s="78"/>
      <c r="GQ30" s="78"/>
      <c r="GR30" s="78"/>
      <c r="GS30" s="78"/>
      <c r="GT30" s="78"/>
      <c r="GU30" s="78"/>
      <c r="GV30" s="78"/>
      <c r="GW30" s="78"/>
      <c r="GX30" s="78"/>
      <c r="GY30" s="78"/>
      <c r="GZ30" s="78"/>
      <c r="HA30" s="78"/>
      <c r="HB30" s="78"/>
      <c r="HC30" s="78"/>
      <c r="HD30" s="78"/>
      <c r="HE30" s="78"/>
      <c r="HF30" s="78"/>
      <c r="HG30" s="78"/>
      <c r="HH30" s="78"/>
      <c r="HI30" s="78"/>
      <c r="HJ30" s="78"/>
      <c r="HK30" s="78"/>
      <c r="HL30" s="78"/>
      <c r="HM30" s="78"/>
      <c r="HN30" s="78"/>
      <c r="HO30" s="78"/>
      <c r="HP30" s="78"/>
      <c r="HQ30" s="78"/>
      <c r="HR30" s="78"/>
      <c r="HS30" s="78"/>
      <c r="HT30" s="78"/>
      <c r="HU30" s="78"/>
      <c r="HV30" s="78"/>
      <c r="HW30" s="78"/>
      <c r="HX30" s="78"/>
      <c r="HY30" s="78"/>
      <c r="HZ30" s="78"/>
      <c r="IA30" s="78"/>
      <c r="IB30" s="78"/>
      <c r="IC30" s="78"/>
      <c r="ID30" s="78"/>
      <c r="IE30" s="78"/>
      <c r="IF30" s="78"/>
      <c r="IG30" s="78"/>
      <c r="IH30" s="78"/>
      <c r="II30" s="78"/>
      <c r="IJ30" s="78"/>
      <c r="IK30" s="78"/>
      <c r="IL30" s="78"/>
      <c r="IM30" s="78"/>
      <c r="IN30" s="78"/>
      <c r="IO30" s="78"/>
      <c r="IP30" s="78"/>
      <c r="IQ30" s="78"/>
      <c r="IR30" s="78"/>
      <c r="IS30" s="78"/>
      <c r="IT30" s="78"/>
      <c r="IU30" s="78"/>
      <c r="IV30" s="78"/>
      <c r="IW30" s="78"/>
      <c r="IX30" s="78"/>
      <c r="IY30" s="78"/>
      <c r="IZ30" s="78"/>
      <c r="JA30" s="78"/>
      <c r="JB30" s="78"/>
      <c r="JC30" s="78"/>
      <c r="JD30" s="78"/>
      <c r="JE30" s="78"/>
      <c r="JF30" s="78"/>
      <c r="JG30" s="78"/>
      <c r="JH30" s="78"/>
      <c r="JI30" s="78"/>
      <c r="JJ30" s="78"/>
      <c r="JK30" s="78"/>
      <c r="JL30" s="78"/>
      <c r="JM30" s="78"/>
      <c r="JN30" s="78"/>
      <c r="JO30" s="78"/>
      <c r="JP30" s="78"/>
      <c r="JQ30" s="78"/>
      <c r="JR30" s="78"/>
      <c r="JS30" s="78"/>
      <c r="JT30" s="78"/>
      <c r="JU30" s="78"/>
      <c r="JV30" s="78"/>
      <c r="JW30" s="78"/>
      <c r="JX30" s="78"/>
      <c r="JY30" s="78"/>
      <c r="JZ30" s="78"/>
      <c r="KA30" s="78"/>
      <c r="KB30" s="78"/>
      <c r="KC30" s="78"/>
      <c r="KD30" s="78"/>
      <c r="KE30" s="78"/>
      <c r="KF30" s="78"/>
      <c r="KG30" s="78"/>
      <c r="KH30" s="78"/>
      <c r="KI30" s="78"/>
      <c r="KJ30" s="78"/>
      <c r="KK30" s="78"/>
      <c r="KL30" s="78"/>
      <c r="KM30" s="78"/>
      <c r="KN30" s="78"/>
      <c r="KO30" s="78"/>
      <c r="KP30" s="78"/>
      <c r="KQ30" s="78"/>
      <c r="KR30" s="78"/>
      <c r="KS30" s="78"/>
      <c r="KT30" s="78"/>
      <c r="KU30" s="78"/>
      <c r="KV30" s="78"/>
      <c r="KW30" s="78"/>
      <c r="KX30" s="78"/>
      <c r="KY30" s="78"/>
      <c r="KZ30" s="78"/>
      <c r="LA30" s="78"/>
      <c r="LB30" s="78"/>
      <c r="LC30" s="78"/>
      <c r="LD30" s="78"/>
      <c r="LE30" s="78"/>
      <c r="LF30" s="78"/>
      <c r="LG30" s="78"/>
      <c r="LH30" s="78"/>
      <c r="LI30" s="78"/>
      <c r="LJ30" s="78"/>
      <c r="LK30" s="78"/>
      <c r="LL30" s="78"/>
      <c r="LM30" s="78"/>
      <c r="LN30" s="78"/>
      <c r="LO30" s="78"/>
      <c r="LP30" s="78"/>
      <c r="LQ30" s="78"/>
      <c r="LR30" s="78"/>
      <c r="LS30" s="78"/>
      <c r="LT30" s="78"/>
      <c r="LU30" s="78"/>
      <c r="LV30" s="78"/>
      <c r="LW30" s="78"/>
      <c r="LX30" s="78"/>
      <c r="LY30" s="78"/>
      <c r="LZ30" s="78"/>
      <c r="MA30" s="78"/>
      <c r="MB30" s="78"/>
      <c r="MC30" s="78"/>
      <c r="MD30" s="78"/>
      <c r="ME30" s="78"/>
      <c r="MF30" s="78"/>
      <c r="MG30" s="78"/>
      <c r="MH30" s="78"/>
      <c r="MI30" s="78"/>
      <c r="MJ30" s="78"/>
      <c r="MK30" s="78"/>
      <c r="ML30" s="78"/>
      <c r="MM30" s="78"/>
      <c r="MN30" s="78"/>
      <c r="MO30" s="78"/>
      <c r="MP30" s="78"/>
      <c r="MQ30" s="78"/>
      <c r="MR30" s="78"/>
      <c r="MS30" s="78"/>
      <c r="MT30" s="78"/>
      <c r="MU30" s="78"/>
      <c r="MV30" s="78"/>
      <c r="MW30" s="78"/>
      <c r="MX30" s="78"/>
      <c r="MY30" s="78"/>
      <c r="MZ30" s="78"/>
      <c r="NA30" s="78"/>
      <c r="NB30" s="78"/>
      <c r="NC30" s="78"/>
      <c r="ND30" s="78"/>
      <c r="NE30" s="78"/>
      <c r="NF30" s="78"/>
      <c r="NG30" s="78"/>
      <c r="NH30" s="78"/>
      <c r="NI30" s="78"/>
      <c r="NJ30" s="78"/>
      <c r="NK30" s="78"/>
      <c r="NL30" s="78"/>
      <c r="NM30" s="78"/>
      <c r="NN30" s="78"/>
      <c r="NO30" s="78"/>
      <c r="NP30" s="78"/>
      <c r="NQ30" s="78"/>
      <c r="NR30" s="78"/>
      <c r="NS30" s="78"/>
      <c r="NT30" s="78"/>
      <c r="NU30" s="78"/>
      <c r="NV30" s="78"/>
      <c r="NW30" s="78"/>
      <c r="NX30" s="78"/>
      <c r="NY30" s="78"/>
      <c r="NZ30" s="78"/>
      <c r="OA30" s="78"/>
      <c r="OB30" s="78"/>
      <c r="OC30" s="78"/>
      <c r="OD30" s="78"/>
      <c r="OE30" s="78"/>
      <c r="OF30" s="78"/>
      <c r="OG30" s="78"/>
      <c r="OH30" s="78"/>
      <c r="OI30" s="78"/>
      <c r="OJ30" s="78"/>
      <c r="OK30" s="78"/>
      <c r="OL30" s="78"/>
      <c r="OM30" s="78"/>
      <c r="ON30" s="78"/>
      <c r="OO30" s="78"/>
      <c r="OP30" s="78"/>
      <c r="OQ30" s="78"/>
      <c r="OR30" s="78"/>
      <c r="OS30" s="78"/>
      <c r="OT30" s="78"/>
      <c r="OU30" s="78"/>
      <c r="OV30" s="78"/>
      <c r="OW30" s="78"/>
      <c r="OX30" s="78"/>
      <c r="OY30" s="78"/>
      <c r="OZ30" s="78"/>
      <c r="PA30" s="78"/>
      <c r="PB30" s="78"/>
      <c r="PC30" s="78"/>
      <c r="PD30" s="78"/>
      <c r="PE30" s="78"/>
      <c r="PF30" s="78"/>
      <c r="PG30" s="78"/>
      <c r="PH30" s="78"/>
      <c r="PI30" s="78"/>
      <c r="PJ30" s="78"/>
      <c r="PK30" s="78"/>
      <c r="PL30" s="78"/>
      <c r="PM30" s="78"/>
      <c r="PN30" s="78"/>
      <c r="PO30" s="78"/>
      <c r="PP30" s="78"/>
      <c r="PQ30" s="78"/>
      <c r="PR30" s="78"/>
      <c r="PS30" s="78"/>
      <c r="PT30" s="78"/>
      <c r="PU30" s="78"/>
      <c r="PV30" s="78"/>
      <c r="PW30" s="78"/>
      <c r="PX30" s="78"/>
      <c r="PY30" s="78"/>
      <c r="PZ30" s="78"/>
      <c r="QA30" s="78"/>
      <c r="QB30" s="78"/>
    </row>
    <row r="31" spans="1:2199" s="78" customFormat="1" ht="12.75" customHeight="1"/>
    <row r="32" spans="1:2199" s="78" customFormat="1" ht="12.75" customHeight="1">
      <c r="A32" s="78" t="s">
        <v>790</v>
      </c>
      <c r="C32" s="78" t="s">
        <v>2163</v>
      </c>
      <c r="D32" s="78" t="s">
        <v>2164</v>
      </c>
      <c r="E32" s="82" t="s">
        <v>2165</v>
      </c>
      <c r="H32" s="78" t="s">
        <v>2166</v>
      </c>
      <c r="N32" s="78" t="s">
        <v>1086</v>
      </c>
    </row>
    <row r="33" spans="1:23" s="78" customFormat="1" ht="12.75" customHeight="1">
      <c r="A33" s="78" t="s">
        <v>790</v>
      </c>
      <c r="C33" s="78" t="s">
        <v>2167</v>
      </c>
      <c r="D33" s="78" t="s">
        <v>2164</v>
      </c>
      <c r="E33" s="82" t="s">
        <v>2165</v>
      </c>
      <c r="J33" s="78" t="s">
        <v>2168</v>
      </c>
      <c r="P33" s="78" t="str">
        <f>CONCATENATE("SetCondition::",$C$35)</f>
        <v>SetCondition::EmCare.B23.DE04</v>
      </c>
      <c r="Q33" s="78" t="s">
        <v>1161</v>
      </c>
      <c r="R33" s="78" t="s">
        <v>2169</v>
      </c>
      <c r="S33" s="78" t="s">
        <v>2170</v>
      </c>
      <c r="T33" s="78" t="s">
        <v>2155</v>
      </c>
      <c r="W33" s="78" t="s">
        <v>7</v>
      </c>
    </row>
    <row r="34" spans="1:23" s="78" customFormat="1" ht="12.75" customHeight="1"/>
    <row r="35" spans="1:23" s="78" customFormat="1" ht="12.75" customHeight="1">
      <c r="A35" s="78" t="s">
        <v>790</v>
      </c>
      <c r="C35" s="78" t="s">
        <v>2171</v>
      </c>
      <c r="E35" s="78" t="s">
        <v>2172</v>
      </c>
      <c r="H35" s="78" t="s">
        <v>2173</v>
      </c>
      <c r="N35" s="78" t="s">
        <v>1086</v>
      </c>
      <c r="T35" s="78" t="s">
        <v>2155</v>
      </c>
      <c r="W35" s="78" t="s">
        <v>7</v>
      </c>
    </row>
    <row r="36" spans="1:23" s="78" customFormat="1" ht="12.75" customHeight="1">
      <c r="A36" s="78" t="s">
        <v>1304</v>
      </c>
      <c r="B36" s="78" t="s">
        <v>2167</v>
      </c>
      <c r="C36" s="78" t="s">
        <v>2174</v>
      </c>
      <c r="D36" s="78" t="s">
        <v>2175</v>
      </c>
      <c r="E36" s="78" t="s">
        <v>2172</v>
      </c>
      <c r="F36" s="78" t="s">
        <v>2164</v>
      </c>
      <c r="J36" s="78" t="s">
        <v>2176</v>
      </c>
      <c r="N36" s="78" t="s">
        <v>1072</v>
      </c>
      <c r="W36" s="78" t="s">
        <v>7</v>
      </c>
    </row>
    <row r="37" spans="1:23" s="78" customFormat="1" ht="12.75" customHeight="1"/>
    <row r="38" spans="1:23" s="78" customFormat="1" ht="12.75" customHeight="1">
      <c r="A38" s="78" t="s">
        <v>2177</v>
      </c>
      <c r="C38" s="78" t="s">
        <v>2178</v>
      </c>
      <c r="D38" s="78" t="s">
        <v>2179</v>
      </c>
      <c r="E38" s="78" t="s">
        <v>2180</v>
      </c>
      <c r="J38" s="78" t="s">
        <v>2181</v>
      </c>
      <c r="T38" s="78" t="s">
        <v>2155</v>
      </c>
      <c r="W38" s="78" t="s">
        <v>7</v>
      </c>
    </row>
    <row r="39" spans="1:23" s="78" customFormat="1" ht="12.75" customHeight="1">
      <c r="A39" s="78" t="s">
        <v>790</v>
      </c>
      <c r="C39" s="78" t="s">
        <v>2182</v>
      </c>
      <c r="D39" s="78" t="s">
        <v>2179</v>
      </c>
      <c r="H39" s="78" t="s">
        <v>810</v>
      </c>
      <c r="P39" s="83"/>
    </row>
    <row r="40" spans="1:23" s="78" customFormat="1" ht="12.75" customHeight="1">
      <c r="A40" s="78" t="s">
        <v>810</v>
      </c>
      <c r="B40" s="78" t="s">
        <v>2182</v>
      </c>
      <c r="C40" s="78" t="s">
        <v>2183</v>
      </c>
      <c r="H40" s="82" t="s">
        <v>2184</v>
      </c>
      <c r="N40" s="78" t="s">
        <v>1086</v>
      </c>
      <c r="W40" s="78" t="s">
        <v>7</v>
      </c>
    </row>
    <row r="41" spans="1:23" s="78" customFormat="1" ht="12.75" customHeight="1">
      <c r="A41" s="78" t="s">
        <v>810</v>
      </c>
      <c r="B41" s="78" t="s">
        <v>2182</v>
      </c>
      <c r="C41" s="78" t="s">
        <v>2185</v>
      </c>
      <c r="H41" s="78" t="s">
        <v>2186</v>
      </c>
      <c r="N41" s="78" t="s">
        <v>1086</v>
      </c>
      <c r="W41" s="78" t="s">
        <v>7</v>
      </c>
    </row>
    <row r="42" spans="1:23" s="78" customFormat="1" ht="12.75" customHeight="1"/>
    <row r="43" spans="1:23" s="78" customFormat="1" ht="12.75" customHeight="1">
      <c r="A43" s="78" t="s">
        <v>790</v>
      </c>
      <c r="C43" s="78" t="s">
        <v>2187</v>
      </c>
      <c r="H43" s="78" t="s">
        <v>3139</v>
      </c>
      <c r="N43" s="78" t="s">
        <v>1086</v>
      </c>
      <c r="P43" s="83"/>
      <c r="W43" s="78" t="s">
        <v>7</v>
      </c>
    </row>
    <row r="44" spans="1:23" s="78" customFormat="1" ht="12.75" customHeight="1">
      <c r="A44" s="78" t="s">
        <v>1304</v>
      </c>
      <c r="B44" s="78" t="s">
        <v>2178</v>
      </c>
      <c r="C44" s="78" t="s">
        <v>2188</v>
      </c>
      <c r="D44" s="78" t="s">
        <v>2189</v>
      </c>
      <c r="E44" s="78" t="s">
        <v>3140</v>
      </c>
      <c r="J44" s="78" t="s">
        <v>2190</v>
      </c>
      <c r="N44" s="78" t="s">
        <v>1072</v>
      </c>
      <c r="W44" s="78" t="s">
        <v>7</v>
      </c>
    </row>
    <row r="45" spans="1:23" s="78" customFormat="1" ht="12.75" customHeight="1"/>
    <row r="46" spans="1:23" s="78" customFormat="1" ht="12.75" customHeight="1">
      <c r="A46" s="78" t="s">
        <v>790</v>
      </c>
      <c r="C46" s="78" t="s">
        <v>2191</v>
      </c>
      <c r="D46" s="78" t="s">
        <v>2192</v>
      </c>
      <c r="H46" s="82" t="s">
        <v>2193</v>
      </c>
      <c r="N46" s="78" t="s">
        <v>1086</v>
      </c>
    </row>
    <row r="47" spans="1:23" s="78" customFormat="1" ht="12.75" customHeight="1">
      <c r="A47" s="78" t="s">
        <v>2177</v>
      </c>
      <c r="C47" s="78" t="s">
        <v>2194</v>
      </c>
      <c r="D47" s="78" t="s">
        <v>2192</v>
      </c>
      <c r="E47" s="78" t="s">
        <v>2195</v>
      </c>
      <c r="J47" s="78" t="s">
        <v>2196</v>
      </c>
      <c r="P47" s="78" t="s">
        <v>2197</v>
      </c>
      <c r="T47" s="78" t="s">
        <v>2155</v>
      </c>
      <c r="W47" s="78" t="s">
        <v>7</v>
      </c>
    </row>
    <row r="48" spans="1:23" s="78" customFormat="1" ht="12.75" customHeight="1"/>
    <row r="49" spans="1:23" s="78" customFormat="1" ht="12.75" customHeight="1"/>
    <row r="50" spans="1:23" s="78" customFormat="1" ht="12.75" customHeight="1">
      <c r="A50" s="78" t="s">
        <v>1304</v>
      </c>
      <c r="B50" s="78" t="s">
        <v>2194</v>
      </c>
      <c r="C50" s="78" t="s">
        <v>2198</v>
      </c>
      <c r="D50" s="78" t="s">
        <v>2189</v>
      </c>
      <c r="E50" s="78" t="s">
        <v>2199</v>
      </c>
      <c r="J50" s="78" t="s">
        <v>2190</v>
      </c>
      <c r="N50" s="78" t="s">
        <v>1072</v>
      </c>
      <c r="W50" s="78" t="s">
        <v>7</v>
      </c>
    </row>
    <row r="51" spans="1:23" s="78" customFormat="1" ht="12.75" customHeight="1"/>
    <row r="52" spans="1:23" s="78" customFormat="1" ht="12.75" customHeight="1">
      <c r="A52" s="78" t="s">
        <v>790</v>
      </c>
      <c r="C52" s="78" t="s">
        <v>2200</v>
      </c>
      <c r="D52" s="78" t="s">
        <v>2201</v>
      </c>
      <c r="H52" s="78" t="s">
        <v>2202</v>
      </c>
      <c r="N52" s="78" t="s">
        <v>1086</v>
      </c>
    </row>
    <row r="53" spans="1:23" s="78" customFormat="1" ht="12.75" customHeight="1">
      <c r="A53" s="78" t="s">
        <v>790</v>
      </c>
      <c r="C53" s="78" t="s">
        <v>2203</v>
      </c>
      <c r="D53" s="78" t="s">
        <v>2201</v>
      </c>
      <c r="E53" s="78" t="s">
        <v>2204</v>
      </c>
      <c r="J53" s="78" t="s">
        <v>2205</v>
      </c>
      <c r="P53" s="78" t="str">
        <f>CONCATENATE("SetCondition")</f>
        <v>SetCondition</v>
      </c>
      <c r="T53" s="78" t="s">
        <v>2155</v>
      </c>
      <c r="W53" s="78" t="s">
        <v>7</v>
      </c>
    </row>
    <row r="54" spans="1:23" s="78" customFormat="1" ht="12.75" customHeight="1"/>
    <row r="55" spans="1:23" s="78" customFormat="1" ht="12.75" customHeight="1">
      <c r="A55" s="78" t="s">
        <v>790</v>
      </c>
      <c r="C55" s="78" t="s">
        <v>2206</v>
      </c>
      <c r="D55" s="78" t="s">
        <v>2207</v>
      </c>
      <c r="H55" s="78" t="s">
        <v>2208</v>
      </c>
      <c r="N55" s="78" t="s">
        <v>1086</v>
      </c>
    </row>
    <row r="56" spans="1:23" s="78" customFormat="1" ht="12.75" customHeight="1">
      <c r="A56" s="78" t="s">
        <v>790</v>
      </c>
      <c r="C56" s="78" t="s">
        <v>2209</v>
      </c>
      <c r="D56" s="78" t="s">
        <v>2207</v>
      </c>
      <c r="E56" s="78" t="s">
        <v>2210</v>
      </c>
      <c r="J56" s="78" t="s">
        <v>2211</v>
      </c>
      <c r="P56" s="78" t="str">
        <f>CONCATENATE("SetCondition")</f>
        <v>SetCondition</v>
      </c>
      <c r="T56" s="78" t="s">
        <v>2155</v>
      </c>
      <c r="W56" s="78" t="s">
        <v>7</v>
      </c>
    </row>
    <row r="57" spans="1:23" s="78" customFormat="1" ht="12.75" customHeight="1"/>
    <row r="58" spans="1:23" s="78" customFormat="1" ht="12.75" customHeight="1">
      <c r="A58" s="78" t="s">
        <v>790</v>
      </c>
      <c r="C58" s="78" t="s">
        <v>2212</v>
      </c>
      <c r="D58" s="78" t="s">
        <v>825</v>
      </c>
      <c r="H58" s="78" t="s">
        <v>2213</v>
      </c>
      <c r="N58" s="78" t="s">
        <v>1086</v>
      </c>
    </row>
    <row r="59" spans="1:23" s="78" customFormat="1" ht="12.75" customHeight="1">
      <c r="A59" s="78" t="s">
        <v>790</v>
      </c>
      <c r="C59" s="78" t="s">
        <v>2214</v>
      </c>
      <c r="D59" s="78" t="s">
        <v>825</v>
      </c>
      <c r="E59" s="78" t="s">
        <v>2215</v>
      </c>
      <c r="J59" s="78" t="s">
        <v>2216</v>
      </c>
      <c r="P59" s="78" t="str">
        <f>CONCATENATE("SetCondition")</f>
        <v>SetCondition</v>
      </c>
      <c r="T59" s="78" t="s">
        <v>2155</v>
      </c>
      <c r="W59" s="78" t="s">
        <v>7</v>
      </c>
    </row>
    <row r="60" spans="1:23" s="78" customFormat="1" ht="12.75" customHeight="1"/>
    <row r="61" spans="1:23" s="78" customFormat="1" ht="12.75" customHeight="1">
      <c r="A61" s="78" t="s">
        <v>790</v>
      </c>
      <c r="C61" s="78" t="s">
        <v>2217</v>
      </c>
      <c r="D61" s="78" t="s">
        <v>842</v>
      </c>
      <c r="H61" s="78" t="s">
        <v>2218</v>
      </c>
      <c r="N61" s="78" t="s">
        <v>1086</v>
      </c>
    </row>
    <row r="62" spans="1:23" s="78" customFormat="1" ht="12.75" customHeight="1">
      <c r="A62" s="78" t="s">
        <v>790</v>
      </c>
      <c r="C62" s="78" t="s">
        <v>2219</v>
      </c>
      <c r="D62" s="78" t="s">
        <v>842</v>
      </c>
      <c r="E62" s="78" t="s">
        <v>2220</v>
      </c>
      <c r="J62" s="78" t="s">
        <v>2221</v>
      </c>
      <c r="P62" s="78" t="str">
        <f>CONCATENATE("SetCondition")</f>
        <v>SetCondition</v>
      </c>
      <c r="T62" s="78" t="s">
        <v>2155</v>
      </c>
      <c r="W62" s="78" t="s">
        <v>7</v>
      </c>
    </row>
    <row r="63" spans="1:23" s="78" customFormat="1" ht="12.75" customHeight="1"/>
    <row r="64" spans="1:23" s="78" customFormat="1" ht="12.75" customHeight="1">
      <c r="A64" s="78" t="s">
        <v>790</v>
      </c>
      <c r="C64" s="78" t="s">
        <v>2222</v>
      </c>
      <c r="D64" s="78" t="s">
        <v>2223</v>
      </c>
      <c r="H64" s="82" t="s">
        <v>2224</v>
      </c>
      <c r="N64" s="78" t="s">
        <v>1086</v>
      </c>
    </row>
    <row r="65" spans="1:23" s="78" customFormat="1" ht="12.75" customHeight="1">
      <c r="A65" s="78" t="s">
        <v>790</v>
      </c>
      <c r="C65" s="78" t="s">
        <v>2225</v>
      </c>
      <c r="D65" s="78" t="s">
        <v>2223</v>
      </c>
      <c r="E65" s="78" t="s">
        <v>2226</v>
      </c>
      <c r="J65" s="78" t="s">
        <v>2227</v>
      </c>
      <c r="P65" s="78" t="str">
        <f>CONCATENATE("SetCondition")</f>
        <v>SetCondition</v>
      </c>
      <c r="T65" s="78" t="s">
        <v>2155</v>
      </c>
      <c r="W65" s="78" t="s">
        <v>7</v>
      </c>
    </row>
    <row r="66" spans="1:23" s="78" customFormat="1" ht="12.75" customHeight="1"/>
    <row r="67" spans="1:23" s="78" customFormat="1" ht="12.75" customHeight="1">
      <c r="A67" s="78" t="s">
        <v>790</v>
      </c>
      <c r="C67" s="78" t="s">
        <v>2228</v>
      </c>
      <c r="D67" s="78" t="s">
        <v>2229</v>
      </c>
      <c r="H67" s="78" t="s">
        <v>810</v>
      </c>
      <c r="N67" s="78" t="s">
        <v>1086</v>
      </c>
      <c r="W67" s="78" t="s">
        <v>7</v>
      </c>
    </row>
    <row r="68" spans="1:23" s="78" customFormat="1" ht="12.75" customHeight="1">
      <c r="A68" s="78" t="s">
        <v>810</v>
      </c>
      <c r="B68" s="78" t="s">
        <v>2228</v>
      </c>
      <c r="C68" s="78" t="s">
        <v>2230</v>
      </c>
      <c r="H68" s="78" t="s">
        <v>2231</v>
      </c>
    </row>
    <row r="69" spans="1:23" s="78" customFormat="1" ht="12.75" customHeight="1">
      <c r="A69" s="78" t="s">
        <v>810</v>
      </c>
      <c r="B69" s="78" t="s">
        <v>2228</v>
      </c>
      <c r="C69" s="78" t="s">
        <v>2232</v>
      </c>
      <c r="H69" s="78" t="s">
        <v>2233</v>
      </c>
    </row>
    <row r="70" spans="1:23" s="78" customFormat="1" ht="12.75" customHeight="1">
      <c r="A70" s="78" t="s">
        <v>810</v>
      </c>
      <c r="B70" s="78" t="s">
        <v>2228</v>
      </c>
      <c r="C70" s="78" t="s">
        <v>2234</v>
      </c>
      <c r="H70" s="78" t="s">
        <v>2235</v>
      </c>
    </row>
    <row r="71" spans="1:23" s="78" customFormat="1" ht="12.75" customHeight="1">
      <c r="A71" s="78" t="s">
        <v>790</v>
      </c>
      <c r="C71" s="78" t="s">
        <v>2236</v>
      </c>
      <c r="D71" s="78" t="s">
        <v>2229</v>
      </c>
      <c r="E71" s="78" t="s">
        <v>2237</v>
      </c>
      <c r="J71" s="78" t="s">
        <v>2238</v>
      </c>
      <c r="P71" s="78" t="s">
        <v>2162</v>
      </c>
      <c r="T71" s="78" t="s">
        <v>2155</v>
      </c>
      <c r="W71" s="78" t="s">
        <v>7</v>
      </c>
    </row>
    <row r="72" spans="1:23" s="78" customFormat="1" ht="12.75" customHeight="1"/>
    <row r="73" spans="1:23" s="78" customFormat="1" ht="12.75" customHeight="1">
      <c r="A73" s="78" t="s">
        <v>790</v>
      </c>
      <c r="C73" s="78" t="s">
        <v>2239</v>
      </c>
      <c r="D73" s="78" t="s">
        <v>2240</v>
      </c>
      <c r="H73" s="78" t="s">
        <v>3141</v>
      </c>
      <c r="N73" s="78" t="s">
        <v>1086</v>
      </c>
    </row>
    <row r="74" spans="1:23" s="78" customFormat="1" ht="12.75" customHeight="1">
      <c r="A74" s="78" t="s">
        <v>790</v>
      </c>
      <c r="C74" s="78" t="s">
        <v>2241</v>
      </c>
      <c r="D74" s="78" t="s">
        <v>2240</v>
      </c>
      <c r="E74" s="78" t="s">
        <v>2242</v>
      </c>
      <c r="J74" s="78" t="s">
        <v>2243</v>
      </c>
      <c r="P74" s="78" t="str">
        <f>CONCATENATE("SetCondition")</f>
        <v>SetCondition</v>
      </c>
      <c r="T74" s="78" t="s">
        <v>2155</v>
      </c>
      <c r="W74" s="78" t="s">
        <v>7</v>
      </c>
    </row>
    <row r="75" spans="1:23" s="78" customFormat="1" ht="12.75" customHeight="1"/>
    <row r="76" spans="1:23" s="78" customFormat="1" ht="12.75" customHeight="1">
      <c r="A76" s="78" t="s">
        <v>790</v>
      </c>
      <c r="C76" s="78" t="s">
        <v>2244</v>
      </c>
      <c r="D76" s="78" t="s">
        <v>2245</v>
      </c>
      <c r="H76" s="82" t="s">
        <v>3142</v>
      </c>
      <c r="N76" s="78" t="s">
        <v>1086</v>
      </c>
    </row>
    <row r="77" spans="1:23" s="78" customFormat="1" ht="12.75" customHeight="1">
      <c r="A77" s="78" t="s">
        <v>790</v>
      </c>
      <c r="C77" s="78" t="s">
        <v>2246</v>
      </c>
      <c r="D77" s="78" t="s">
        <v>2245</v>
      </c>
      <c r="E77" s="78" t="s">
        <v>2247</v>
      </c>
      <c r="J77" s="78" t="s">
        <v>2248</v>
      </c>
      <c r="P77" s="78" t="str">
        <f>CONCATENATE("SetCondition")</f>
        <v>SetCondition</v>
      </c>
      <c r="T77" s="78" t="s">
        <v>2155</v>
      </c>
      <c r="W77" s="78" t="s">
        <v>7</v>
      </c>
    </row>
    <row r="78" spans="1:23" s="78" customFormat="1" ht="12.75" customHeight="1"/>
    <row r="79" spans="1:23" s="78" customFormat="1" ht="12.75" customHeight="1">
      <c r="A79" s="78" t="s">
        <v>790</v>
      </c>
      <c r="C79" s="78" t="s">
        <v>2249</v>
      </c>
      <c r="D79" s="78" t="s">
        <v>2250</v>
      </c>
      <c r="H79" s="78" t="s">
        <v>2251</v>
      </c>
      <c r="N79" s="78" t="s">
        <v>1086</v>
      </c>
    </row>
    <row r="80" spans="1:23" s="78" customFormat="1" ht="12.75" customHeight="1">
      <c r="A80" s="78" t="s">
        <v>790</v>
      </c>
      <c r="C80" s="78" t="s">
        <v>2252</v>
      </c>
      <c r="D80" s="78" t="s">
        <v>2250</v>
      </c>
      <c r="E80" s="78" t="s">
        <v>2253</v>
      </c>
      <c r="J80" s="78" t="s">
        <v>2254</v>
      </c>
      <c r="P80" s="78" t="str">
        <f>CONCATENATE("SetCondition")</f>
        <v>SetCondition</v>
      </c>
      <c r="T80" s="78" t="s">
        <v>2155</v>
      </c>
      <c r="W80" s="78" t="s">
        <v>7</v>
      </c>
    </row>
    <row r="81" spans="1:16384" s="78" customFormat="1" ht="12.75" customHeight="1"/>
    <row r="82" spans="1:16384" s="78" customFormat="1" ht="12.75" customHeight="1">
      <c r="A82" s="78" t="s">
        <v>790</v>
      </c>
      <c r="C82" s="78" t="s">
        <v>2255</v>
      </c>
      <c r="D82" s="78" t="str">
        <f>D83</f>
        <v>Very Severe Febrile Disease</v>
      </c>
      <c r="H82" s="78" t="s">
        <v>2256</v>
      </c>
      <c r="N82" s="78" t="s">
        <v>1086</v>
      </c>
    </row>
    <row r="83" spans="1:16384" s="78" customFormat="1" ht="12.75" customHeight="1">
      <c r="A83" s="78" t="s">
        <v>790</v>
      </c>
      <c r="C83" s="78" t="s">
        <v>2257</v>
      </c>
      <c r="D83" s="78" t="s">
        <v>2258</v>
      </c>
      <c r="E83" s="78" t="s">
        <v>2259</v>
      </c>
      <c r="J83" s="78" t="s">
        <v>2260</v>
      </c>
      <c r="P83" s="78" t="str">
        <f>CONCATENATE("SetCondition")</f>
        <v>SetCondition</v>
      </c>
      <c r="T83" s="78" t="s">
        <v>2155</v>
      </c>
      <c r="W83" s="78" t="s">
        <v>7</v>
      </c>
    </row>
    <row r="84" spans="1:16384" s="78" customFormat="1" ht="12.75" customHeight="1"/>
    <row r="85" spans="1:16384" s="78" customFormat="1" ht="12.75" customHeight="1">
      <c r="A85" s="78" t="s">
        <v>790</v>
      </c>
      <c r="C85" s="78" t="s">
        <v>2261</v>
      </c>
      <c r="D85" s="78" t="s">
        <v>2262</v>
      </c>
      <c r="H85" s="78" t="s">
        <v>2263</v>
      </c>
      <c r="N85" s="78" t="s">
        <v>1086</v>
      </c>
    </row>
    <row r="86" spans="1:16384" s="78" customFormat="1" ht="12.75" customHeight="1">
      <c r="A86" s="78" t="s">
        <v>790</v>
      </c>
      <c r="C86" s="78" t="s">
        <v>2264</v>
      </c>
      <c r="D86" s="78" t="s">
        <v>2262</v>
      </c>
      <c r="E86" s="78" t="s">
        <v>2265</v>
      </c>
      <c r="J86" s="78" t="s">
        <v>2266</v>
      </c>
      <c r="P86" s="78" t="str">
        <f>CONCATENATE("SetCondition")</f>
        <v>SetCondition</v>
      </c>
      <c r="T86" s="78" t="s">
        <v>2155</v>
      </c>
      <c r="W86" s="78" t="s">
        <v>7</v>
      </c>
    </row>
    <row r="87" spans="1:16384" s="78" customFormat="1" ht="12.75" customHeight="1"/>
    <row r="88" spans="1:16384" s="78" customFormat="1" ht="12.75" customHeight="1">
      <c r="A88" s="78" t="s">
        <v>790</v>
      </c>
      <c r="C88" s="78" t="s">
        <v>2267</v>
      </c>
      <c r="D88" s="78" t="s">
        <v>2268</v>
      </c>
      <c r="H88" s="82" t="s">
        <v>3119</v>
      </c>
      <c r="N88" s="78" t="s">
        <v>1086</v>
      </c>
    </row>
    <row r="89" spans="1:16384" ht="12.75" customHeight="1">
      <c r="A89" s="78" t="s">
        <v>2177</v>
      </c>
      <c r="B89" s="78"/>
      <c r="C89" s="78" t="s">
        <v>2269</v>
      </c>
      <c r="D89" s="78" t="s">
        <v>2268</v>
      </c>
      <c r="E89" s="78" t="s">
        <v>2270</v>
      </c>
      <c r="F89" s="78"/>
      <c r="G89" s="78"/>
      <c r="H89" s="78"/>
      <c r="I89" s="78"/>
      <c r="J89" s="78" t="s">
        <v>2271</v>
      </c>
      <c r="K89" s="78"/>
      <c r="L89" s="78"/>
      <c r="M89" s="78"/>
      <c r="N89" s="78"/>
      <c r="O89" s="78"/>
      <c r="P89" s="78" t="s">
        <v>2162</v>
      </c>
      <c r="Q89" s="78"/>
      <c r="R89" s="78"/>
      <c r="S89" s="78"/>
      <c r="T89" s="78" t="s">
        <v>2155</v>
      </c>
      <c r="U89" s="78"/>
      <c r="V89" s="78"/>
      <c r="W89" s="78" t="s">
        <v>7</v>
      </c>
      <c r="X89" s="78"/>
      <c r="Y89" s="78"/>
      <c r="Z89" s="78"/>
      <c r="AA89" s="78"/>
      <c r="AB89" s="78"/>
      <c r="AC89" s="78"/>
      <c r="AD89" s="78"/>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c r="CI89" s="78"/>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c r="JS89" s="78"/>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c r="ME89" s="78"/>
      <c r="MF89" s="78"/>
      <c r="MG89" s="78"/>
      <c r="MH89" s="78"/>
      <c r="MI89" s="78"/>
      <c r="MJ89" s="78"/>
      <c r="MK89" s="78"/>
      <c r="ML89" s="78"/>
      <c r="MM89" s="78"/>
      <c r="MN89" s="78"/>
      <c r="MO89" s="78"/>
      <c r="MP89" s="78"/>
      <c r="MQ89" s="78"/>
      <c r="MR89" s="78"/>
      <c r="MS89" s="78"/>
      <c r="MT89" s="78"/>
      <c r="MU89" s="78"/>
      <c r="MV89" s="78"/>
      <c r="MW89" s="78"/>
      <c r="MX89" s="78"/>
      <c r="MY89" s="78"/>
      <c r="MZ89" s="78"/>
      <c r="NA89" s="78"/>
      <c r="NB89" s="78"/>
      <c r="NC89" s="78"/>
      <c r="ND89" s="78"/>
      <c r="NE89" s="78"/>
      <c r="NF89" s="78"/>
      <c r="NG89" s="78"/>
      <c r="NH89" s="78"/>
      <c r="NI89" s="78"/>
      <c r="NJ89" s="78"/>
      <c r="NK89" s="78"/>
      <c r="NL89" s="78"/>
      <c r="NM89" s="78"/>
      <c r="NN89" s="78"/>
      <c r="NO89" s="78"/>
      <c r="NP89" s="78"/>
      <c r="NQ89" s="78"/>
      <c r="NR89" s="78"/>
      <c r="NS89" s="78"/>
      <c r="NT89" s="78"/>
      <c r="NU89" s="78"/>
      <c r="NV89" s="78"/>
      <c r="NW89" s="78"/>
      <c r="NX89" s="78"/>
      <c r="NY89" s="78"/>
      <c r="NZ89" s="78"/>
      <c r="OA89" s="78"/>
      <c r="OB89" s="78"/>
      <c r="OC89" s="78"/>
      <c r="OD89" s="78"/>
      <c r="OE89" s="78"/>
      <c r="OF89" s="78"/>
      <c r="OG89" s="78"/>
      <c r="OH89" s="78"/>
      <c r="OI89" s="78"/>
      <c r="OJ89" s="78"/>
      <c r="OK89" s="78"/>
      <c r="OL89" s="78"/>
      <c r="OM89" s="78"/>
      <c r="ON89" s="78"/>
      <c r="OO89" s="78"/>
      <c r="OP89" s="78"/>
      <c r="OQ89" s="78"/>
      <c r="OR89" s="78"/>
      <c r="OS89" s="78"/>
      <c r="OT89" s="78"/>
      <c r="OU89" s="78"/>
      <c r="OV89" s="78"/>
      <c r="OW89" s="78"/>
      <c r="OX89" s="78"/>
      <c r="OY89" s="78"/>
      <c r="OZ89" s="78"/>
      <c r="PA89" s="78"/>
      <c r="PB89" s="78"/>
      <c r="PC89" s="78"/>
      <c r="PD89" s="78"/>
      <c r="PE89" s="78"/>
      <c r="PF89" s="78"/>
      <c r="PG89" s="78"/>
      <c r="PH89" s="78"/>
      <c r="PI89" s="78"/>
      <c r="PJ89" s="78"/>
      <c r="PK89" s="78"/>
      <c r="PL89" s="78"/>
      <c r="PM89" s="78"/>
      <c r="PN89" s="78"/>
      <c r="PO89" s="78"/>
      <c r="PP89" s="78"/>
      <c r="PQ89" s="78"/>
      <c r="PR89" s="78"/>
      <c r="PS89" s="78"/>
      <c r="PT89" s="78"/>
      <c r="PU89" s="78"/>
      <c r="PV89" s="78"/>
      <c r="PW89" s="78"/>
      <c r="PX89" s="78"/>
      <c r="PY89" s="78"/>
      <c r="PZ89" s="78"/>
      <c r="QA89" s="78"/>
      <c r="QB89" s="78"/>
      <c r="QC89" s="78"/>
      <c r="QD89" s="78"/>
      <c r="QE89" s="78"/>
      <c r="QF89" s="78"/>
      <c r="QG89" s="78"/>
      <c r="QH89" s="78"/>
      <c r="QI89" s="78"/>
      <c r="QJ89" s="78"/>
      <c r="QK89" s="78"/>
      <c r="QL89" s="78"/>
      <c r="QM89" s="78"/>
      <c r="QN89" s="78"/>
      <c r="QO89" s="78"/>
      <c r="QP89" s="78"/>
      <c r="QQ89" s="78"/>
      <c r="QR89" s="78"/>
      <c r="QS89" s="78"/>
      <c r="QT89" s="78"/>
      <c r="QU89" s="78"/>
      <c r="QV89" s="78"/>
      <c r="QW89" s="78"/>
      <c r="QX89" s="78"/>
      <c r="QY89" s="78"/>
      <c r="QZ89" s="78"/>
      <c r="RA89" s="78"/>
      <c r="RB89" s="78"/>
      <c r="RC89" s="78"/>
      <c r="RD89" s="78"/>
      <c r="RE89" s="78"/>
      <c r="RF89" s="78"/>
      <c r="RG89" s="78"/>
      <c r="RH89" s="78"/>
      <c r="RI89" s="78"/>
      <c r="RJ89" s="78"/>
      <c r="RK89" s="78"/>
      <c r="RL89" s="78"/>
      <c r="RM89" s="78"/>
      <c r="RN89" s="78"/>
      <c r="RO89" s="78"/>
      <c r="RP89" s="78"/>
      <c r="RQ89" s="78"/>
      <c r="RR89" s="78"/>
      <c r="RS89" s="78"/>
      <c r="RT89" s="78"/>
      <c r="RU89" s="78"/>
      <c r="RV89" s="78"/>
      <c r="RW89" s="78"/>
      <c r="RX89" s="78"/>
      <c r="RY89" s="78"/>
      <c r="RZ89" s="78"/>
      <c r="SA89" s="78"/>
      <c r="SB89" s="78"/>
      <c r="SC89" s="78"/>
      <c r="SD89" s="78"/>
      <c r="SE89" s="78"/>
      <c r="SF89" s="78"/>
      <c r="SG89" s="78"/>
      <c r="SH89" s="78"/>
      <c r="SI89" s="78"/>
      <c r="SJ89" s="78"/>
      <c r="SK89" s="78"/>
      <c r="SL89" s="78"/>
      <c r="SM89" s="78"/>
      <c r="SN89" s="78"/>
      <c r="SO89" s="78"/>
      <c r="SP89" s="78"/>
      <c r="SQ89" s="78"/>
      <c r="SR89" s="78"/>
      <c r="SS89" s="78"/>
      <c r="ST89" s="78"/>
      <c r="SU89" s="78"/>
      <c r="SV89" s="78"/>
      <c r="SW89" s="78"/>
      <c r="SX89" s="78"/>
      <c r="SY89" s="78"/>
      <c r="SZ89" s="78"/>
      <c r="TA89" s="78"/>
      <c r="TB89" s="78"/>
      <c r="TC89" s="78"/>
      <c r="TD89" s="78"/>
      <c r="TE89" s="78"/>
      <c r="TF89" s="78"/>
      <c r="TG89" s="78"/>
      <c r="TH89" s="78"/>
      <c r="TI89" s="78"/>
      <c r="TJ89" s="78"/>
      <c r="TK89" s="78"/>
      <c r="TL89" s="78"/>
      <c r="TM89" s="78"/>
      <c r="TN89" s="78"/>
      <c r="TO89" s="78"/>
      <c r="TP89" s="78"/>
      <c r="TQ89" s="78"/>
      <c r="TR89" s="78"/>
      <c r="TS89" s="78"/>
      <c r="TT89" s="78"/>
      <c r="TU89" s="78"/>
      <c r="TV89" s="78"/>
      <c r="TW89" s="78"/>
      <c r="TX89" s="78"/>
      <c r="TY89" s="78"/>
      <c r="TZ89" s="78"/>
      <c r="UA89" s="78"/>
      <c r="UB89" s="78"/>
      <c r="UC89" s="78"/>
      <c r="UD89" s="78"/>
      <c r="UE89" s="78"/>
      <c r="UF89" s="78"/>
      <c r="UG89" s="78"/>
      <c r="UH89" s="78"/>
      <c r="UI89" s="78"/>
      <c r="UJ89" s="78"/>
      <c r="UK89" s="78"/>
      <c r="UL89" s="78"/>
      <c r="UM89" s="78"/>
      <c r="UN89" s="78"/>
      <c r="UO89" s="78"/>
      <c r="UP89" s="78"/>
      <c r="UQ89" s="78"/>
      <c r="UR89" s="78"/>
      <c r="US89" s="78"/>
      <c r="UT89" s="78"/>
      <c r="UU89" s="78"/>
      <c r="UV89" s="78"/>
      <c r="UW89" s="78"/>
      <c r="UX89" s="78"/>
      <c r="UY89" s="78"/>
      <c r="UZ89" s="78"/>
      <c r="VA89" s="78"/>
      <c r="VB89" s="78"/>
      <c r="VC89" s="78"/>
      <c r="VD89" s="78"/>
      <c r="VE89" s="78"/>
      <c r="VF89" s="78"/>
      <c r="VG89" s="78"/>
      <c r="VH89" s="78"/>
      <c r="VI89" s="78"/>
      <c r="VJ89" s="78"/>
      <c r="VK89" s="78"/>
      <c r="VL89" s="78"/>
      <c r="VM89" s="78"/>
      <c r="VN89" s="78"/>
      <c r="VO89" s="78"/>
      <c r="VP89" s="78"/>
      <c r="VQ89" s="78"/>
      <c r="VR89" s="78"/>
      <c r="VS89" s="78"/>
      <c r="VT89" s="78"/>
      <c r="VU89" s="78"/>
      <c r="VV89" s="78"/>
      <c r="VW89" s="78"/>
      <c r="VX89" s="78"/>
      <c r="VY89" s="78"/>
      <c r="VZ89" s="78"/>
      <c r="WA89" s="78"/>
      <c r="WB89" s="78"/>
      <c r="WC89" s="78"/>
      <c r="WD89" s="78"/>
      <c r="WE89" s="78"/>
      <c r="WF89" s="78"/>
      <c r="WG89" s="78"/>
      <c r="WH89" s="78"/>
      <c r="WI89" s="78"/>
      <c r="WJ89" s="78"/>
      <c r="WK89" s="78"/>
      <c r="WL89" s="78"/>
      <c r="WM89" s="78"/>
      <c r="WN89" s="78"/>
      <c r="WO89" s="78"/>
      <c r="WP89" s="78"/>
      <c r="WQ89" s="78"/>
      <c r="WR89" s="78"/>
      <c r="WS89" s="78"/>
      <c r="WT89" s="78"/>
      <c r="WU89" s="78"/>
      <c r="WV89" s="78"/>
      <c r="WW89" s="78"/>
      <c r="WX89" s="78"/>
      <c r="WY89" s="78"/>
      <c r="WZ89" s="78"/>
      <c r="XA89" s="78"/>
      <c r="XB89" s="78"/>
      <c r="XC89" s="78"/>
      <c r="XD89" s="78"/>
      <c r="XE89" s="78"/>
      <c r="XF89" s="78"/>
      <c r="XG89" s="78"/>
      <c r="XH89" s="78"/>
      <c r="XI89" s="78"/>
      <c r="XJ89" s="78"/>
      <c r="XK89" s="78"/>
      <c r="XL89" s="78"/>
      <c r="XM89" s="78"/>
      <c r="XN89" s="78"/>
      <c r="XO89" s="78"/>
      <c r="XP89" s="78"/>
      <c r="XQ89" s="78"/>
      <c r="XR89" s="78"/>
      <c r="XS89" s="78"/>
      <c r="XT89" s="78"/>
      <c r="XU89" s="78"/>
      <c r="XV89" s="78"/>
      <c r="XW89" s="78"/>
      <c r="XX89" s="78"/>
      <c r="XY89" s="78"/>
      <c r="XZ89" s="78"/>
      <c r="YA89" s="78"/>
      <c r="YB89" s="78"/>
      <c r="YC89" s="78"/>
      <c r="YD89" s="78"/>
      <c r="YE89" s="78"/>
      <c r="YF89" s="78"/>
      <c r="YG89" s="78"/>
      <c r="YH89" s="78"/>
      <c r="YI89" s="78"/>
      <c r="YJ89" s="78"/>
      <c r="YK89" s="78"/>
      <c r="YL89" s="78"/>
      <c r="YM89" s="78"/>
      <c r="YN89" s="78"/>
      <c r="YO89" s="78"/>
      <c r="YP89" s="78"/>
      <c r="YQ89" s="78"/>
      <c r="YR89" s="78"/>
      <c r="YS89" s="78"/>
      <c r="YT89" s="78"/>
      <c r="YU89" s="78"/>
      <c r="YV89" s="78"/>
      <c r="YW89" s="78"/>
      <c r="YX89" s="78"/>
      <c r="YY89" s="78"/>
      <c r="YZ89" s="78"/>
      <c r="ZA89" s="78"/>
      <c r="ZB89" s="78"/>
      <c r="ZC89" s="78"/>
      <c r="ZD89" s="78"/>
      <c r="ZE89" s="78"/>
      <c r="ZF89" s="78"/>
      <c r="ZG89" s="78"/>
      <c r="ZH89" s="78"/>
      <c r="ZI89" s="78"/>
      <c r="ZJ89" s="78"/>
      <c r="ZK89" s="78"/>
      <c r="ZL89" s="78"/>
      <c r="ZM89" s="78"/>
      <c r="ZN89" s="78"/>
      <c r="ZO89" s="78"/>
      <c r="ZP89" s="78"/>
      <c r="ZQ89" s="78"/>
      <c r="ZR89" s="78"/>
      <c r="ZS89" s="78"/>
      <c r="ZT89" s="78"/>
      <c r="ZU89" s="78"/>
      <c r="ZV89" s="78"/>
      <c r="ZW89" s="78"/>
      <c r="ZX89" s="78"/>
      <c r="ZY89" s="78"/>
      <c r="ZZ89" s="78"/>
      <c r="AAA89" s="78"/>
      <c r="AAB89" s="78"/>
      <c r="AAC89" s="78"/>
      <c r="AAD89" s="78"/>
      <c r="AAE89" s="78"/>
      <c r="AAF89" s="78"/>
      <c r="AAG89" s="78"/>
      <c r="AAH89" s="78"/>
      <c r="AAI89" s="78"/>
      <c r="AAJ89" s="78"/>
      <c r="AAK89" s="78"/>
      <c r="AAL89" s="78"/>
      <c r="AAM89" s="78"/>
      <c r="AAN89" s="78"/>
      <c r="AAO89" s="78"/>
      <c r="AAP89" s="78"/>
      <c r="AAQ89" s="78"/>
      <c r="AAR89" s="78"/>
      <c r="AAS89" s="78"/>
      <c r="AAT89" s="78"/>
      <c r="AAU89" s="78"/>
      <c r="AAV89" s="78"/>
      <c r="AAW89" s="78"/>
      <c r="AAX89" s="78"/>
      <c r="AAY89" s="78"/>
      <c r="AAZ89" s="78"/>
      <c r="ABA89" s="78"/>
      <c r="ABB89" s="78"/>
      <c r="ABC89" s="78"/>
      <c r="ABD89" s="78"/>
      <c r="ABE89" s="78"/>
      <c r="ABF89" s="78"/>
      <c r="ABG89" s="78"/>
      <c r="ABH89" s="78"/>
      <c r="ABI89" s="78"/>
      <c r="ABJ89" s="78"/>
      <c r="ABK89" s="78"/>
      <c r="ABL89" s="78"/>
      <c r="ABM89" s="78"/>
      <c r="ABN89" s="78"/>
      <c r="ABO89" s="78"/>
      <c r="ABP89" s="78"/>
      <c r="ABQ89" s="78"/>
      <c r="ABR89" s="78"/>
      <c r="ABS89" s="78"/>
      <c r="ABT89" s="78"/>
      <c r="ABU89" s="78"/>
      <c r="ABV89" s="78"/>
      <c r="ABW89" s="78"/>
      <c r="ABX89" s="78"/>
      <c r="ABY89" s="78"/>
      <c r="ABZ89" s="78"/>
      <c r="ACA89" s="78"/>
      <c r="ACB89" s="78"/>
      <c r="ACC89" s="78"/>
      <c r="ACD89" s="78"/>
      <c r="ACE89" s="78"/>
      <c r="ACF89" s="78"/>
      <c r="ACG89" s="78"/>
      <c r="ACH89" s="78"/>
      <c r="ACI89" s="78"/>
      <c r="ACJ89" s="78"/>
      <c r="ACK89" s="78"/>
      <c r="ACL89" s="78"/>
      <c r="ACM89" s="78"/>
      <c r="ACN89" s="78"/>
      <c r="ACO89" s="78"/>
      <c r="ACP89" s="78"/>
      <c r="ACQ89" s="78"/>
      <c r="ACR89" s="78"/>
      <c r="ACS89" s="78"/>
      <c r="ACT89" s="78"/>
      <c r="ACU89" s="78"/>
      <c r="ACV89" s="78"/>
      <c r="ACW89" s="78"/>
      <c r="ACX89" s="78"/>
      <c r="ACY89" s="78"/>
      <c r="ACZ89" s="78"/>
      <c r="ADA89" s="78"/>
      <c r="ADB89" s="78"/>
      <c r="ADC89" s="78"/>
      <c r="ADD89" s="78"/>
      <c r="ADE89" s="78"/>
      <c r="ADF89" s="78"/>
      <c r="ADG89" s="78"/>
      <c r="ADH89" s="78"/>
      <c r="ADI89" s="78"/>
      <c r="ADJ89" s="78"/>
      <c r="ADK89" s="78"/>
      <c r="ADL89" s="78"/>
      <c r="ADM89" s="78"/>
      <c r="ADN89" s="78"/>
      <c r="ADO89" s="78"/>
      <c r="ADP89" s="78"/>
      <c r="ADQ89" s="78"/>
      <c r="ADR89" s="78"/>
      <c r="ADS89" s="78"/>
      <c r="ADT89" s="78"/>
      <c r="ADU89" s="78"/>
      <c r="ADV89" s="78"/>
      <c r="ADW89" s="78"/>
      <c r="ADX89" s="78"/>
      <c r="ADY89" s="78"/>
      <c r="ADZ89" s="78"/>
      <c r="AEA89" s="78"/>
      <c r="AEB89" s="78"/>
      <c r="AEC89" s="78"/>
      <c r="AED89" s="78"/>
      <c r="AEE89" s="78"/>
      <c r="AEF89" s="78"/>
      <c r="AEG89" s="78"/>
      <c r="AEH89" s="78"/>
      <c r="AEI89" s="78"/>
      <c r="AEJ89" s="78"/>
      <c r="AEK89" s="78"/>
      <c r="AEL89" s="78"/>
      <c r="AEM89" s="78"/>
      <c r="AEN89" s="78"/>
      <c r="AEO89" s="78"/>
      <c r="AEP89" s="78"/>
      <c r="AEQ89" s="78"/>
      <c r="AER89" s="78"/>
      <c r="AES89" s="78"/>
      <c r="AET89" s="78"/>
      <c r="AEU89" s="78"/>
      <c r="AEV89" s="78"/>
      <c r="AEW89" s="78"/>
      <c r="AEX89" s="78"/>
      <c r="AEY89" s="78"/>
      <c r="AEZ89" s="78"/>
      <c r="AFA89" s="78"/>
      <c r="AFB89" s="78"/>
      <c r="AFC89" s="78"/>
      <c r="AFD89" s="78"/>
      <c r="AFE89" s="78"/>
      <c r="AFF89" s="78"/>
      <c r="AFG89" s="78"/>
      <c r="AFH89" s="78"/>
      <c r="AFI89" s="78"/>
      <c r="AFJ89" s="78"/>
      <c r="AFK89" s="78"/>
      <c r="AFL89" s="78"/>
      <c r="AFM89" s="78"/>
      <c r="AFN89" s="78"/>
      <c r="AFO89" s="78"/>
      <c r="AFP89" s="78"/>
      <c r="AFQ89" s="78"/>
      <c r="AFR89" s="78"/>
      <c r="AFS89" s="78"/>
      <c r="AFT89" s="78"/>
      <c r="AFU89" s="78"/>
      <c r="AFV89" s="78"/>
      <c r="AFW89" s="78"/>
      <c r="AFX89" s="78"/>
      <c r="AFY89" s="78"/>
      <c r="AFZ89" s="78"/>
      <c r="AGA89" s="78"/>
      <c r="AGB89" s="78"/>
      <c r="AGC89" s="78"/>
      <c r="AGD89" s="78"/>
      <c r="AGE89" s="78"/>
      <c r="AGF89" s="78"/>
      <c r="AGG89" s="78"/>
      <c r="AGH89" s="78"/>
      <c r="AGI89" s="78"/>
      <c r="AGJ89" s="78"/>
      <c r="AGK89" s="78"/>
      <c r="AGL89" s="78"/>
      <c r="AGM89" s="78"/>
      <c r="AGN89" s="78"/>
      <c r="AGO89" s="78"/>
      <c r="AGP89" s="78"/>
      <c r="AGQ89" s="78"/>
      <c r="AGR89" s="78"/>
      <c r="AGS89" s="78"/>
      <c r="AGT89" s="78"/>
      <c r="AGU89" s="78"/>
      <c r="AGV89" s="78"/>
      <c r="AGW89" s="78"/>
      <c r="AGX89" s="78"/>
      <c r="AGY89" s="78"/>
      <c r="AGZ89" s="78"/>
      <c r="AHA89" s="78"/>
      <c r="AHB89" s="78"/>
      <c r="AHC89" s="78"/>
      <c r="AHD89" s="78"/>
      <c r="AHE89" s="78"/>
      <c r="AHF89" s="78"/>
      <c r="AHG89" s="78"/>
      <c r="AHH89" s="78"/>
      <c r="AHI89" s="78"/>
      <c r="AHJ89" s="78"/>
      <c r="AHK89" s="78"/>
      <c r="AHL89" s="78"/>
      <c r="AHM89" s="78"/>
      <c r="AHN89" s="78"/>
      <c r="AHO89" s="78"/>
      <c r="AHP89" s="78"/>
      <c r="AHQ89" s="78"/>
      <c r="AHR89" s="78"/>
      <c r="AHS89" s="78"/>
      <c r="AHT89" s="78"/>
      <c r="AHU89" s="78"/>
      <c r="AHV89" s="78"/>
      <c r="AHW89" s="78"/>
      <c r="AHX89" s="78"/>
      <c r="AHY89" s="78"/>
      <c r="AHZ89" s="78"/>
      <c r="AIA89" s="78"/>
      <c r="AIB89" s="78"/>
      <c r="AIC89" s="78"/>
      <c r="AID89" s="78"/>
      <c r="AIE89" s="78"/>
      <c r="AIF89" s="78"/>
      <c r="AIG89" s="78"/>
      <c r="AIH89" s="78"/>
      <c r="AII89" s="78"/>
      <c r="AIJ89" s="78"/>
      <c r="AIK89" s="78"/>
      <c r="AIL89" s="78"/>
      <c r="AIM89" s="78"/>
      <c r="AIN89" s="78"/>
      <c r="AIO89" s="78"/>
      <c r="AIP89" s="78"/>
      <c r="AIQ89" s="78"/>
      <c r="AIR89" s="78"/>
      <c r="AIS89" s="78"/>
      <c r="AIT89" s="78"/>
      <c r="AIU89" s="78"/>
      <c r="AIV89" s="78"/>
      <c r="AIW89" s="78"/>
      <c r="AIX89" s="78"/>
      <c r="AIY89" s="78"/>
      <c r="AIZ89" s="78"/>
      <c r="AJA89" s="78"/>
      <c r="AJB89" s="78"/>
      <c r="AJC89" s="78"/>
      <c r="AJD89" s="78"/>
      <c r="AJE89" s="78"/>
      <c r="AJF89" s="78"/>
      <c r="AJG89" s="78"/>
      <c r="AJH89" s="78"/>
      <c r="AJI89" s="78"/>
      <c r="AJJ89" s="78"/>
      <c r="AJK89" s="78"/>
      <c r="AJL89" s="78"/>
      <c r="AJM89" s="78"/>
      <c r="AJN89" s="78"/>
      <c r="AJO89" s="78"/>
      <c r="AJP89" s="78"/>
      <c r="AJQ89" s="78"/>
      <c r="AJR89" s="78"/>
      <c r="AJS89" s="78"/>
      <c r="AJT89" s="78"/>
      <c r="AJU89" s="78"/>
      <c r="AJV89" s="78"/>
      <c r="AJW89" s="78"/>
      <c r="AJX89" s="78"/>
      <c r="AJY89" s="78"/>
      <c r="AJZ89" s="78"/>
      <c r="AKA89" s="78"/>
      <c r="AKB89" s="78"/>
      <c r="AKC89" s="78"/>
      <c r="AKD89" s="78"/>
      <c r="AKE89" s="78"/>
      <c r="AKF89" s="78"/>
      <c r="AKG89" s="78"/>
      <c r="AKH89" s="78"/>
      <c r="AKI89" s="78"/>
      <c r="AKJ89" s="78"/>
      <c r="AKK89" s="78"/>
      <c r="AKL89" s="78"/>
      <c r="AKM89" s="78"/>
      <c r="AKN89" s="78"/>
      <c r="AKO89" s="78"/>
      <c r="AKP89" s="78"/>
      <c r="AKQ89" s="78"/>
      <c r="AKR89" s="78"/>
      <c r="AKS89" s="78"/>
      <c r="AKT89" s="78"/>
      <c r="AKU89" s="78"/>
      <c r="AKV89" s="78"/>
      <c r="AKW89" s="78"/>
      <c r="AKX89" s="78"/>
      <c r="AKY89" s="78"/>
      <c r="AKZ89" s="78"/>
      <c r="ALA89" s="78"/>
      <c r="ALB89" s="78"/>
      <c r="ALC89" s="78"/>
      <c r="ALD89" s="78"/>
      <c r="ALE89" s="78"/>
      <c r="ALF89" s="78"/>
      <c r="ALG89" s="78"/>
      <c r="ALH89" s="78"/>
      <c r="ALI89" s="78"/>
      <c r="ALJ89" s="78"/>
      <c r="ALK89" s="78"/>
      <c r="ALL89" s="78"/>
      <c r="ALM89" s="78"/>
      <c r="ALN89" s="78"/>
      <c r="ALO89" s="78"/>
      <c r="ALP89" s="78"/>
      <c r="ALQ89" s="78"/>
      <c r="ALR89" s="78"/>
      <c r="ALS89" s="78"/>
      <c r="ALT89" s="78"/>
      <c r="ALU89" s="78"/>
      <c r="ALV89" s="78"/>
      <c r="ALW89" s="78"/>
      <c r="ALX89" s="78"/>
      <c r="ALY89" s="78"/>
      <c r="ALZ89" s="78"/>
      <c r="AMA89" s="78"/>
      <c r="AMB89" s="78"/>
      <c r="AMC89" s="78"/>
      <c r="AMD89" s="78"/>
      <c r="AME89" s="78"/>
      <c r="AMF89" s="78"/>
      <c r="AMG89" s="78"/>
      <c r="AMH89" s="78"/>
      <c r="AMI89" s="78"/>
      <c r="AMJ89" s="78"/>
      <c r="AMK89" s="78"/>
      <c r="AML89" s="78"/>
      <c r="AMM89" s="78"/>
      <c r="AMN89" s="78"/>
      <c r="AMO89" s="78"/>
      <c r="AMP89" s="78"/>
      <c r="AMQ89" s="78"/>
      <c r="AMR89" s="78"/>
      <c r="AMS89" s="78"/>
      <c r="AMT89" s="78"/>
      <c r="AMU89" s="78"/>
      <c r="AMV89" s="78"/>
      <c r="AMW89" s="78"/>
      <c r="AMX89" s="78"/>
      <c r="AMY89" s="78"/>
      <c r="AMZ89" s="78"/>
      <c r="ANA89" s="78"/>
      <c r="ANB89" s="78"/>
      <c r="ANC89" s="78"/>
      <c r="AND89" s="78"/>
      <c r="ANE89" s="78"/>
      <c r="ANF89" s="78"/>
      <c r="ANG89" s="78"/>
      <c r="ANH89" s="78"/>
      <c r="ANI89" s="78"/>
      <c r="ANJ89" s="78"/>
      <c r="ANK89" s="78"/>
      <c r="ANL89" s="78"/>
      <c r="ANM89" s="78"/>
      <c r="ANN89" s="78"/>
      <c r="ANO89" s="78"/>
      <c r="ANP89" s="78"/>
      <c r="ANQ89" s="78"/>
      <c r="ANR89" s="78"/>
      <c r="ANS89" s="78"/>
      <c r="ANT89" s="78"/>
      <c r="ANU89" s="78"/>
      <c r="ANV89" s="78"/>
      <c r="ANW89" s="78"/>
      <c r="ANX89" s="78"/>
      <c r="ANY89" s="78"/>
      <c r="ANZ89" s="78"/>
      <c r="AOA89" s="78"/>
      <c r="AOB89" s="78"/>
      <c r="AOC89" s="78"/>
      <c r="AOD89" s="78"/>
      <c r="AOE89" s="78"/>
      <c r="AOF89" s="78"/>
      <c r="AOG89" s="78"/>
      <c r="AOH89" s="78"/>
      <c r="AOI89" s="78"/>
      <c r="AOJ89" s="78"/>
      <c r="AOK89" s="78"/>
      <c r="AOL89" s="78"/>
      <c r="AOM89" s="78"/>
      <c r="AON89" s="78"/>
      <c r="AOO89" s="78"/>
      <c r="AOP89" s="78"/>
      <c r="AOQ89" s="78"/>
      <c r="AOR89" s="78"/>
      <c r="AOS89" s="78"/>
      <c r="AOT89" s="78"/>
      <c r="AOU89" s="78"/>
      <c r="AOV89" s="78"/>
      <c r="AOW89" s="78"/>
      <c r="AOX89" s="78"/>
      <c r="AOY89" s="78"/>
      <c r="AOZ89" s="78"/>
      <c r="APA89" s="78"/>
      <c r="APB89" s="78"/>
      <c r="APC89" s="78"/>
      <c r="APD89" s="78"/>
      <c r="APE89" s="78"/>
      <c r="APF89" s="78"/>
      <c r="APG89" s="78"/>
      <c r="APH89" s="78"/>
      <c r="API89" s="78"/>
      <c r="APJ89" s="78"/>
      <c r="APK89" s="78"/>
      <c r="APL89" s="78"/>
      <c r="APM89" s="78"/>
      <c r="APN89" s="78"/>
      <c r="APO89" s="78"/>
      <c r="APP89" s="78"/>
      <c r="APQ89" s="78"/>
      <c r="APR89" s="78"/>
      <c r="APS89" s="78"/>
      <c r="APT89" s="78"/>
      <c r="APU89" s="78"/>
      <c r="APV89" s="78"/>
      <c r="APW89" s="78"/>
      <c r="APX89" s="78"/>
      <c r="APY89" s="78"/>
      <c r="APZ89" s="78"/>
      <c r="AQA89" s="78"/>
      <c r="AQB89" s="78"/>
      <c r="AQC89" s="78"/>
      <c r="AQD89" s="78"/>
      <c r="AQE89" s="78"/>
      <c r="AQF89" s="78"/>
      <c r="AQG89" s="78"/>
      <c r="AQH89" s="78"/>
      <c r="AQI89" s="78"/>
      <c r="AQJ89" s="78"/>
      <c r="AQK89" s="78"/>
      <c r="AQL89" s="78"/>
      <c r="AQM89" s="78"/>
      <c r="AQN89" s="78"/>
      <c r="AQO89" s="78"/>
      <c r="AQP89" s="78"/>
      <c r="AQQ89" s="78"/>
      <c r="AQR89" s="78"/>
      <c r="AQS89" s="78"/>
      <c r="AQT89" s="78"/>
      <c r="AQU89" s="78"/>
      <c r="AQV89" s="78"/>
      <c r="AQW89" s="78"/>
      <c r="AQX89" s="78"/>
      <c r="AQY89" s="78"/>
      <c r="AQZ89" s="78"/>
      <c r="ARA89" s="78"/>
      <c r="ARB89" s="78"/>
      <c r="ARC89" s="78"/>
      <c r="ARD89" s="78"/>
      <c r="ARE89" s="78"/>
      <c r="ARF89" s="78"/>
      <c r="ARG89" s="78"/>
      <c r="ARH89" s="78"/>
      <c r="ARI89" s="78"/>
      <c r="ARJ89" s="78"/>
      <c r="ARK89" s="78"/>
      <c r="ARL89" s="78"/>
      <c r="ARM89" s="78"/>
      <c r="ARN89" s="78"/>
      <c r="ARO89" s="78"/>
      <c r="ARP89" s="78"/>
      <c r="ARQ89" s="78"/>
      <c r="ARR89" s="78"/>
      <c r="ARS89" s="78"/>
      <c r="ART89" s="78"/>
      <c r="ARU89" s="78"/>
      <c r="ARV89" s="78"/>
      <c r="ARW89" s="78"/>
      <c r="ARX89" s="78"/>
      <c r="ARY89" s="78"/>
      <c r="ARZ89" s="78"/>
      <c r="ASA89" s="78"/>
      <c r="ASB89" s="78"/>
      <c r="ASC89" s="78"/>
      <c r="ASD89" s="78"/>
      <c r="ASE89" s="78"/>
      <c r="ASF89" s="78"/>
      <c r="ASG89" s="78"/>
      <c r="ASH89" s="78"/>
      <c r="ASI89" s="78"/>
      <c r="ASJ89" s="78"/>
      <c r="ASK89" s="78"/>
      <c r="ASL89" s="78"/>
      <c r="ASM89" s="78"/>
      <c r="ASN89" s="78"/>
      <c r="ASO89" s="78"/>
      <c r="ASP89" s="78"/>
      <c r="ASQ89" s="78"/>
      <c r="ASR89" s="78"/>
      <c r="ASS89" s="78"/>
      <c r="AST89" s="78"/>
      <c r="ASU89" s="78"/>
      <c r="ASV89" s="78"/>
      <c r="ASW89" s="78"/>
      <c r="ASX89" s="78"/>
      <c r="ASY89" s="78"/>
      <c r="ASZ89" s="78"/>
      <c r="ATA89" s="78"/>
      <c r="ATB89" s="78"/>
      <c r="ATC89" s="78"/>
      <c r="ATD89" s="78"/>
      <c r="ATE89" s="78"/>
      <c r="ATF89" s="78"/>
      <c r="ATG89" s="78"/>
      <c r="ATH89" s="78"/>
      <c r="ATI89" s="78"/>
      <c r="ATJ89" s="78"/>
      <c r="ATK89" s="78"/>
      <c r="ATL89" s="78"/>
      <c r="ATM89" s="78"/>
      <c r="ATN89" s="78"/>
      <c r="ATO89" s="78"/>
      <c r="ATP89" s="78"/>
      <c r="ATQ89" s="78"/>
      <c r="ATR89" s="78"/>
      <c r="ATS89" s="78"/>
      <c r="ATT89" s="78"/>
      <c r="ATU89" s="78"/>
      <c r="ATV89" s="78"/>
      <c r="ATW89" s="78"/>
      <c r="ATX89" s="78"/>
      <c r="ATY89" s="78"/>
      <c r="ATZ89" s="78"/>
      <c r="AUA89" s="78"/>
      <c r="AUB89" s="78"/>
      <c r="AUC89" s="78"/>
      <c r="AUD89" s="78"/>
      <c r="AUE89" s="78"/>
      <c r="AUF89" s="78"/>
      <c r="AUG89" s="78"/>
      <c r="AUH89" s="78"/>
      <c r="AUI89" s="78"/>
      <c r="AUJ89" s="78"/>
      <c r="AUK89" s="78"/>
      <c r="AUL89" s="78"/>
      <c r="AUM89" s="78"/>
      <c r="AUN89" s="78"/>
      <c r="AUO89" s="78"/>
      <c r="AUP89" s="78"/>
      <c r="AUQ89" s="78"/>
      <c r="AUR89" s="78"/>
      <c r="AUS89" s="78"/>
      <c r="AUT89" s="78"/>
      <c r="AUU89" s="78"/>
      <c r="AUV89" s="78"/>
      <c r="AUW89" s="78"/>
      <c r="AUX89" s="78"/>
      <c r="AUY89" s="78"/>
      <c r="AUZ89" s="78"/>
      <c r="AVA89" s="78"/>
      <c r="AVB89" s="78"/>
      <c r="AVC89" s="78"/>
      <c r="AVD89" s="78"/>
      <c r="AVE89" s="78"/>
      <c r="AVF89" s="78"/>
      <c r="AVG89" s="78"/>
      <c r="AVH89" s="78"/>
      <c r="AVI89" s="78"/>
      <c r="AVJ89" s="78"/>
      <c r="AVK89" s="78"/>
      <c r="AVL89" s="78"/>
      <c r="AVM89" s="78"/>
      <c r="AVN89" s="78"/>
      <c r="AVO89" s="78"/>
      <c r="AVP89" s="78"/>
      <c r="AVQ89" s="78"/>
      <c r="AVR89" s="78"/>
      <c r="AVS89" s="78"/>
      <c r="AVT89" s="78"/>
      <c r="AVU89" s="78"/>
      <c r="AVV89" s="78"/>
      <c r="AVW89" s="78"/>
      <c r="AVX89" s="78"/>
      <c r="AVY89" s="78"/>
      <c r="AVZ89" s="78"/>
      <c r="AWA89" s="78"/>
      <c r="AWB89" s="78"/>
      <c r="AWC89" s="78"/>
      <c r="AWD89" s="78"/>
      <c r="AWE89" s="78"/>
      <c r="AWF89" s="78"/>
      <c r="AWG89" s="78"/>
      <c r="AWH89" s="78"/>
      <c r="AWI89" s="78"/>
      <c r="AWJ89" s="78"/>
      <c r="AWK89" s="78"/>
      <c r="AWL89" s="78"/>
      <c r="AWM89" s="78"/>
      <c r="AWN89" s="78"/>
      <c r="AWO89" s="78"/>
      <c r="AWP89" s="78"/>
      <c r="AWQ89" s="78"/>
      <c r="AWR89" s="78"/>
      <c r="AWS89" s="78"/>
      <c r="AWT89" s="78"/>
      <c r="AWU89" s="78"/>
      <c r="AWV89" s="78"/>
      <c r="AWW89" s="78"/>
      <c r="AWX89" s="78"/>
      <c r="AWY89" s="78"/>
      <c r="AWZ89" s="78"/>
      <c r="AXA89" s="78"/>
      <c r="AXB89" s="78"/>
      <c r="AXC89" s="78"/>
      <c r="AXD89" s="78"/>
      <c r="AXE89" s="78"/>
      <c r="AXF89" s="78"/>
      <c r="AXG89" s="78"/>
      <c r="AXH89" s="78"/>
      <c r="AXI89" s="78"/>
      <c r="AXJ89" s="78"/>
      <c r="AXK89" s="78"/>
      <c r="AXL89" s="78"/>
      <c r="AXM89" s="78"/>
      <c r="AXN89" s="78"/>
      <c r="AXO89" s="78"/>
      <c r="AXP89" s="78"/>
      <c r="AXQ89" s="78"/>
      <c r="AXR89" s="78"/>
      <c r="AXS89" s="78"/>
      <c r="AXT89" s="78"/>
      <c r="AXU89" s="78"/>
      <c r="AXV89" s="78"/>
      <c r="AXW89" s="78"/>
      <c r="AXX89" s="78"/>
      <c r="AXY89" s="78"/>
      <c r="AXZ89" s="78"/>
      <c r="AYA89" s="78"/>
      <c r="AYB89" s="78"/>
      <c r="AYC89" s="78"/>
      <c r="AYD89" s="78"/>
      <c r="AYE89" s="78"/>
      <c r="AYF89" s="78"/>
      <c r="AYG89" s="78"/>
      <c r="AYH89" s="78"/>
      <c r="AYI89" s="78"/>
      <c r="AYJ89" s="78"/>
      <c r="AYK89" s="78"/>
      <c r="AYL89" s="78"/>
      <c r="AYM89" s="78"/>
      <c r="AYN89" s="78"/>
      <c r="AYO89" s="78"/>
      <c r="AYP89" s="78"/>
      <c r="AYQ89" s="78"/>
      <c r="AYR89" s="78"/>
      <c r="AYS89" s="78"/>
      <c r="AYT89" s="78"/>
      <c r="AYU89" s="78"/>
      <c r="AYV89" s="78"/>
      <c r="AYW89" s="78"/>
      <c r="AYX89" s="78"/>
      <c r="AYY89" s="78"/>
      <c r="AYZ89" s="78"/>
      <c r="AZA89" s="78"/>
      <c r="AZB89" s="78"/>
      <c r="AZC89" s="78"/>
      <c r="AZD89" s="78"/>
      <c r="AZE89" s="78"/>
      <c r="AZF89" s="78"/>
      <c r="AZG89" s="78"/>
      <c r="AZH89" s="78"/>
      <c r="AZI89" s="78"/>
      <c r="AZJ89" s="78"/>
      <c r="AZK89" s="78"/>
      <c r="AZL89" s="78"/>
      <c r="AZM89" s="78"/>
      <c r="AZN89" s="78"/>
      <c r="AZO89" s="78"/>
      <c r="AZP89" s="78"/>
      <c r="AZQ89" s="78"/>
      <c r="AZR89" s="78"/>
      <c r="AZS89" s="78"/>
      <c r="AZT89" s="78"/>
      <c r="AZU89" s="78"/>
      <c r="AZV89" s="78"/>
      <c r="AZW89" s="78"/>
      <c r="AZX89" s="78"/>
      <c r="AZY89" s="78"/>
      <c r="AZZ89" s="78"/>
      <c r="BAA89" s="78"/>
      <c r="BAB89" s="78"/>
      <c r="BAC89" s="78"/>
      <c r="BAD89" s="78"/>
      <c r="BAE89" s="78"/>
      <c r="BAF89" s="78"/>
      <c r="BAG89" s="78"/>
      <c r="BAH89" s="78"/>
      <c r="BAI89" s="78"/>
      <c r="BAJ89" s="78"/>
      <c r="BAK89" s="78"/>
      <c r="BAL89" s="78"/>
      <c r="BAM89" s="78"/>
      <c r="BAN89" s="78"/>
      <c r="BAO89" s="78"/>
      <c r="BAP89" s="78"/>
      <c r="BAQ89" s="78"/>
      <c r="BAR89" s="78"/>
      <c r="BAS89" s="78"/>
      <c r="BAT89" s="78"/>
      <c r="BAU89" s="78"/>
      <c r="BAV89" s="78"/>
      <c r="BAW89" s="78"/>
      <c r="BAX89" s="78"/>
      <c r="BAY89" s="78"/>
      <c r="BAZ89" s="78"/>
      <c r="BBA89" s="78"/>
      <c r="BBB89" s="78"/>
      <c r="BBC89" s="78"/>
      <c r="BBD89" s="78"/>
      <c r="BBE89" s="78"/>
      <c r="BBF89" s="78"/>
      <c r="BBG89" s="78"/>
      <c r="BBH89" s="78"/>
      <c r="BBI89" s="78"/>
      <c r="BBJ89" s="78"/>
      <c r="BBK89" s="78"/>
      <c r="BBL89" s="78"/>
      <c r="BBM89" s="78"/>
      <c r="BBN89" s="78"/>
      <c r="BBO89" s="78"/>
      <c r="BBP89" s="78"/>
      <c r="BBQ89" s="78"/>
      <c r="BBR89" s="78"/>
      <c r="BBS89" s="78"/>
      <c r="BBT89" s="78"/>
      <c r="BBU89" s="78"/>
      <c r="BBV89" s="78"/>
      <c r="BBW89" s="78"/>
      <c r="BBX89" s="78"/>
      <c r="BBY89" s="78"/>
      <c r="BBZ89" s="78"/>
      <c r="BCA89" s="78"/>
      <c r="BCB89" s="78"/>
      <c r="BCC89" s="78"/>
      <c r="BCD89" s="78"/>
      <c r="BCE89" s="78"/>
      <c r="BCF89" s="78"/>
      <c r="BCG89" s="78"/>
      <c r="BCH89" s="78"/>
      <c r="BCI89" s="78"/>
      <c r="BCJ89" s="78"/>
      <c r="BCK89" s="78"/>
      <c r="BCL89" s="78"/>
      <c r="BCM89" s="78"/>
      <c r="BCN89" s="78"/>
      <c r="BCO89" s="78"/>
      <c r="BCP89" s="78"/>
      <c r="BCQ89" s="78"/>
      <c r="BCR89" s="78"/>
      <c r="BCS89" s="78"/>
      <c r="BCT89" s="78"/>
      <c r="BCU89" s="78"/>
      <c r="BCV89" s="78"/>
      <c r="BCW89" s="78"/>
      <c r="BCX89" s="78"/>
      <c r="BCY89" s="78"/>
      <c r="BCZ89" s="78"/>
      <c r="BDA89" s="78"/>
      <c r="BDB89" s="78"/>
      <c r="BDC89" s="78"/>
      <c r="BDD89" s="78"/>
      <c r="BDE89" s="78"/>
      <c r="BDF89" s="78"/>
      <c r="BDG89" s="78"/>
      <c r="BDH89" s="78"/>
      <c r="BDI89" s="78"/>
      <c r="BDJ89" s="78"/>
      <c r="BDK89" s="78"/>
      <c r="BDL89" s="78"/>
      <c r="BDM89" s="78"/>
      <c r="BDN89" s="78"/>
      <c r="BDO89" s="78"/>
      <c r="BDP89" s="78"/>
      <c r="BDQ89" s="78"/>
      <c r="BDR89" s="78"/>
      <c r="BDS89" s="78"/>
      <c r="BDT89" s="78"/>
      <c r="BDU89" s="78"/>
      <c r="BDV89" s="78"/>
      <c r="BDW89" s="78"/>
      <c r="BDX89" s="78"/>
      <c r="BDY89" s="78"/>
      <c r="BDZ89" s="78"/>
      <c r="BEA89" s="78"/>
      <c r="BEB89" s="78"/>
      <c r="BEC89" s="78"/>
      <c r="BED89" s="78"/>
      <c r="BEE89" s="78"/>
      <c r="BEF89" s="78"/>
      <c r="BEG89" s="78"/>
      <c r="BEH89" s="78"/>
      <c r="BEI89" s="78"/>
      <c r="BEJ89" s="78"/>
      <c r="BEK89" s="78"/>
      <c r="BEL89" s="78"/>
      <c r="BEM89" s="78"/>
      <c r="BEN89" s="78"/>
      <c r="BEO89" s="78"/>
      <c r="BEP89" s="78"/>
      <c r="BEQ89" s="78"/>
      <c r="BER89" s="78"/>
      <c r="BES89" s="78"/>
      <c r="BET89" s="78"/>
      <c r="BEU89" s="78"/>
      <c r="BEV89" s="78"/>
      <c r="BEW89" s="78"/>
      <c r="BEX89" s="78"/>
      <c r="BEY89" s="78"/>
      <c r="BEZ89" s="78"/>
      <c r="BFA89" s="78"/>
      <c r="BFB89" s="78"/>
      <c r="BFC89" s="78"/>
      <c r="BFD89" s="78"/>
      <c r="BFE89" s="78"/>
      <c r="BFF89" s="78"/>
      <c r="BFG89" s="78"/>
      <c r="BFH89" s="78"/>
      <c r="BFI89" s="78"/>
      <c r="BFJ89" s="78"/>
      <c r="BFK89" s="78"/>
      <c r="BFL89" s="78"/>
      <c r="BFM89" s="78"/>
      <c r="BFN89" s="78"/>
      <c r="BFO89" s="78"/>
      <c r="BFP89" s="78"/>
      <c r="BFQ89" s="78"/>
      <c r="BFR89" s="78"/>
      <c r="BFS89" s="78"/>
      <c r="BFT89" s="78"/>
      <c r="BFU89" s="78"/>
      <c r="BFV89" s="78"/>
      <c r="BFW89" s="78"/>
      <c r="BFX89" s="78"/>
      <c r="BFY89" s="78"/>
      <c r="BFZ89" s="78"/>
      <c r="BGA89" s="78"/>
      <c r="BGB89" s="78"/>
      <c r="BGC89" s="78"/>
      <c r="BGD89" s="78"/>
      <c r="BGE89" s="78"/>
      <c r="BGF89" s="78"/>
      <c r="BGG89" s="78"/>
      <c r="BGH89" s="78"/>
      <c r="BGI89" s="78"/>
      <c r="BGJ89" s="78"/>
      <c r="BGK89" s="78"/>
      <c r="BGL89" s="78"/>
      <c r="BGM89" s="78"/>
      <c r="BGN89" s="78"/>
      <c r="BGO89" s="78"/>
      <c r="BGP89" s="78"/>
      <c r="BGQ89" s="78"/>
      <c r="BGR89" s="78"/>
      <c r="BGS89" s="78"/>
      <c r="BGT89" s="78"/>
      <c r="BGU89" s="78"/>
      <c r="BGV89" s="78"/>
      <c r="BGW89" s="78"/>
      <c r="BGX89" s="78"/>
      <c r="BGY89" s="78"/>
      <c r="BGZ89" s="78"/>
      <c r="BHA89" s="78"/>
      <c r="BHB89" s="78"/>
      <c r="BHC89" s="78"/>
      <c r="BHD89" s="78"/>
      <c r="BHE89" s="78"/>
      <c r="BHF89" s="78"/>
      <c r="BHG89" s="78"/>
      <c r="BHH89" s="78"/>
      <c r="BHI89" s="78"/>
      <c r="BHJ89" s="78"/>
      <c r="BHK89" s="78"/>
      <c r="BHL89" s="78"/>
      <c r="BHM89" s="78"/>
      <c r="BHN89" s="78"/>
      <c r="BHO89" s="78"/>
      <c r="BHP89" s="78"/>
      <c r="BHQ89" s="78"/>
      <c r="BHR89" s="78"/>
      <c r="BHS89" s="78"/>
      <c r="BHT89" s="78"/>
      <c r="BHU89" s="78"/>
      <c r="BHV89" s="78"/>
      <c r="BHW89" s="78"/>
      <c r="BHX89" s="78"/>
      <c r="BHY89" s="78"/>
      <c r="BHZ89" s="78"/>
      <c r="BIA89" s="78"/>
      <c r="BIB89" s="78"/>
      <c r="BIC89" s="78"/>
      <c r="BID89" s="78"/>
      <c r="BIE89" s="78"/>
      <c r="BIF89" s="78"/>
      <c r="BIG89" s="78"/>
      <c r="BIH89" s="78"/>
      <c r="BII89" s="78"/>
      <c r="BIJ89" s="78"/>
      <c r="BIK89" s="78"/>
      <c r="BIL89" s="78"/>
      <c r="BIM89" s="78"/>
      <c r="BIN89" s="78"/>
      <c r="BIO89" s="78"/>
      <c r="BIP89" s="78"/>
      <c r="BIQ89" s="78"/>
      <c r="BIR89" s="78"/>
      <c r="BIS89" s="78"/>
      <c r="BIT89" s="78"/>
      <c r="BIU89" s="78"/>
      <c r="BIV89" s="78"/>
      <c r="BIW89" s="78"/>
      <c r="BIX89" s="78"/>
      <c r="BIY89" s="78"/>
      <c r="BIZ89" s="78"/>
      <c r="BJA89" s="78"/>
      <c r="BJB89" s="78"/>
      <c r="BJC89" s="78"/>
      <c r="BJD89" s="78"/>
      <c r="BJE89" s="78"/>
      <c r="BJF89" s="78"/>
      <c r="BJG89" s="78"/>
      <c r="BJH89" s="78"/>
      <c r="BJI89" s="78"/>
      <c r="BJJ89" s="78"/>
      <c r="BJK89" s="78"/>
      <c r="BJL89" s="78"/>
      <c r="BJM89" s="78"/>
      <c r="BJN89" s="78"/>
      <c r="BJO89" s="78"/>
      <c r="BJP89" s="78"/>
      <c r="BJQ89" s="78"/>
      <c r="BJR89" s="78"/>
      <c r="BJS89" s="78"/>
      <c r="BJT89" s="78"/>
      <c r="BJU89" s="78"/>
      <c r="BJV89" s="78"/>
      <c r="BJW89" s="78"/>
      <c r="BJX89" s="78"/>
      <c r="BJY89" s="78"/>
      <c r="BJZ89" s="78"/>
      <c r="BKA89" s="78"/>
      <c r="BKB89" s="78"/>
      <c r="BKC89" s="78"/>
      <c r="BKD89" s="78"/>
      <c r="BKE89" s="78"/>
      <c r="BKF89" s="78"/>
      <c r="BKG89" s="78"/>
      <c r="BKH89" s="78"/>
      <c r="BKI89" s="78"/>
      <c r="BKJ89" s="78"/>
      <c r="BKK89" s="78"/>
      <c r="BKL89" s="78"/>
      <c r="BKM89" s="78"/>
      <c r="BKN89" s="78"/>
      <c r="BKO89" s="78"/>
      <c r="BKP89" s="78"/>
      <c r="BKQ89" s="78"/>
      <c r="BKR89" s="78"/>
      <c r="BKS89" s="78"/>
      <c r="BKT89" s="78"/>
      <c r="BKU89" s="78"/>
      <c r="BKV89" s="78"/>
      <c r="BKW89" s="78"/>
      <c r="BKX89" s="78"/>
      <c r="BKY89" s="78"/>
      <c r="BKZ89" s="78"/>
      <c r="BLA89" s="78"/>
      <c r="BLB89" s="78"/>
      <c r="BLC89" s="78"/>
      <c r="BLD89" s="78"/>
      <c r="BLE89" s="78"/>
      <c r="BLF89" s="78"/>
      <c r="BLG89" s="78"/>
      <c r="BLH89" s="78"/>
      <c r="BLI89" s="78"/>
      <c r="BLJ89" s="78"/>
      <c r="BLK89" s="78"/>
      <c r="BLL89" s="78"/>
      <c r="BLM89" s="78"/>
      <c r="BLN89" s="78"/>
      <c r="BLO89" s="78"/>
      <c r="BLP89" s="78"/>
      <c r="BLQ89" s="78"/>
      <c r="BLR89" s="78"/>
      <c r="BLS89" s="78"/>
      <c r="BLT89" s="78"/>
      <c r="BLU89" s="78"/>
      <c r="BLV89" s="78"/>
      <c r="BLW89" s="78"/>
      <c r="BLX89" s="78"/>
      <c r="BLY89" s="78"/>
      <c r="BLZ89" s="78"/>
      <c r="BMA89" s="78"/>
      <c r="BMB89" s="78"/>
      <c r="BMC89" s="78"/>
      <c r="BMD89" s="78"/>
      <c r="BME89" s="78"/>
      <c r="BMF89" s="78"/>
      <c r="BMG89" s="78"/>
      <c r="BMH89" s="78"/>
      <c r="BMI89" s="78"/>
      <c r="BMJ89" s="78"/>
      <c r="BMK89" s="78"/>
      <c r="BML89" s="78"/>
      <c r="BMM89" s="78"/>
      <c r="BMN89" s="78"/>
      <c r="BMO89" s="78"/>
      <c r="BMP89" s="78"/>
      <c r="BMQ89" s="78"/>
      <c r="BMR89" s="78"/>
      <c r="BMS89" s="78"/>
      <c r="BMT89" s="78"/>
      <c r="BMU89" s="78"/>
      <c r="BMV89" s="78"/>
      <c r="BMW89" s="78"/>
      <c r="BMX89" s="78"/>
      <c r="BMY89" s="78"/>
      <c r="BMZ89" s="78"/>
      <c r="BNA89" s="78"/>
      <c r="BNB89" s="78"/>
      <c r="BNC89" s="78"/>
      <c r="BND89" s="78"/>
      <c r="BNE89" s="78"/>
      <c r="BNF89" s="78"/>
      <c r="BNG89" s="78"/>
      <c r="BNH89" s="78"/>
      <c r="BNI89" s="78"/>
      <c r="BNJ89" s="78"/>
      <c r="BNK89" s="78"/>
      <c r="BNL89" s="78"/>
      <c r="BNM89" s="78"/>
      <c r="BNN89" s="78"/>
      <c r="BNO89" s="78"/>
      <c r="BNP89" s="78"/>
      <c r="BNQ89" s="78"/>
      <c r="BNR89" s="78"/>
      <c r="BNS89" s="78"/>
      <c r="BNT89" s="78"/>
      <c r="BNU89" s="78"/>
      <c r="BNV89" s="78"/>
      <c r="BNW89" s="78"/>
      <c r="BNX89" s="78"/>
      <c r="BNY89" s="78"/>
      <c r="BNZ89" s="78"/>
      <c r="BOA89" s="78"/>
      <c r="BOB89" s="78"/>
      <c r="BOC89" s="78"/>
      <c r="BOD89" s="78"/>
      <c r="BOE89" s="78"/>
      <c r="BOF89" s="78"/>
      <c r="BOG89" s="78"/>
      <c r="BOH89" s="78"/>
      <c r="BOI89" s="78"/>
      <c r="BOJ89" s="78"/>
      <c r="BOK89" s="78"/>
      <c r="BOL89" s="78"/>
      <c r="BOM89" s="78"/>
      <c r="BON89" s="78"/>
      <c r="BOO89" s="78"/>
      <c r="BOP89" s="78"/>
      <c r="BOQ89" s="78"/>
      <c r="BOR89" s="78"/>
      <c r="BOS89" s="78"/>
      <c r="BOT89" s="78"/>
      <c r="BOU89" s="78"/>
      <c r="BOV89" s="78"/>
      <c r="BOW89" s="78"/>
      <c r="BOX89" s="78"/>
      <c r="BOY89" s="78"/>
      <c r="BOZ89" s="78"/>
      <c r="BPA89" s="78"/>
      <c r="BPB89" s="78"/>
      <c r="BPC89" s="78"/>
      <c r="BPD89" s="78"/>
      <c r="BPE89" s="78"/>
      <c r="BPF89" s="78"/>
      <c r="BPG89" s="78"/>
      <c r="BPH89" s="78"/>
      <c r="BPI89" s="78"/>
      <c r="BPJ89" s="78"/>
      <c r="BPK89" s="78"/>
      <c r="BPL89" s="78"/>
      <c r="BPM89" s="78"/>
      <c r="BPN89" s="78"/>
      <c r="BPO89" s="78"/>
      <c r="BPP89" s="78"/>
      <c r="BPQ89" s="78"/>
      <c r="BPR89" s="78"/>
      <c r="BPS89" s="78"/>
      <c r="BPT89" s="78"/>
      <c r="BPU89" s="78"/>
      <c r="BPV89" s="78"/>
      <c r="BPW89" s="78"/>
      <c r="BPX89" s="78"/>
      <c r="BPY89" s="78"/>
      <c r="BPZ89" s="78"/>
      <c r="BQA89" s="78"/>
      <c r="BQB89" s="78"/>
      <c r="BQC89" s="78"/>
      <c r="BQD89" s="78"/>
      <c r="BQE89" s="78"/>
      <c r="BQF89" s="78"/>
      <c r="BQG89" s="78"/>
      <c r="BQH89" s="78"/>
      <c r="BQI89" s="78"/>
      <c r="BQJ89" s="78"/>
      <c r="BQK89" s="78"/>
      <c r="BQL89" s="78"/>
      <c r="BQM89" s="78"/>
      <c r="BQN89" s="78"/>
      <c r="BQO89" s="78"/>
      <c r="BQP89" s="78"/>
      <c r="BQQ89" s="78"/>
      <c r="BQR89" s="78"/>
      <c r="BQS89" s="78"/>
      <c r="BQT89" s="78"/>
      <c r="BQU89" s="78"/>
      <c r="BQV89" s="78"/>
      <c r="BQW89" s="78"/>
      <c r="BQX89" s="78"/>
      <c r="BQY89" s="78"/>
      <c r="BQZ89" s="78"/>
      <c r="BRA89" s="78"/>
      <c r="BRB89" s="78"/>
      <c r="BRC89" s="78"/>
      <c r="BRD89" s="78"/>
      <c r="BRE89" s="78"/>
      <c r="BRF89" s="78"/>
      <c r="BRG89" s="78"/>
      <c r="BRH89" s="78"/>
      <c r="BRI89" s="78"/>
      <c r="BRJ89" s="78"/>
      <c r="BRK89" s="78"/>
      <c r="BRL89" s="78"/>
      <c r="BRM89" s="78"/>
      <c r="BRN89" s="78"/>
      <c r="BRO89" s="78"/>
      <c r="BRP89" s="78"/>
      <c r="BRQ89" s="78"/>
      <c r="BRR89" s="78"/>
      <c r="BRS89" s="78"/>
      <c r="BRT89" s="78"/>
      <c r="BRU89" s="78"/>
      <c r="BRV89" s="78"/>
      <c r="BRW89" s="78"/>
      <c r="BRX89" s="78"/>
      <c r="BRY89" s="78"/>
      <c r="BRZ89" s="78"/>
      <c r="BSA89" s="78"/>
      <c r="BSB89" s="78"/>
      <c r="BSC89" s="78"/>
      <c r="BSD89" s="78"/>
      <c r="BSE89" s="78"/>
      <c r="BSF89" s="78"/>
      <c r="BSG89" s="78"/>
      <c r="BSH89" s="78"/>
      <c r="BSI89" s="78"/>
      <c r="BSJ89" s="78"/>
      <c r="BSK89" s="78"/>
      <c r="BSL89" s="78"/>
      <c r="BSM89" s="78"/>
      <c r="BSN89" s="78"/>
      <c r="BSO89" s="78"/>
      <c r="BSP89" s="78"/>
      <c r="BSQ89" s="78"/>
      <c r="BSR89" s="78"/>
      <c r="BSS89" s="78"/>
      <c r="BST89" s="78"/>
      <c r="BSU89" s="78"/>
      <c r="BSV89" s="78"/>
      <c r="BSW89" s="78"/>
      <c r="BSX89" s="78"/>
      <c r="BSY89" s="78"/>
      <c r="BSZ89" s="78"/>
      <c r="BTA89" s="78"/>
      <c r="BTB89" s="78"/>
      <c r="BTC89" s="78"/>
      <c r="BTD89" s="78"/>
      <c r="BTE89" s="78"/>
      <c r="BTF89" s="78"/>
      <c r="BTG89" s="78"/>
      <c r="BTH89" s="78"/>
      <c r="BTI89" s="78"/>
      <c r="BTJ89" s="78"/>
      <c r="BTK89" s="78"/>
      <c r="BTL89" s="78"/>
      <c r="BTM89" s="78"/>
      <c r="BTN89" s="78"/>
      <c r="BTO89" s="78"/>
      <c r="BTP89" s="78"/>
      <c r="BTQ89" s="78"/>
      <c r="BTR89" s="78"/>
      <c r="BTS89" s="78"/>
      <c r="BTT89" s="78"/>
      <c r="BTU89" s="78"/>
      <c r="BTV89" s="78"/>
      <c r="BTW89" s="78"/>
      <c r="BTX89" s="78"/>
      <c r="BTY89" s="78"/>
      <c r="BTZ89" s="78"/>
      <c r="BUA89" s="78"/>
      <c r="BUB89" s="78"/>
      <c r="BUC89" s="78"/>
      <c r="BUD89" s="78"/>
      <c r="BUE89" s="78"/>
      <c r="BUF89" s="78"/>
      <c r="BUG89" s="78"/>
      <c r="BUH89" s="78"/>
      <c r="BUI89" s="78"/>
      <c r="BUJ89" s="78"/>
      <c r="BUK89" s="78"/>
      <c r="BUL89" s="78"/>
      <c r="BUM89" s="78"/>
      <c r="BUN89" s="78"/>
      <c r="BUO89" s="78"/>
      <c r="BUP89" s="78"/>
      <c r="BUQ89" s="78"/>
      <c r="BUR89" s="78"/>
      <c r="BUS89" s="78"/>
      <c r="BUT89" s="78"/>
      <c r="BUU89" s="78"/>
      <c r="BUV89" s="78"/>
      <c r="BUW89" s="78"/>
      <c r="BUX89" s="78"/>
      <c r="BUY89" s="78"/>
      <c r="BUZ89" s="78"/>
      <c r="BVA89" s="78"/>
      <c r="BVB89" s="78"/>
      <c r="BVC89" s="78"/>
      <c r="BVD89" s="78"/>
      <c r="BVE89" s="78"/>
      <c r="BVF89" s="78"/>
      <c r="BVG89" s="78"/>
      <c r="BVH89" s="78"/>
      <c r="BVI89" s="78"/>
      <c r="BVJ89" s="78"/>
      <c r="BVK89" s="78"/>
      <c r="BVL89" s="78"/>
      <c r="BVM89" s="78"/>
      <c r="BVN89" s="78"/>
      <c r="BVO89" s="78"/>
      <c r="BVP89" s="78"/>
      <c r="BVQ89" s="78"/>
      <c r="BVR89" s="78"/>
      <c r="BVS89" s="78"/>
      <c r="BVT89" s="78"/>
      <c r="BVU89" s="78"/>
      <c r="BVV89" s="78"/>
      <c r="BVW89" s="78"/>
      <c r="BVX89" s="78"/>
      <c r="BVY89" s="78"/>
      <c r="BVZ89" s="78"/>
      <c r="BWA89" s="78"/>
      <c r="BWB89" s="78"/>
      <c r="BWC89" s="78"/>
      <c r="BWD89" s="78"/>
      <c r="BWE89" s="78"/>
      <c r="BWF89" s="78"/>
      <c r="BWG89" s="78"/>
      <c r="BWH89" s="78"/>
      <c r="BWI89" s="78"/>
      <c r="BWJ89" s="78"/>
      <c r="BWK89" s="78"/>
      <c r="BWL89" s="78"/>
      <c r="BWM89" s="78"/>
      <c r="BWN89" s="78"/>
      <c r="BWO89" s="78"/>
      <c r="BWP89" s="78"/>
      <c r="BWQ89" s="78"/>
      <c r="BWR89" s="78"/>
      <c r="BWS89" s="78"/>
      <c r="BWT89" s="78"/>
      <c r="BWU89" s="78"/>
      <c r="BWV89" s="78"/>
      <c r="BWW89" s="78"/>
      <c r="BWX89" s="78"/>
      <c r="BWY89" s="78"/>
      <c r="BWZ89" s="78"/>
      <c r="BXA89" s="78"/>
      <c r="BXB89" s="78"/>
      <c r="BXC89" s="78"/>
      <c r="BXD89" s="78"/>
      <c r="BXE89" s="78"/>
      <c r="BXF89" s="78"/>
      <c r="BXG89" s="78"/>
      <c r="BXH89" s="78"/>
      <c r="BXI89" s="78"/>
      <c r="BXJ89" s="78"/>
      <c r="BXK89" s="78"/>
      <c r="BXL89" s="78"/>
      <c r="BXM89" s="78"/>
      <c r="BXN89" s="78"/>
      <c r="BXO89" s="78"/>
      <c r="BXP89" s="78"/>
      <c r="BXQ89" s="78"/>
      <c r="BXR89" s="78"/>
      <c r="BXS89" s="78"/>
      <c r="BXT89" s="78"/>
      <c r="BXU89" s="78"/>
      <c r="BXV89" s="78"/>
      <c r="BXW89" s="78"/>
      <c r="BXX89" s="78"/>
      <c r="BXY89" s="78"/>
      <c r="BXZ89" s="78"/>
      <c r="BYA89" s="78"/>
      <c r="BYB89" s="78"/>
      <c r="BYC89" s="78"/>
      <c r="BYD89" s="78"/>
      <c r="BYE89" s="78"/>
      <c r="BYF89" s="78"/>
      <c r="BYG89" s="78"/>
      <c r="BYH89" s="78"/>
      <c r="BYI89" s="78"/>
      <c r="BYJ89" s="78"/>
      <c r="BYK89" s="78"/>
      <c r="BYL89" s="78"/>
      <c r="BYM89" s="78"/>
      <c r="BYN89" s="78"/>
      <c r="BYO89" s="78"/>
      <c r="BYP89" s="78"/>
      <c r="BYQ89" s="78"/>
      <c r="BYR89" s="78"/>
      <c r="BYS89" s="78"/>
      <c r="BYT89" s="78"/>
      <c r="BYU89" s="78"/>
      <c r="BYV89" s="78"/>
      <c r="BYW89" s="78"/>
      <c r="BYX89" s="78"/>
      <c r="BYY89" s="78"/>
      <c r="BYZ89" s="78"/>
      <c r="BZA89" s="78"/>
      <c r="BZB89" s="78"/>
      <c r="BZC89" s="78"/>
      <c r="BZD89" s="78"/>
      <c r="BZE89" s="78"/>
      <c r="BZF89" s="78"/>
      <c r="BZG89" s="78"/>
      <c r="BZH89" s="78"/>
      <c r="BZI89" s="78"/>
      <c r="BZJ89" s="78"/>
      <c r="BZK89" s="78"/>
      <c r="BZL89" s="78"/>
      <c r="BZM89" s="78"/>
      <c r="BZN89" s="78"/>
      <c r="BZO89" s="78"/>
      <c r="BZP89" s="78"/>
      <c r="BZQ89" s="78"/>
      <c r="BZR89" s="78"/>
      <c r="BZS89" s="78"/>
      <c r="BZT89" s="78"/>
      <c r="BZU89" s="78"/>
      <c r="BZV89" s="78"/>
      <c r="BZW89" s="78"/>
      <c r="BZX89" s="78"/>
      <c r="BZY89" s="78"/>
      <c r="BZZ89" s="78"/>
      <c r="CAA89" s="78"/>
      <c r="CAB89" s="78"/>
      <c r="CAC89" s="78"/>
      <c r="CAD89" s="78"/>
      <c r="CAE89" s="78"/>
      <c r="CAF89" s="78"/>
      <c r="CAG89" s="78"/>
      <c r="CAH89" s="78"/>
      <c r="CAI89" s="78"/>
      <c r="CAJ89" s="78"/>
      <c r="CAK89" s="78"/>
      <c r="CAL89" s="78"/>
      <c r="CAM89" s="78"/>
      <c r="CAN89" s="78"/>
      <c r="CAO89" s="78"/>
      <c r="CAP89" s="78"/>
      <c r="CAQ89" s="78"/>
      <c r="CAR89" s="78"/>
      <c r="CAS89" s="78"/>
      <c r="CAT89" s="78"/>
      <c r="CAU89" s="78"/>
      <c r="CAV89" s="78"/>
      <c r="CAW89" s="78"/>
      <c r="CAX89" s="78"/>
      <c r="CAY89" s="78"/>
      <c r="CAZ89" s="78"/>
      <c r="CBA89" s="78"/>
      <c r="CBB89" s="78"/>
      <c r="CBC89" s="78"/>
      <c r="CBD89" s="78"/>
      <c r="CBE89" s="78"/>
      <c r="CBF89" s="78"/>
      <c r="CBG89" s="78"/>
      <c r="CBH89" s="78"/>
      <c r="CBI89" s="78"/>
      <c r="CBJ89" s="78"/>
      <c r="CBK89" s="78"/>
      <c r="CBL89" s="78"/>
      <c r="CBM89" s="78"/>
      <c r="CBN89" s="78"/>
      <c r="CBO89" s="78"/>
      <c r="CBP89" s="78"/>
      <c r="CBQ89" s="78"/>
      <c r="CBR89" s="78"/>
      <c r="CBS89" s="78"/>
      <c r="CBT89" s="78"/>
      <c r="CBU89" s="78"/>
      <c r="CBV89" s="78"/>
      <c r="CBW89" s="78"/>
      <c r="CBX89" s="78"/>
      <c r="CBY89" s="78"/>
      <c r="CBZ89" s="78"/>
      <c r="CCA89" s="78"/>
      <c r="CCB89" s="78"/>
      <c r="CCC89" s="78"/>
      <c r="CCD89" s="78"/>
      <c r="CCE89" s="78"/>
      <c r="CCF89" s="78"/>
      <c r="CCG89" s="78"/>
      <c r="CCH89" s="78"/>
      <c r="CCI89" s="78"/>
      <c r="CCJ89" s="78"/>
      <c r="CCK89" s="78"/>
      <c r="CCL89" s="78"/>
      <c r="CCM89" s="78"/>
      <c r="CCN89" s="78"/>
      <c r="CCO89" s="78"/>
      <c r="CCP89" s="78"/>
      <c r="CCQ89" s="78"/>
      <c r="CCR89" s="78"/>
      <c r="CCS89" s="78"/>
      <c r="CCT89" s="78"/>
      <c r="CCU89" s="78"/>
      <c r="CCV89" s="78"/>
      <c r="CCW89" s="78"/>
      <c r="CCX89" s="78"/>
      <c r="CCY89" s="78"/>
      <c r="CCZ89" s="78"/>
      <c r="CDA89" s="78"/>
      <c r="CDB89" s="78"/>
      <c r="CDC89" s="78"/>
      <c r="CDD89" s="78"/>
      <c r="CDE89" s="78"/>
      <c r="CDF89" s="78"/>
      <c r="CDG89" s="78"/>
      <c r="CDH89" s="78"/>
      <c r="CDI89" s="78"/>
      <c r="CDJ89" s="78"/>
      <c r="CDK89" s="78"/>
      <c r="CDL89" s="78"/>
      <c r="CDM89" s="78"/>
      <c r="CDN89" s="78"/>
      <c r="CDO89" s="78"/>
      <c r="CDP89" s="78"/>
      <c r="CDQ89" s="78"/>
      <c r="CDR89" s="78"/>
      <c r="CDS89" s="78"/>
      <c r="CDT89" s="78"/>
      <c r="CDU89" s="78"/>
      <c r="CDV89" s="78"/>
      <c r="CDW89" s="78"/>
      <c r="CDX89" s="78"/>
      <c r="CDY89" s="78"/>
      <c r="CDZ89" s="78"/>
      <c r="CEA89" s="78"/>
      <c r="CEB89" s="78"/>
      <c r="CEC89" s="78"/>
      <c r="CED89" s="78"/>
      <c r="CEE89" s="78"/>
      <c r="CEF89" s="78"/>
      <c r="CEG89" s="78"/>
      <c r="CEH89" s="78"/>
      <c r="CEI89" s="78"/>
      <c r="CEJ89" s="78"/>
      <c r="CEK89" s="78"/>
      <c r="CEL89" s="78"/>
      <c r="CEM89" s="78"/>
      <c r="CEN89" s="78"/>
      <c r="CEO89" s="78"/>
      <c r="CEP89" s="78"/>
      <c r="CEQ89" s="78"/>
      <c r="CER89" s="78"/>
      <c r="CES89" s="78"/>
      <c r="CET89" s="78"/>
      <c r="CEU89" s="78"/>
      <c r="CEV89" s="78"/>
      <c r="CEW89" s="78"/>
      <c r="CEX89" s="78"/>
      <c r="CEY89" s="78"/>
      <c r="CEZ89" s="78"/>
      <c r="CFA89" s="78"/>
      <c r="CFB89" s="78"/>
      <c r="CFC89" s="78"/>
      <c r="CFD89" s="78"/>
      <c r="CFE89" s="78"/>
      <c r="CFF89" s="78"/>
      <c r="CFG89" s="78"/>
      <c r="CFH89" s="78"/>
      <c r="CFI89" s="78"/>
      <c r="CFJ89" s="78"/>
      <c r="CFK89" s="78"/>
      <c r="CFL89" s="78"/>
      <c r="CFM89" s="78"/>
      <c r="CFN89" s="78"/>
      <c r="CFO89" s="78"/>
      <c r="CFP89"/>
      <c r="CFQ89"/>
      <c r="CFR89"/>
      <c r="CFS89"/>
      <c r="CFT89"/>
      <c r="CFU89"/>
      <c r="CFV89"/>
      <c r="CFW89"/>
      <c r="CFX89"/>
      <c r="CFY89"/>
      <c r="CFZ89"/>
      <c r="CGA89"/>
      <c r="CGB89"/>
      <c r="CGC89"/>
      <c r="CGD89"/>
      <c r="CGE89"/>
      <c r="CGF89"/>
      <c r="CGG89"/>
      <c r="CGH89"/>
      <c r="CGI89"/>
      <c r="CGJ89"/>
      <c r="CGK89"/>
      <c r="CGL89"/>
      <c r="CGM89"/>
      <c r="CGN89"/>
      <c r="CGO89"/>
      <c r="CGP89"/>
      <c r="CGQ89"/>
      <c r="CGR89"/>
      <c r="CGS89"/>
      <c r="CGT89"/>
      <c r="CGU89"/>
      <c r="CGV89"/>
      <c r="CGW89"/>
      <c r="CGX89"/>
      <c r="CGY89"/>
      <c r="CGZ89"/>
      <c r="CHA89"/>
      <c r="CHB89"/>
      <c r="CHC89"/>
      <c r="CHD89"/>
      <c r="CHE89"/>
      <c r="CHF89"/>
      <c r="CHG89"/>
      <c r="CHH89"/>
      <c r="CHI89"/>
      <c r="CHJ89"/>
      <c r="CHK89"/>
      <c r="CHL89"/>
      <c r="CHM89"/>
      <c r="CHN89"/>
      <c r="CHO89"/>
      <c r="CHP89"/>
      <c r="CHQ89"/>
      <c r="CHR89"/>
      <c r="CHS89"/>
      <c r="CHT89"/>
      <c r="CHU89"/>
      <c r="CHV89"/>
      <c r="CHW89"/>
      <c r="CHX89"/>
      <c r="CHY89"/>
      <c r="CHZ89"/>
      <c r="CIA89"/>
      <c r="CIB89"/>
      <c r="CIC89"/>
      <c r="CID89"/>
      <c r="CIE89"/>
      <c r="CIF89"/>
      <c r="CIG89"/>
      <c r="CIH89"/>
      <c r="CII89"/>
      <c r="CIJ89"/>
      <c r="CIK89"/>
      <c r="CIL89"/>
      <c r="CIM89"/>
      <c r="CIN89"/>
      <c r="CIO89"/>
      <c r="CIP89"/>
      <c r="CIQ89"/>
      <c r="CIR89"/>
      <c r="CIS89"/>
      <c r="CIT89"/>
      <c r="CIU89"/>
      <c r="CIV89"/>
      <c r="CIW89"/>
      <c r="CIX89"/>
      <c r="CIY89"/>
      <c r="CIZ89"/>
      <c r="CJA89"/>
      <c r="CJB89"/>
      <c r="CJC89"/>
      <c r="CJD89"/>
      <c r="CJE89"/>
      <c r="CJF89"/>
      <c r="CJG89"/>
      <c r="CJH89"/>
      <c r="CJI89"/>
      <c r="CJJ89"/>
      <c r="CJK89"/>
      <c r="CJL89"/>
      <c r="CJM89"/>
      <c r="CJN89"/>
      <c r="CJO89"/>
      <c r="CJP89"/>
      <c r="CJQ89"/>
      <c r="CJR89"/>
      <c r="CJS89"/>
      <c r="CJT89"/>
      <c r="CJU89"/>
      <c r="CJV89"/>
      <c r="CJW89"/>
      <c r="CJX89"/>
      <c r="CJY89"/>
      <c r="CJZ89"/>
      <c r="CKA89"/>
      <c r="CKB89"/>
      <c r="CKC89"/>
      <c r="CKD89"/>
      <c r="CKE89"/>
      <c r="CKF89"/>
      <c r="CKG89"/>
      <c r="CKH89"/>
      <c r="CKI89"/>
      <c r="CKJ89"/>
      <c r="CKK89"/>
      <c r="CKL89"/>
      <c r="CKM89"/>
      <c r="CKN89"/>
      <c r="CKO89"/>
      <c r="CKP89"/>
      <c r="CKQ89"/>
      <c r="CKR89"/>
      <c r="CKS89"/>
      <c r="CKT89"/>
      <c r="CKU89"/>
      <c r="CKV89"/>
      <c r="CKW89"/>
      <c r="CKX89"/>
      <c r="CKY89"/>
      <c r="CKZ89"/>
      <c r="CLA89"/>
      <c r="CLB89"/>
      <c r="CLC89"/>
      <c r="CLD89"/>
      <c r="CLE89"/>
      <c r="CLF89"/>
      <c r="CLG89"/>
      <c r="CLH89"/>
      <c r="CLI89"/>
      <c r="CLJ89"/>
      <c r="CLK89"/>
      <c r="CLL89"/>
      <c r="CLM89"/>
      <c r="CLN89"/>
      <c r="CLO89"/>
      <c r="CLP89"/>
      <c r="CLQ89"/>
      <c r="CLR89"/>
      <c r="CLS89"/>
      <c r="CLT89"/>
      <c r="CLU89"/>
      <c r="CLV89"/>
      <c r="CLW89"/>
      <c r="CLX89"/>
      <c r="CLY89"/>
      <c r="CLZ89"/>
      <c r="CMA89"/>
      <c r="CMB89"/>
      <c r="CMC89"/>
      <c r="CMD89"/>
      <c r="CME89"/>
      <c r="CMF89"/>
      <c r="CMG89"/>
      <c r="CMH89"/>
      <c r="CMI89"/>
      <c r="CMJ89"/>
      <c r="CMK89"/>
      <c r="CML89"/>
      <c r="CMM89"/>
      <c r="CMN89"/>
      <c r="CMO89"/>
      <c r="CMP89"/>
      <c r="CMQ89"/>
      <c r="CMR89"/>
      <c r="CMS89"/>
      <c r="CMT89"/>
      <c r="CMU89"/>
      <c r="CMV89"/>
      <c r="CMW89"/>
      <c r="CMX89"/>
      <c r="CMY89"/>
      <c r="CMZ89"/>
      <c r="CNA89"/>
      <c r="CNB89"/>
      <c r="CNC89"/>
      <c r="CND89"/>
      <c r="CNE89"/>
      <c r="CNF89"/>
      <c r="CNG89"/>
      <c r="CNH89"/>
      <c r="CNI89"/>
      <c r="CNJ89"/>
      <c r="CNK89"/>
      <c r="CNL89"/>
      <c r="CNM89"/>
      <c r="CNN89"/>
      <c r="CNO89"/>
      <c r="CNP89"/>
      <c r="CNQ89"/>
      <c r="CNR89"/>
      <c r="CNS89"/>
      <c r="CNT89"/>
      <c r="CNU89"/>
      <c r="CNV89"/>
      <c r="CNW89"/>
      <c r="CNX89"/>
      <c r="CNY89"/>
      <c r="CNZ89"/>
      <c r="COA89"/>
      <c r="COB89"/>
      <c r="COC89"/>
      <c r="COD89"/>
      <c r="COE89"/>
      <c r="COF89"/>
      <c r="COG89"/>
      <c r="COH89"/>
      <c r="COI89"/>
      <c r="COJ89"/>
      <c r="COK89"/>
      <c r="COL89"/>
      <c r="COM89"/>
      <c r="CON89"/>
      <c r="COO89"/>
      <c r="COP89"/>
      <c r="COQ89"/>
      <c r="COR89"/>
      <c r="COS89"/>
      <c r="COT89"/>
      <c r="COU89"/>
      <c r="COV89"/>
      <c r="COW89"/>
      <c r="COX89"/>
      <c r="COY89"/>
      <c r="COZ89"/>
      <c r="CPA89"/>
      <c r="CPB89"/>
      <c r="CPC89"/>
      <c r="CPD89"/>
      <c r="CPE89"/>
      <c r="CPF89"/>
      <c r="CPG89"/>
      <c r="CPH89"/>
      <c r="CPI89"/>
      <c r="CPJ89"/>
      <c r="CPK89"/>
      <c r="CPL89"/>
      <c r="CPM89"/>
      <c r="CPN89"/>
      <c r="CPO89"/>
      <c r="CPP89"/>
      <c r="CPQ89"/>
      <c r="CPR89"/>
      <c r="CPS89"/>
      <c r="CPT89"/>
      <c r="CPU89"/>
      <c r="CPV89"/>
      <c r="CPW89"/>
      <c r="CPX89"/>
      <c r="CPY89"/>
      <c r="CPZ89"/>
      <c r="CQA89"/>
      <c r="CQB89"/>
      <c r="CQC89"/>
      <c r="CQD89"/>
      <c r="CQE89"/>
      <c r="CQF89"/>
      <c r="CQG89"/>
      <c r="CQH89"/>
      <c r="CQI89"/>
      <c r="CQJ89"/>
      <c r="CQK89"/>
      <c r="CQL89"/>
      <c r="CQM89"/>
      <c r="CQN89"/>
      <c r="CQO89"/>
      <c r="CQP89"/>
      <c r="CQQ89"/>
      <c r="CQR89"/>
      <c r="CQS89"/>
      <c r="CQT89"/>
      <c r="CQU89"/>
      <c r="CQV89"/>
      <c r="CQW89"/>
      <c r="CQX89"/>
      <c r="CQY89"/>
      <c r="CQZ89"/>
      <c r="CRA89"/>
      <c r="CRB89"/>
      <c r="CRC89"/>
      <c r="CRD89"/>
      <c r="CRE89"/>
      <c r="CRF89"/>
      <c r="CRG89"/>
      <c r="CRH89"/>
      <c r="CRI89"/>
      <c r="CRJ89"/>
      <c r="CRK89"/>
      <c r="CRL89"/>
      <c r="CRM89"/>
      <c r="CRN89"/>
      <c r="CRO89"/>
      <c r="CRP89"/>
      <c r="CRQ89"/>
      <c r="CRR89"/>
      <c r="CRS89"/>
      <c r="CRT89"/>
      <c r="CRU89"/>
      <c r="CRV89"/>
      <c r="CRW89"/>
      <c r="CRX89"/>
      <c r="CRY89"/>
      <c r="CRZ89"/>
      <c r="CSA89"/>
      <c r="CSB89"/>
      <c r="CSC89"/>
      <c r="CSD89"/>
      <c r="CSE89"/>
      <c r="CSF89"/>
      <c r="CSG89"/>
      <c r="CSH89"/>
      <c r="CSI89"/>
      <c r="CSJ89"/>
      <c r="CSK89"/>
      <c r="CSL89"/>
      <c r="CSM89"/>
      <c r="CSN89"/>
      <c r="CSO89"/>
      <c r="CSP89"/>
      <c r="CSQ89"/>
      <c r="CSR89"/>
      <c r="CSS89"/>
      <c r="CST89"/>
      <c r="CSU89"/>
      <c r="CSV89"/>
      <c r="CSW89"/>
      <c r="CSX89"/>
      <c r="CSY89"/>
      <c r="CSZ89"/>
      <c r="CTA89"/>
      <c r="CTB89"/>
      <c r="CTC89"/>
      <c r="CTD89"/>
      <c r="CTE89"/>
      <c r="CTF89"/>
      <c r="CTG89"/>
      <c r="CTH89"/>
      <c r="CTI89"/>
      <c r="CTJ89"/>
      <c r="CTK89"/>
      <c r="CTL89"/>
      <c r="CTM89"/>
      <c r="CTN89"/>
      <c r="CTO89"/>
      <c r="CTP89"/>
      <c r="CTQ89"/>
      <c r="CTR89"/>
      <c r="CTS89"/>
      <c r="CTT89"/>
      <c r="CTU89"/>
      <c r="CTV89"/>
      <c r="CTW89"/>
      <c r="CTX89"/>
      <c r="CTY89"/>
      <c r="CTZ89"/>
      <c r="CUA89"/>
      <c r="CUB89"/>
      <c r="CUC89"/>
      <c r="CUD89"/>
      <c r="CUE89"/>
      <c r="CUF89"/>
      <c r="CUG89"/>
      <c r="CUH89"/>
      <c r="CUI89"/>
      <c r="CUJ89"/>
      <c r="CUK89"/>
      <c r="CUL89"/>
      <c r="CUM89"/>
      <c r="CUN89"/>
      <c r="CUO89"/>
      <c r="CUP89"/>
      <c r="CUQ89"/>
      <c r="CUR89"/>
      <c r="CUS89"/>
      <c r="CUT89"/>
      <c r="CUU89"/>
      <c r="CUV89"/>
      <c r="CUW89"/>
      <c r="CUX89"/>
      <c r="CUY89"/>
      <c r="CUZ89"/>
      <c r="CVA89"/>
      <c r="CVB89"/>
      <c r="CVC89"/>
      <c r="CVD89"/>
      <c r="CVE89"/>
      <c r="CVF89"/>
      <c r="CVG89"/>
      <c r="CVH89"/>
      <c r="CVI89"/>
      <c r="CVJ89"/>
      <c r="CVK89"/>
      <c r="CVL89"/>
      <c r="CVM89"/>
      <c r="CVN89"/>
      <c r="CVO89"/>
      <c r="CVP89"/>
      <c r="CVQ89"/>
      <c r="CVR89"/>
      <c r="CVS89"/>
      <c r="CVT89"/>
      <c r="CVU89"/>
      <c r="CVV89"/>
      <c r="CVW89"/>
      <c r="CVX89"/>
      <c r="CVY89"/>
      <c r="CVZ89"/>
      <c r="CWA89"/>
      <c r="CWB89"/>
      <c r="CWC89"/>
      <c r="CWD89"/>
      <c r="CWE89"/>
      <c r="CWF89"/>
      <c r="CWG89"/>
      <c r="CWH89"/>
      <c r="CWI89"/>
      <c r="CWJ89"/>
      <c r="CWK89"/>
      <c r="CWL89"/>
      <c r="CWM89"/>
      <c r="CWN89"/>
      <c r="CWO89"/>
      <c r="CWP89"/>
      <c r="CWQ89"/>
      <c r="CWR89"/>
      <c r="CWS89"/>
      <c r="CWT89"/>
      <c r="CWU89"/>
      <c r="CWV89"/>
      <c r="CWW89"/>
      <c r="CWX89"/>
      <c r="CWY89"/>
      <c r="CWZ89"/>
      <c r="CXA89"/>
      <c r="CXB89"/>
      <c r="CXC89"/>
      <c r="CXD89"/>
      <c r="CXE89"/>
      <c r="CXF89"/>
      <c r="CXG89"/>
      <c r="CXH89"/>
      <c r="CXI89"/>
      <c r="CXJ89"/>
      <c r="CXK89"/>
      <c r="CXL89"/>
      <c r="CXM89"/>
      <c r="CXN89"/>
      <c r="CXO89"/>
      <c r="CXP89"/>
      <c r="CXQ89"/>
      <c r="CXR89"/>
      <c r="CXS89"/>
      <c r="CXT89"/>
      <c r="CXU89"/>
      <c r="CXV89"/>
      <c r="CXW89"/>
      <c r="CXX89"/>
      <c r="CXY89"/>
      <c r="CXZ89"/>
      <c r="CYA89"/>
      <c r="CYB89"/>
      <c r="CYC89"/>
      <c r="CYD89"/>
      <c r="CYE89"/>
      <c r="CYF89"/>
      <c r="CYG89"/>
      <c r="CYH89"/>
      <c r="CYI89"/>
      <c r="CYJ89"/>
      <c r="CYK89"/>
      <c r="CYL89"/>
      <c r="CYM89"/>
      <c r="CYN89"/>
      <c r="CYO89"/>
      <c r="CYP89"/>
      <c r="CYQ89"/>
      <c r="CYR89"/>
      <c r="CYS89"/>
      <c r="CYT89"/>
      <c r="CYU89"/>
      <c r="CYV89"/>
      <c r="CYW89"/>
      <c r="CYX89"/>
      <c r="CYY89"/>
      <c r="CYZ89"/>
      <c r="CZA89"/>
      <c r="CZB89"/>
      <c r="CZC89"/>
      <c r="CZD89"/>
      <c r="CZE89"/>
      <c r="CZF89"/>
      <c r="CZG89"/>
      <c r="CZH89"/>
      <c r="CZI89"/>
      <c r="CZJ89"/>
      <c r="CZK89"/>
      <c r="CZL89"/>
      <c r="CZM89"/>
      <c r="CZN89"/>
      <c r="CZO89"/>
      <c r="CZP89"/>
      <c r="CZQ89"/>
      <c r="CZR89"/>
      <c r="CZS89"/>
      <c r="CZT89"/>
      <c r="CZU89"/>
      <c r="CZV89"/>
      <c r="CZW89"/>
      <c r="CZX89"/>
      <c r="CZY89"/>
      <c r="CZZ89"/>
      <c r="DAA89"/>
      <c r="DAB89"/>
      <c r="DAC89"/>
      <c r="DAD89"/>
      <c r="DAE89"/>
      <c r="DAF89"/>
      <c r="DAG89"/>
      <c r="DAH89"/>
      <c r="DAI89"/>
      <c r="DAJ89"/>
      <c r="DAK89"/>
      <c r="DAL89"/>
      <c r="DAM89"/>
      <c r="DAN89"/>
      <c r="DAO89"/>
      <c r="DAP89"/>
      <c r="DAQ89"/>
      <c r="DAR89"/>
      <c r="DAS89"/>
      <c r="DAT89"/>
      <c r="DAU89"/>
      <c r="DAV89"/>
      <c r="DAW89"/>
      <c r="DAX89"/>
      <c r="DAY89"/>
      <c r="DAZ89"/>
      <c r="DBA89"/>
      <c r="DBB89"/>
      <c r="DBC89"/>
      <c r="DBD89"/>
      <c r="DBE89"/>
      <c r="DBF89"/>
      <c r="DBG89"/>
      <c r="DBH89"/>
      <c r="DBI89"/>
      <c r="DBJ89"/>
      <c r="DBK89"/>
      <c r="DBL89"/>
      <c r="DBM89"/>
      <c r="DBN89"/>
      <c r="DBO89"/>
      <c r="DBP89"/>
      <c r="DBQ89"/>
      <c r="DBR89"/>
      <c r="DBS89"/>
      <c r="DBT89"/>
      <c r="DBU89"/>
      <c r="DBV89"/>
      <c r="DBW89"/>
      <c r="DBX89"/>
      <c r="DBY89"/>
      <c r="DBZ89"/>
      <c r="DCA89"/>
      <c r="DCB89"/>
      <c r="DCC89"/>
      <c r="DCD89"/>
      <c r="DCE89"/>
      <c r="DCF89"/>
      <c r="DCG89"/>
      <c r="DCH89"/>
      <c r="DCI89"/>
      <c r="DCJ89"/>
      <c r="DCK89"/>
      <c r="DCL89"/>
      <c r="DCM89"/>
      <c r="DCN89"/>
      <c r="DCO89"/>
      <c r="DCP89"/>
      <c r="DCQ89"/>
      <c r="DCR89"/>
      <c r="DCS89"/>
      <c r="DCT89"/>
      <c r="DCU89"/>
      <c r="DCV89"/>
      <c r="DCW89"/>
      <c r="DCX89"/>
      <c r="DCY89"/>
      <c r="DCZ89"/>
      <c r="DDA89"/>
      <c r="DDB89"/>
      <c r="DDC89"/>
      <c r="DDD89"/>
      <c r="DDE89"/>
      <c r="DDF89"/>
      <c r="DDG89"/>
      <c r="DDH89"/>
      <c r="DDI89"/>
      <c r="DDJ89"/>
      <c r="DDK89"/>
      <c r="DDL89"/>
      <c r="DDM89"/>
      <c r="DDN89"/>
      <c r="DDO89"/>
      <c r="DDP89"/>
      <c r="DDQ89"/>
      <c r="DDR89"/>
      <c r="DDS89"/>
      <c r="DDT89"/>
      <c r="DDU89"/>
      <c r="DDV89"/>
      <c r="DDW89"/>
      <c r="DDX89"/>
      <c r="DDY89"/>
      <c r="DDZ89"/>
      <c r="DEA89"/>
      <c r="DEB89"/>
      <c r="DEC89"/>
      <c r="DED89"/>
      <c r="DEE89"/>
      <c r="DEF89"/>
      <c r="DEG89"/>
      <c r="DEH89"/>
      <c r="DEI89"/>
      <c r="DEJ89"/>
      <c r="DEK89"/>
      <c r="DEL89"/>
      <c r="DEM89"/>
      <c r="DEN89"/>
      <c r="DEO89"/>
      <c r="DEP89"/>
      <c r="DEQ89"/>
      <c r="DER89"/>
      <c r="DES89"/>
      <c r="DET89"/>
      <c r="DEU89"/>
      <c r="DEV89"/>
      <c r="DEW89"/>
      <c r="DEX89"/>
      <c r="DEY89"/>
      <c r="DEZ89"/>
      <c r="DFA89"/>
      <c r="DFB89"/>
      <c r="DFC89"/>
      <c r="DFD89"/>
      <c r="DFE89"/>
      <c r="DFF89"/>
      <c r="DFG89"/>
      <c r="DFH89"/>
      <c r="DFI89"/>
      <c r="DFJ89"/>
      <c r="DFK89"/>
      <c r="DFL89"/>
      <c r="DFM89"/>
      <c r="DFN89"/>
      <c r="DFO89"/>
      <c r="DFP89"/>
      <c r="DFQ89"/>
      <c r="DFR89"/>
      <c r="DFS89"/>
      <c r="DFT89"/>
      <c r="DFU89"/>
      <c r="DFV89"/>
      <c r="DFW89"/>
      <c r="DFX89"/>
      <c r="DFY89"/>
      <c r="DFZ89"/>
      <c r="DGA89"/>
      <c r="DGB89"/>
      <c r="DGC89"/>
      <c r="DGD89"/>
      <c r="DGE89"/>
      <c r="DGF89"/>
      <c r="DGG89"/>
      <c r="DGH89"/>
      <c r="DGI89"/>
      <c r="DGJ89"/>
      <c r="DGK89"/>
      <c r="DGL89"/>
      <c r="DGM89"/>
      <c r="DGN89"/>
      <c r="DGO89"/>
      <c r="DGP89"/>
      <c r="DGQ89"/>
      <c r="DGR89"/>
      <c r="DGS89"/>
      <c r="DGT89"/>
      <c r="DGU89"/>
      <c r="DGV89"/>
      <c r="DGW89"/>
      <c r="DGX89"/>
      <c r="DGY89"/>
      <c r="DGZ89"/>
      <c r="DHA89"/>
      <c r="DHB89"/>
      <c r="DHC89"/>
      <c r="DHD89"/>
      <c r="DHE89"/>
      <c r="DHF89"/>
      <c r="DHG89"/>
      <c r="DHH89"/>
      <c r="DHI89"/>
      <c r="DHJ89"/>
      <c r="DHK89"/>
      <c r="DHL89"/>
      <c r="DHM89"/>
      <c r="DHN89"/>
      <c r="DHO89"/>
      <c r="DHP89"/>
      <c r="DHQ89"/>
      <c r="DHR89"/>
      <c r="DHS89"/>
      <c r="DHT89"/>
      <c r="DHU89"/>
      <c r="DHV89"/>
      <c r="DHW89"/>
      <c r="DHX89"/>
      <c r="DHY89"/>
      <c r="DHZ89"/>
      <c r="DIA89"/>
      <c r="DIB89"/>
      <c r="DIC89"/>
      <c r="DID89"/>
      <c r="DIE89"/>
      <c r="DIF89"/>
      <c r="DIG89"/>
      <c r="DIH89"/>
      <c r="DII89"/>
      <c r="DIJ89"/>
      <c r="DIK89"/>
      <c r="DIL89"/>
      <c r="DIM89"/>
      <c r="DIN89"/>
      <c r="DIO89"/>
      <c r="DIP89"/>
      <c r="DIQ89"/>
      <c r="DIR89"/>
      <c r="DIS89"/>
      <c r="DIT89"/>
      <c r="DIU89"/>
      <c r="DIV89"/>
      <c r="DIW89"/>
      <c r="DIX89"/>
      <c r="DIY89"/>
      <c r="DIZ89"/>
      <c r="DJA89"/>
      <c r="DJB89"/>
      <c r="DJC89"/>
      <c r="DJD89"/>
      <c r="DJE89"/>
      <c r="DJF89"/>
      <c r="DJG89"/>
      <c r="DJH89"/>
      <c r="DJI89"/>
      <c r="DJJ89"/>
      <c r="DJK89"/>
      <c r="DJL89"/>
      <c r="DJM89"/>
      <c r="DJN89"/>
      <c r="DJO89"/>
      <c r="DJP89"/>
      <c r="DJQ89"/>
      <c r="DJR89"/>
      <c r="DJS89"/>
      <c r="DJT89"/>
      <c r="DJU89"/>
      <c r="DJV89"/>
      <c r="DJW89"/>
      <c r="DJX89"/>
      <c r="DJY89"/>
      <c r="DJZ89"/>
      <c r="DKA89"/>
      <c r="DKB89"/>
      <c r="DKC89"/>
      <c r="DKD89"/>
      <c r="DKE89"/>
      <c r="DKF89"/>
      <c r="DKG89"/>
      <c r="DKH89"/>
      <c r="DKI89"/>
      <c r="DKJ89"/>
      <c r="DKK89"/>
      <c r="DKL89"/>
      <c r="DKM89"/>
      <c r="DKN89"/>
      <c r="DKO89"/>
      <c r="DKP89"/>
      <c r="DKQ89"/>
      <c r="DKR89"/>
      <c r="DKS89"/>
      <c r="DKT89"/>
      <c r="DKU89"/>
      <c r="DKV89"/>
      <c r="DKW89"/>
      <c r="DKX89"/>
      <c r="DKY89"/>
      <c r="DKZ89"/>
      <c r="DLA89"/>
      <c r="DLB89"/>
      <c r="DLC89"/>
      <c r="DLD89"/>
      <c r="DLE89"/>
      <c r="DLF89"/>
      <c r="DLG89"/>
      <c r="DLH89"/>
      <c r="DLI89"/>
      <c r="DLJ89"/>
      <c r="DLK89"/>
      <c r="DLL89"/>
      <c r="DLM89"/>
      <c r="DLN89"/>
      <c r="DLO89"/>
      <c r="DLP89"/>
      <c r="DLQ89"/>
      <c r="DLR89"/>
      <c r="DLS89"/>
      <c r="DLT89"/>
      <c r="DLU89"/>
      <c r="DLV89"/>
      <c r="DLW89"/>
      <c r="DLX89"/>
      <c r="DLY89"/>
      <c r="DLZ89"/>
      <c r="DMA89"/>
      <c r="DMB89"/>
      <c r="DMC89"/>
      <c r="DMD89"/>
      <c r="DME89"/>
      <c r="DMF89"/>
      <c r="DMG89"/>
      <c r="DMH89"/>
      <c r="DMI89"/>
      <c r="DMJ89"/>
      <c r="DMK89"/>
      <c r="DML89"/>
      <c r="DMM89"/>
      <c r="DMN89"/>
      <c r="DMO89"/>
      <c r="DMP89"/>
      <c r="DMQ89"/>
      <c r="DMR89"/>
      <c r="DMS89"/>
      <c r="DMT89"/>
      <c r="DMU89"/>
      <c r="DMV89"/>
      <c r="DMW89"/>
      <c r="DMX89"/>
      <c r="DMY89"/>
      <c r="DMZ89"/>
      <c r="DNA89"/>
      <c r="DNB89"/>
      <c r="DNC89"/>
      <c r="DND89"/>
      <c r="DNE89"/>
      <c r="DNF89"/>
      <c r="DNG89"/>
      <c r="DNH89"/>
      <c r="DNI89"/>
      <c r="DNJ89"/>
      <c r="DNK89"/>
      <c r="DNL89"/>
      <c r="DNM89"/>
      <c r="DNN89"/>
      <c r="DNO89"/>
      <c r="DNP89"/>
      <c r="DNQ89"/>
      <c r="DNR89"/>
      <c r="DNS89"/>
      <c r="DNT89"/>
      <c r="DNU89"/>
      <c r="DNV89"/>
      <c r="DNW89"/>
      <c r="DNX89"/>
      <c r="DNY89"/>
      <c r="DNZ89"/>
      <c r="DOA89"/>
      <c r="DOB89"/>
      <c r="DOC89"/>
      <c r="DOD89"/>
      <c r="DOE89"/>
      <c r="DOF89"/>
      <c r="DOG89"/>
      <c r="DOH89"/>
      <c r="DOI89"/>
      <c r="DOJ89"/>
      <c r="DOK89"/>
      <c r="DOL89"/>
      <c r="DOM89"/>
      <c r="DON89"/>
      <c r="DOO89"/>
      <c r="DOP89"/>
      <c r="DOQ89"/>
      <c r="DOR89"/>
      <c r="DOS89"/>
      <c r="DOT89"/>
      <c r="DOU89"/>
      <c r="DOV89"/>
      <c r="DOW89"/>
      <c r="DOX89"/>
      <c r="DOY89"/>
      <c r="DOZ89"/>
      <c r="DPA89"/>
      <c r="DPB89"/>
      <c r="DPC89"/>
      <c r="DPD89"/>
      <c r="DPE89"/>
      <c r="DPF89"/>
      <c r="DPG89"/>
      <c r="DPH89"/>
      <c r="DPI89"/>
      <c r="DPJ89"/>
      <c r="DPK89"/>
      <c r="DPL89"/>
      <c r="DPM89"/>
      <c r="DPN89"/>
      <c r="DPO89"/>
      <c r="DPP89"/>
      <c r="DPQ89"/>
      <c r="DPR89"/>
      <c r="DPS89"/>
      <c r="DPT89"/>
      <c r="DPU89"/>
      <c r="DPV89"/>
      <c r="DPW89"/>
      <c r="DPX89"/>
      <c r="DPY89"/>
      <c r="DPZ89"/>
      <c r="DQA89"/>
      <c r="DQB89"/>
      <c r="DQC89"/>
      <c r="DQD89"/>
      <c r="DQE89"/>
      <c r="DQF89"/>
      <c r="DQG89"/>
      <c r="DQH89"/>
      <c r="DQI89"/>
      <c r="DQJ89"/>
      <c r="DQK89"/>
      <c r="DQL89"/>
      <c r="DQM89"/>
      <c r="DQN89"/>
      <c r="DQO89"/>
      <c r="DQP89"/>
      <c r="DQQ89"/>
      <c r="DQR89"/>
      <c r="DQS89"/>
      <c r="DQT89"/>
      <c r="DQU89"/>
      <c r="DQV89"/>
      <c r="DQW89"/>
      <c r="DQX89"/>
      <c r="DQY89"/>
      <c r="DQZ89"/>
      <c r="DRA89"/>
      <c r="DRB89"/>
      <c r="DRC89"/>
      <c r="DRD89"/>
      <c r="DRE89"/>
      <c r="DRF89"/>
      <c r="DRG89"/>
      <c r="DRH89"/>
      <c r="DRI89"/>
      <c r="DRJ89"/>
      <c r="DRK89"/>
      <c r="DRL89"/>
      <c r="DRM89"/>
      <c r="DRN89"/>
      <c r="DRO89"/>
      <c r="DRP89"/>
      <c r="DRQ89"/>
      <c r="DRR89"/>
      <c r="DRS89"/>
      <c r="DRT89"/>
      <c r="DRU89"/>
      <c r="DRV89"/>
      <c r="DRW89"/>
      <c r="DRX89"/>
      <c r="DRY89"/>
      <c r="DRZ89"/>
      <c r="DSA89"/>
      <c r="DSB89"/>
      <c r="DSC89"/>
      <c r="DSD89"/>
      <c r="DSE89"/>
      <c r="DSF89"/>
      <c r="DSG89"/>
      <c r="DSH89"/>
      <c r="DSI89"/>
      <c r="DSJ89"/>
      <c r="DSK89"/>
      <c r="DSL89"/>
      <c r="DSM89"/>
      <c r="DSN89"/>
      <c r="DSO89"/>
      <c r="DSP89"/>
      <c r="DSQ89"/>
      <c r="DSR89"/>
      <c r="DSS89"/>
      <c r="DST89"/>
      <c r="DSU89"/>
      <c r="DSV89"/>
      <c r="DSW89"/>
      <c r="DSX89"/>
      <c r="DSY89"/>
      <c r="DSZ89"/>
      <c r="DTA89"/>
      <c r="DTB89"/>
      <c r="DTC89"/>
      <c r="DTD89"/>
      <c r="DTE89"/>
      <c r="DTF89"/>
      <c r="DTG89"/>
      <c r="DTH89"/>
      <c r="DTI89"/>
      <c r="DTJ89"/>
      <c r="DTK89"/>
      <c r="DTL89"/>
      <c r="DTM89"/>
      <c r="DTN89"/>
      <c r="DTO89"/>
      <c r="DTP89"/>
      <c r="DTQ89"/>
      <c r="DTR89"/>
      <c r="DTS89"/>
      <c r="DTT89"/>
      <c r="DTU89"/>
      <c r="DTV89"/>
      <c r="DTW89"/>
      <c r="DTX89"/>
      <c r="DTY89"/>
      <c r="DTZ89"/>
      <c r="DUA89"/>
      <c r="DUB89"/>
      <c r="DUC89"/>
      <c r="DUD89"/>
      <c r="DUE89"/>
      <c r="DUF89"/>
      <c r="DUG89"/>
      <c r="DUH89"/>
      <c r="DUI89"/>
      <c r="DUJ89"/>
      <c r="DUK89"/>
      <c r="DUL89"/>
      <c r="DUM89"/>
      <c r="DUN89"/>
      <c r="DUO89"/>
      <c r="DUP89"/>
      <c r="DUQ89"/>
      <c r="DUR89"/>
      <c r="DUS89"/>
      <c r="DUT89"/>
      <c r="DUU89"/>
      <c r="DUV89"/>
      <c r="DUW89"/>
      <c r="DUX89"/>
      <c r="DUY89"/>
      <c r="DUZ89"/>
      <c r="DVA89"/>
      <c r="DVB89"/>
      <c r="DVC89"/>
      <c r="DVD89"/>
      <c r="DVE89"/>
      <c r="DVF89"/>
      <c r="DVG89"/>
      <c r="DVH89"/>
      <c r="DVI89"/>
      <c r="DVJ89"/>
      <c r="DVK89"/>
      <c r="DVL89"/>
      <c r="DVM89"/>
      <c r="DVN89"/>
      <c r="DVO89"/>
      <c r="DVP89"/>
      <c r="DVQ89"/>
      <c r="DVR89"/>
      <c r="DVS89"/>
      <c r="DVT89"/>
      <c r="DVU89"/>
      <c r="DVV89"/>
      <c r="DVW89"/>
      <c r="DVX89"/>
      <c r="DVY89"/>
      <c r="DVZ89"/>
      <c r="DWA89"/>
      <c r="DWB89"/>
      <c r="DWC89"/>
      <c r="DWD89"/>
      <c r="DWE89"/>
      <c r="DWF89"/>
      <c r="DWG89"/>
      <c r="DWH89"/>
      <c r="DWI89"/>
      <c r="DWJ89"/>
      <c r="DWK89"/>
      <c r="DWL89"/>
      <c r="DWM89"/>
      <c r="DWN89"/>
      <c r="DWO89"/>
      <c r="DWP89"/>
      <c r="DWQ89"/>
      <c r="DWR89"/>
      <c r="DWS89"/>
      <c r="DWT89"/>
      <c r="DWU89"/>
      <c r="DWV89"/>
      <c r="DWW89"/>
      <c r="DWX89"/>
      <c r="DWY89"/>
      <c r="DWZ89"/>
      <c r="DXA89"/>
      <c r="DXB89"/>
      <c r="DXC89"/>
      <c r="DXD89"/>
      <c r="DXE89"/>
      <c r="DXF89"/>
      <c r="DXG89"/>
      <c r="DXH89"/>
      <c r="DXI89"/>
      <c r="DXJ89"/>
      <c r="DXK89"/>
      <c r="DXL89"/>
      <c r="DXM89"/>
      <c r="DXN89"/>
      <c r="DXO89"/>
      <c r="DXP89"/>
      <c r="DXQ89"/>
      <c r="DXR89"/>
      <c r="DXS89"/>
      <c r="DXT89"/>
      <c r="DXU89"/>
      <c r="DXV89"/>
      <c r="DXW89"/>
      <c r="DXX89"/>
      <c r="DXY89"/>
      <c r="DXZ89"/>
      <c r="DYA89"/>
      <c r="DYB89"/>
      <c r="DYC89"/>
      <c r="DYD89"/>
      <c r="DYE89"/>
      <c r="DYF89"/>
      <c r="DYG89"/>
      <c r="DYH89"/>
      <c r="DYI89"/>
      <c r="DYJ89"/>
      <c r="DYK89"/>
      <c r="DYL89"/>
      <c r="DYM89"/>
      <c r="DYN89"/>
      <c r="DYO89"/>
      <c r="DYP89"/>
      <c r="DYQ89"/>
      <c r="DYR89"/>
      <c r="DYS89"/>
      <c r="DYT89"/>
      <c r="DYU89"/>
      <c r="DYV89"/>
      <c r="DYW89"/>
      <c r="DYX89"/>
      <c r="DYY89"/>
      <c r="DYZ89"/>
      <c r="DZA89"/>
      <c r="DZB89"/>
      <c r="DZC89"/>
      <c r="DZD89"/>
      <c r="DZE89"/>
      <c r="DZF89"/>
      <c r="DZG89"/>
      <c r="DZH89"/>
      <c r="DZI89"/>
      <c r="DZJ89"/>
      <c r="DZK89"/>
      <c r="DZL89"/>
      <c r="DZM89"/>
      <c r="DZN89"/>
      <c r="DZO89"/>
      <c r="DZP89"/>
      <c r="DZQ89"/>
      <c r="DZR89"/>
      <c r="DZS89"/>
      <c r="DZT89"/>
      <c r="DZU89"/>
      <c r="DZV89"/>
      <c r="DZW89"/>
      <c r="DZX89"/>
      <c r="DZY89"/>
      <c r="DZZ89"/>
      <c r="EAA89"/>
      <c r="EAB89"/>
      <c r="EAC89"/>
      <c r="EAD89"/>
      <c r="EAE89"/>
      <c r="EAF89"/>
      <c r="EAG89"/>
      <c r="EAH89"/>
      <c r="EAI89"/>
      <c r="EAJ89"/>
      <c r="EAK89"/>
      <c r="EAL89"/>
      <c r="EAM89"/>
      <c r="EAN89"/>
      <c r="EAO89"/>
      <c r="EAP89"/>
      <c r="EAQ89"/>
      <c r="EAR89"/>
      <c r="EAS89"/>
      <c r="EAT89"/>
      <c r="EAU89"/>
      <c r="EAV89"/>
      <c r="EAW89"/>
      <c r="EAX89"/>
      <c r="EAY89"/>
      <c r="EAZ89"/>
      <c r="EBA89"/>
      <c r="EBB89"/>
      <c r="EBC89"/>
      <c r="EBD89"/>
      <c r="EBE89"/>
      <c r="EBF89"/>
      <c r="EBG89"/>
      <c r="EBH89"/>
      <c r="EBI89"/>
      <c r="EBJ89"/>
      <c r="EBK89"/>
      <c r="EBL89"/>
      <c r="EBM89"/>
      <c r="EBN89"/>
      <c r="EBO89"/>
      <c r="EBP89"/>
      <c r="EBQ89"/>
      <c r="EBR89"/>
      <c r="EBS89"/>
      <c r="EBT89"/>
      <c r="EBU89"/>
      <c r="EBV89"/>
      <c r="EBW89"/>
      <c r="EBX89"/>
      <c r="EBY89"/>
      <c r="EBZ89"/>
      <c r="ECA89"/>
      <c r="ECB89"/>
      <c r="ECC89"/>
      <c r="ECD89"/>
      <c r="ECE89"/>
      <c r="ECF89"/>
      <c r="ECG89"/>
      <c r="ECH89"/>
      <c r="ECI89"/>
      <c r="ECJ89"/>
      <c r="ECK89"/>
      <c r="ECL89"/>
      <c r="ECM89"/>
      <c r="ECN89"/>
      <c r="ECO89"/>
      <c r="ECP89"/>
      <c r="ECQ89"/>
      <c r="ECR89"/>
      <c r="ECS89"/>
      <c r="ECT89"/>
      <c r="ECU89"/>
      <c r="ECV89"/>
      <c r="ECW89"/>
      <c r="ECX89"/>
      <c r="ECY89"/>
      <c r="ECZ89"/>
      <c r="EDA89"/>
      <c r="EDB89"/>
      <c r="EDC89"/>
      <c r="EDD89"/>
      <c r="EDE89"/>
      <c r="EDF89"/>
      <c r="EDG89"/>
      <c r="EDH89"/>
      <c r="EDI89"/>
      <c r="EDJ89"/>
      <c r="EDK89"/>
      <c r="EDL89"/>
      <c r="EDM89"/>
      <c r="EDN89"/>
      <c r="EDO89"/>
      <c r="EDP89"/>
      <c r="EDQ89"/>
      <c r="EDR89"/>
      <c r="EDS89"/>
      <c r="EDT89"/>
      <c r="EDU89"/>
      <c r="EDV89"/>
      <c r="EDW89"/>
      <c r="EDX89"/>
      <c r="EDY89"/>
      <c r="EDZ89"/>
      <c r="EEA89"/>
      <c r="EEB89"/>
      <c r="EEC89"/>
      <c r="EED89"/>
      <c r="EEE89"/>
      <c r="EEF89"/>
      <c r="EEG89"/>
      <c r="EEH89"/>
      <c r="EEI89"/>
      <c r="EEJ89"/>
      <c r="EEK89"/>
      <c r="EEL89"/>
      <c r="EEM89"/>
      <c r="EEN89"/>
      <c r="EEO89"/>
      <c r="EEP89"/>
      <c r="EEQ89"/>
      <c r="EER89"/>
      <c r="EES89"/>
      <c r="EET89"/>
      <c r="EEU89"/>
      <c r="EEV89"/>
      <c r="EEW89"/>
      <c r="EEX89"/>
      <c r="EEY89"/>
      <c r="EEZ89"/>
      <c r="EFA89"/>
      <c r="EFB89"/>
      <c r="EFC89"/>
      <c r="EFD89"/>
      <c r="EFE89"/>
      <c r="EFF89"/>
      <c r="EFG89"/>
      <c r="EFH89"/>
      <c r="EFI89"/>
      <c r="EFJ89"/>
      <c r="EFK89"/>
      <c r="EFL89"/>
      <c r="EFM89"/>
      <c r="EFN89"/>
      <c r="EFO89"/>
      <c r="EFP89"/>
      <c r="EFQ89"/>
      <c r="EFR89"/>
      <c r="EFS89"/>
      <c r="EFT89"/>
      <c r="EFU89"/>
      <c r="EFV89"/>
      <c r="EFW89"/>
      <c r="EFX89"/>
      <c r="EFY89"/>
      <c r="EFZ89"/>
      <c r="EGA89"/>
      <c r="EGB89"/>
      <c r="EGC89"/>
      <c r="EGD89"/>
      <c r="EGE89"/>
      <c r="EGF89"/>
      <c r="EGG89"/>
      <c r="EGH89"/>
      <c r="EGI89"/>
      <c r="EGJ89"/>
      <c r="EGK89"/>
      <c r="EGL89"/>
      <c r="EGM89"/>
      <c r="EGN89"/>
      <c r="EGO89"/>
      <c r="EGP89"/>
      <c r="EGQ89"/>
      <c r="EGR89"/>
      <c r="EGS89"/>
      <c r="EGT89"/>
      <c r="EGU89"/>
      <c r="EGV89"/>
      <c r="EGW89"/>
      <c r="EGX89"/>
      <c r="EGY89"/>
      <c r="EGZ89"/>
      <c r="EHA89"/>
      <c r="EHB89"/>
      <c r="EHC89"/>
      <c r="EHD89"/>
      <c r="EHE89"/>
      <c r="EHF89"/>
      <c r="EHG89"/>
      <c r="EHH89"/>
      <c r="EHI89"/>
      <c r="EHJ89"/>
      <c r="EHK89"/>
      <c r="EHL89"/>
      <c r="EHM89"/>
      <c r="EHN89"/>
      <c r="EHO89"/>
      <c r="EHP89"/>
      <c r="EHQ89"/>
      <c r="EHR89"/>
      <c r="EHS89"/>
      <c r="EHT89"/>
      <c r="EHU89"/>
      <c r="EHV89"/>
      <c r="EHW89"/>
      <c r="EHX89"/>
      <c r="EHY89"/>
      <c r="EHZ89"/>
      <c r="EIA89"/>
      <c r="EIB89"/>
      <c r="EIC89"/>
      <c r="EID89"/>
      <c r="EIE89"/>
      <c r="EIF89"/>
      <c r="EIG89"/>
      <c r="EIH89"/>
      <c r="EII89"/>
      <c r="EIJ89"/>
      <c r="EIK89"/>
      <c r="EIL89"/>
      <c r="EIM89"/>
      <c r="EIN89"/>
      <c r="EIO89"/>
      <c r="EIP89"/>
      <c r="EIQ89"/>
      <c r="EIR89"/>
      <c r="EIS89"/>
      <c r="EIT89"/>
      <c r="EIU89"/>
      <c r="EIV89"/>
      <c r="EIW89"/>
      <c r="EIX89"/>
      <c r="EIY89"/>
      <c r="EIZ89"/>
      <c r="EJA89"/>
      <c r="EJB89"/>
      <c r="EJC89"/>
      <c r="EJD89"/>
      <c r="EJE89"/>
      <c r="EJF89"/>
      <c r="EJG89"/>
      <c r="EJH89"/>
      <c r="EJI89"/>
      <c r="EJJ89"/>
      <c r="EJK89"/>
      <c r="EJL89"/>
      <c r="EJM89"/>
      <c r="EJN89"/>
      <c r="EJO89"/>
      <c r="EJP89"/>
      <c r="EJQ89"/>
      <c r="EJR89"/>
      <c r="EJS89"/>
      <c r="EJT89"/>
      <c r="EJU89"/>
      <c r="EJV89"/>
      <c r="EJW89"/>
      <c r="EJX89"/>
      <c r="EJY89"/>
      <c r="EJZ89"/>
      <c r="EKA89"/>
      <c r="EKB89"/>
      <c r="EKC89"/>
      <c r="EKD89"/>
      <c r="EKE89"/>
      <c r="EKF89"/>
      <c r="EKG89"/>
      <c r="EKH89"/>
      <c r="EKI89"/>
      <c r="EKJ89"/>
      <c r="EKK89"/>
      <c r="EKL89"/>
      <c r="EKM89"/>
      <c r="EKN89"/>
      <c r="EKO89"/>
      <c r="EKP89"/>
      <c r="EKQ89"/>
      <c r="EKR89"/>
      <c r="EKS89"/>
      <c r="EKT89"/>
      <c r="EKU89"/>
      <c r="EKV89"/>
      <c r="EKW89"/>
      <c r="EKX89"/>
      <c r="EKY89"/>
      <c r="EKZ89"/>
      <c r="ELA89"/>
      <c r="ELB89"/>
      <c r="ELC89"/>
      <c r="ELD89"/>
      <c r="ELE89"/>
      <c r="ELF89"/>
      <c r="ELG89"/>
      <c r="ELH89"/>
      <c r="ELI89"/>
      <c r="ELJ89"/>
      <c r="ELK89"/>
      <c r="ELL89"/>
      <c r="ELM89"/>
      <c r="ELN89"/>
      <c r="ELO89"/>
      <c r="ELP89"/>
      <c r="ELQ89"/>
      <c r="ELR89"/>
      <c r="ELS89"/>
      <c r="ELT89"/>
      <c r="ELU89"/>
      <c r="ELV89"/>
      <c r="ELW89"/>
      <c r="ELX89"/>
      <c r="ELY89"/>
      <c r="ELZ89"/>
      <c r="EMA89"/>
      <c r="EMB89"/>
      <c r="EMC89"/>
      <c r="EMD89"/>
      <c r="EME89"/>
      <c r="EMF89"/>
      <c r="EMG89"/>
      <c r="EMH89"/>
      <c r="EMI89"/>
      <c r="EMJ89"/>
      <c r="EMK89"/>
      <c r="EML89"/>
      <c r="EMM89"/>
      <c r="EMN89"/>
      <c r="EMO89"/>
      <c r="EMP89"/>
      <c r="EMQ89"/>
      <c r="EMR89"/>
      <c r="EMS89"/>
      <c r="EMT89"/>
      <c r="EMU89"/>
      <c r="EMV89"/>
      <c r="EMW89"/>
      <c r="EMX89"/>
      <c r="EMY89"/>
      <c r="EMZ89"/>
      <c r="ENA89"/>
      <c r="ENB89"/>
      <c r="ENC89"/>
      <c r="END89"/>
      <c r="ENE89"/>
      <c r="ENF89"/>
      <c r="ENG89"/>
      <c r="ENH89"/>
      <c r="ENI89"/>
      <c r="ENJ89"/>
      <c r="ENK89"/>
      <c r="ENL89"/>
      <c r="ENM89"/>
      <c r="ENN89"/>
      <c r="ENO89"/>
      <c r="ENP89"/>
      <c r="ENQ89"/>
      <c r="ENR89"/>
      <c r="ENS89"/>
      <c r="ENT89"/>
      <c r="ENU89"/>
      <c r="ENV89"/>
      <c r="ENW89"/>
      <c r="ENX89"/>
      <c r="ENY89"/>
      <c r="ENZ89"/>
      <c r="EOA89"/>
      <c r="EOB89"/>
      <c r="EOC89"/>
      <c r="EOD89"/>
      <c r="EOE89"/>
      <c r="EOF89"/>
      <c r="EOG89"/>
      <c r="EOH89"/>
      <c r="EOI89"/>
      <c r="EOJ89"/>
      <c r="EOK89"/>
      <c r="EOL89"/>
      <c r="EOM89"/>
      <c r="EON89"/>
      <c r="EOO89"/>
      <c r="EOP89"/>
      <c r="EOQ89"/>
      <c r="EOR89"/>
      <c r="EOS89"/>
      <c r="EOT89"/>
      <c r="EOU89"/>
      <c r="EOV89"/>
      <c r="EOW89"/>
      <c r="EOX89"/>
      <c r="EOY89"/>
      <c r="EOZ89"/>
      <c r="EPA89"/>
      <c r="EPB89"/>
      <c r="EPC89"/>
      <c r="EPD89"/>
      <c r="EPE89"/>
      <c r="EPF89"/>
      <c r="EPG89"/>
      <c r="EPH89"/>
      <c r="EPI89"/>
      <c r="EPJ89"/>
      <c r="EPK89"/>
      <c r="EPL89"/>
      <c r="EPM89"/>
      <c r="EPN89"/>
      <c r="EPO89"/>
      <c r="EPP89"/>
      <c r="EPQ89"/>
      <c r="EPR89"/>
      <c r="EPS89"/>
      <c r="EPT89"/>
      <c r="EPU89"/>
      <c r="EPV89"/>
      <c r="EPW89"/>
      <c r="EPX89"/>
      <c r="EPY89"/>
      <c r="EPZ89"/>
      <c r="EQA89"/>
      <c r="EQB89"/>
      <c r="EQC89"/>
      <c r="EQD89"/>
      <c r="EQE89"/>
      <c r="EQF89"/>
      <c r="EQG89"/>
      <c r="EQH89"/>
      <c r="EQI89"/>
      <c r="EQJ89"/>
      <c r="EQK89"/>
      <c r="EQL89"/>
      <c r="EQM89"/>
      <c r="EQN89"/>
      <c r="EQO89"/>
      <c r="EQP89"/>
      <c r="EQQ89"/>
      <c r="EQR89"/>
      <c r="EQS89"/>
      <c r="EQT89"/>
      <c r="EQU89"/>
      <c r="EQV89"/>
      <c r="EQW89"/>
      <c r="EQX89"/>
      <c r="EQY89"/>
      <c r="EQZ89"/>
      <c r="ERA89"/>
      <c r="ERB89"/>
      <c r="ERC89"/>
      <c r="ERD89"/>
      <c r="ERE89"/>
      <c r="ERF89"/>
      <c r="ERG89"/>
      <c r="ERH89"/>
      <c r="ERI89"/>
      <c r="ERJ89"/>
      <c r="ERK89"/>
      <c r="ERL89"/>
      <c r="ERM89"/>
      <c r="ERN89"/>
      <c r="ERO89"/>
      <c r="ERP89"/>
      <c r="ERQ89"/>
      <c r="ERR89"/>
      <c r="ERS89"/>
      <c r="ERT89"/>
      <c r="ERU89"/>
      <c r="ERV89"/>
      <c r="ERW89"/>
      <c r="ERX89"/>
      <c r="ERY89"/>
      <c r="ERZ89"/>
      <c r="ESA89"/>
      <c r="ESB89"/>
      <c r="ESC89"/>
      <c r="ESD89"/>
      <c r="ESE89"/>
      <c r="ESF89"/>
      <c r="ESG89"/>
      <c r="ESH89"/>
      <c r="ESI89"/>
      <c r="ESJ89"/>
      <c r="ESK89"/>
      <c r="ESL89"/>
      <c r="ESM89"/>
      <c r="ESN89"/>
      <c r="ESO89"/>
      <c r="ESP89"/>
      <c r="ESQ89"/>
      <c r="ESR89"/>
      <c r="ESS89"/>
      <c r="EST89"/>
      <c r="ESU89"/>
      <c r="ESV89"/>
      <c r="ESW89"/>
      <c r="ESX89"/>
      <c r="ESY89"/>
      <c r="ESZ89"/>
      <c r="ETA89"/>
      <c r="ETB89"/>
      <c r="ETC89"/>
      <c r="ETD89"/>
      <c r="ETE89"/>
      <c r="ETF89"/>
      <c r="ETG89"/>
      <c r="ETH89"/>
      <c r="ETI89"/>
      <c r="ETJ89"/>
      <c r="ETK89"/>
      <c r="ETL89"/>
      <c r="ETM89"/>
      <c r="ETN89"/>
      <c r="ETO89"/>
      <c r="ETP89"/>
      <c r="ETQ89"/>
      <c r="ETR89"/>
      <c r="ETS89"/>
      <c r="ETT89"/>
      <c r="ETU89"/>
      <c r="ETV89"/>
      <c r="ETW89"/>
      <c r="ETX89"/>
      <c r="ETY89"/>
      <c r="ETZ89"/>
      <c r="EUA89"/>
      <c r="EUB89"/>
      <c r="EUC89"/>
      <c r="EUD89"/>
      <c r="EUE89"/>
      <c r="EUF89"/>
      <c r="EUG89"/>
      <c r="EUH89"/>
      <c r="EUI89"/>
      <c r="EUJ89"/>
      <c r="EUK89"/>
      <c r="EUL89"/>
      <c r="EUM89"/>
      <c r="EUN89"/>
      <c r="EUO89"/>
      <c r="EUP89"/>
      <c r="EUQ89"/>
      <c r="EUR89"/>
      <c r="EUS89"/>
      <c r="EUT89"/>
      <c r="EUU89"/>
      <c r="EUV89"/>
      <c r="EUW89"/>
      <c r="EUX89"/>
      <c r="EUY89"/>
      <c r="EUZ89"/>
      <c r="EVA89"/>
      <c r="EVB89"/>
      <c r="EVC89"/>
      <c r="EVD89"/>
      <c r="EVE89"/>
      <c r="EVF89"/>
      <c r="EVG89"/>
      <c r="EVH89"/>
      <c r="EVI89"/>
      <c r="EVJ89"/>
      <c r="EVK89"/>
      <c r="EVL89"/>
      <c r="EVM89"/>
      <c r="EVN89"/>
      <c r="EVO89"/>
      <c r="EVP89"/>
      <c r="EVQ89"/>
      <c r="EVR89"/>
      <c r="EVS89"/>
      <c r="EVT89"/>
      <c r="EVU89"/>
      <c r="EVV89"/>
      <c r="EVW89"/>
      <c r="EVX89"/>
      <c r="EVY89"/>
      <c r="EVZ89"/>
      <c r="EWA89"/>
      <c r="EWB89"/>
      <c r="EWC89"/>
      <c r="EWD89"/>
      <c r="EWE89"/>
      <c r="EWF89"/>
      <c r="EWG89"/>
      <c r="EWH89"/>
      <c r="EWI89"/>
      <c r="EWJ89"/>
      <c r="EWK89"/>
      <c r="EWL89"/>
      <c r="EWM89"/>
      <c r="EWN89"/>
      <c r="EWO89"/>
      <c r="EWP89"/>
      <c r="EWQ89"/>
      <c r="EWR89"/>
      <c r="EWS89"/>
      <c r="EWT89"/>
      <c r="EWU89"/>
      <c r="EWV89"/>
      <c r="EWW89"/>
      <c r="EWX89"/>
      <c r="EWY89"/>
      <c r="EWZ89"/>
      <c r="EXA89"/>
      <c r="EXB89"/>
      <c r="EXC89"/>
      <c r="EXD89"/>
      <c r="EXE89"/>
      <c r="EXF89"/>
      <c r="EXG89"/>
      <c r="EXH89"/>
      <c r="EXI89"/>
      <c r="EXJ89"/>
      <c r="EXK89"/>
      <c r="EXL89"/>
      <c r="EXM89"/>
      <c r="EXN89"/>
      <c r="EXO89"/>
      <c r="EXP89"/>
      <c r="EXQ89"/>
      <c r="EXR89"/>
      <c r="EXS89"/>
      <c r="EXT89"/>
      <c r="EXU89"/>
      <c r="EXV89"/>
      <c r="EXW89"/>
      <c r="EXX89"/>
      <c r="EXY89"/>
      <c r="EXZ89"/>
      <c r="EYA89"/>
      <c r="EYB89"/>
      <c r="EYC89"/>
      <c r="EYD89"/>
      <c r="EYE89"/>
      <c r="EYF89"/>
      <c r="EYG89"/>
      <c r="EYH89"/>
      <c r="EYI89"/>
      <c r="EYJ89"/>
      <c r="EYK89"/>
      <c r="EYL89"/>
      <c r="EYM89"/>
      <c r="EYN89"/>
      <c r="EYO89"/>
      <c r="EYP89"/>
      <c r="EYQ89"/>
      <c r="EYR89"/>
      <c r="EYS89"/>
      <c r="EYT89"/>
      <c r="EYU89"/>
      <c r="EYV89"/>
      <c r="EYW89"/>
      <c r="EYX89"/>
      <c r="EYY89"/>
      <c r="EYZ89"/>
      <c r="EZA89"/>
      <c r="EZB89"/>
      <c r="EZC89"/>
      <c r="EZD89"/>
      <c r="EZE89"/>
      <c r="EZF89"/>
      <c r="EZG89"/>
      <c r="EZH89"/>
      <c r="EZI89"/>
      <c r="EZJ89"/>
      <c r="EZK89"/>
      <c r="EZL89"/>
      <c r="EZM89"/>
      <c r="EZN89"/>
      <c r="EZO89"/>
      <c r="EZP89"/>
      <c r="EZQ89"/>
      <c r="EZR89"/>
      <c r="EZS89"/>
      <c r="EZT89"/>
      <c r="EZU89"/>
      <c r="EZV89"/>
      <c r="EZW89"/>
      <c r="EZX89"/>
      <c r="EZY89"/>
      <c r="EZZ89"/>
      <c r="FAA89"/>
      <c r="FAB89"/>
      <c r="FAC89"/>
      <c r="FAD89"/>
      <c r="FAE89"/>
      <c r="FAF89"/>
      <c r="FAG89"/>
      <c r="FAH89"/>
      <c r="FAI89"/>
      <c r="FAJ89"/>
      <c r="FAK89"/>
      <c r="FAL89"/>
      <c r="FAM89"/>
      <c r="FAN89"/>
      <c r="FAO89"/>
      <c r="FAP89"/>
      <c r="FAQ89"/>
      <c r="FAR89"/>
      <c r="FAS89"/>
      <c r="FAT89"/>
      <c r="FAU89"/>
      <c r="FAV89"/>
      <c r="FAW89"/>
      <c r="FAX89"/>
      <c r="FAY89"/>
      <c r="FAZ89"/>
      <c r="FBA89"/>
      <c r="FBB89"/>
      <c r="FBC89"/>
      <c r="FBD89"/>
      <c r="FBE89"/>
      <c r="FBF89"/>
      <c r="FBG89"/>
      <c r="FBH89"/>
      <c r="FBI89"/>
      <c r="FBJ89"/>
      <c r="FBK89"/>
      <c r="FBL89"/>
      <c r="FBM89"/>
      <c r="FBN89"/>
      <c r="FBO89"/>
      <c r="FBP89"/>
      <c r="FBQ89"/>
      <c r="FBR89"/>
      <c r="FBS89"/>
      <c r="FBT89"/>
      <c r="FBU89"/>
      <c r="FBV89"/>
      <c r="FBW89"/>
      <c r="FBX89"/>
      <c r="FBY89"/>
      <c r="FBZ89"/>
      <c r="FCA89"/>
      <c r="FCB89"/>
      <c r="FCC89"/>
      <c r="FCD89"/>
      <c r="FCE89"/>
      <c r="FCF89"/>
      <c r="FCG89"/>
      <c r="FCH89"/>
      <c r="FCI89"/>
      <c r="FCJ89"/>
      <c r="FCK89"/>
      <c r="FCL89"/>
      <c r="FCM89"/>
      <c r="FCN89"/>
      <c r="FCO89"/>
      <c r="FCP89"/>
      <c r="FCQ89"/>
      <c r="FCR89"/>
      <c r="FCS89"/>
      <c r="FCT89"/>
      <c r="FCU89"/>
      <c r="FCV89"/>
      <c r="FCW89"/>
      <c r="FCX89"/>
      <c r="FCY89"/>
      <c r="FCZ89"/>
      <c r="FDA89"/>
      <c r="FDB89"/>
      <c r="FDC89"/>
      <c r="FDD89"/>
      <c r="FDE89"/>
      <c r="FDF89"/>
      <c r="FDG89"/>
      <c r="FDH89"/>
      <c r="FDI89"/>
      <c r="FDJ89"/>
      <c r="FDK89"/>
      <c r="FDL89"/>
      <c r="FDM89"/>
      <c r="FDN89"/>
      <c r="FDO89"/>
      <c r="FDP89"/>
      <c r="FDQ89"/>
      <c r="FDR89"/>
      <c r="FDS89"/>
      <c r="FDT89"/>
      <c r="FDU89"/>
      <c r="FDV89"/>
      <c r="FDW89"/>
      <c r="FDX89"/>
      <c r="FDY89"/>
      <c r="FDZ89"/>
      <c r="FEA89"/>
      <c r="FEB89"/>
      <c r="FEC89"/>
      <c r="FED89"/>
      <c r="FEE89"/>
      <c r="FEF89"/>
      <c r="FEG89"/>
      <c r="FEH89"/>
      <c r="FEI89"/>
      <c r="FEJ89"/>
      <c r="FEK89"/>
      <c r="FEL89"/>
      <c r="FEM89"/>
      <c r="FEN89"/>
      <c r="FEO89"/>
      <c r="FEP89"/>
      <c r="FEQ89"/>
      <c r="FER89"/>
      <c r="FES89"/>
      <c r="FET89"/>
      <c r="FEU89"/>
      <c r="FEV89"/>
      <c r="FEW89"/>
      <c r="FEX89"/>
      <c r="FEY89"/>
      <c r="FEZ89"/>
      <c r="FFA89"/>
      <c r="FFB89"/>
      <c r="FFC89"/>
      <c r="FFD89"/>
      <c r="FFE89"/>
      <c r="FFF89"/>
      <c r="FFG89"/>
      <c r="FFH89"/>
      <c r="FFI89"/>
      <c r="FFJ89"/>
      <c r="FFK89"/>
      <c r="FFL89"/>
      <c r="FFM89"/>
      <c r="FFN89"/>
      <c r="FFO89"/>
      <c r="FFP89"/>
      <c r="FFQ89"/>
      <c r="FFR89"/>
      <c r="FFS89"/>
      <c r="FFT89"/>
      <c r="FFU89"/>
      <c r="FFV89"/>
      <c r="FFW89"/>
      <c r="FFX89"/>
      <c r="FFY89"/>
      <c r="FFZ89"/>
      <c r="FGA89"/>
      <c r="FGB89"/>
      <c r="FGC89"/>
      <c r="FGD89"/>
      <c r="FGE89"/>
      <c r="FGF89"/>
      <c r="FGG89"/>
      <c r="FGH89"/>
      <c r="FGI89"/>
      <c r="FGJ89"/>
      <c r="FGK89"/>
      <c r="FGL89"/>
      <c r="FGM89"/>
      <c r="FGN89"/>
      <c r="FGO89"/>
      <c r="FGP89"/>
      <c r="FGQ89"/>
      <c r="FGR89"/>
      <c r="FGS89"/>
      <c r="FGT89"/>
      <c r="FGU89"/>
      <c r="FGV89"/>
      <c r="FGW89"/>
      <c r="FGX89"/>
      <c r="FGY89"/>
      <c r="FGZ89"/>
      <c r="FHA89"/>
      <c r="FHB89"/>
      <c r="FHC89"/>
      <c r="FHD89"/>
      <c r="FHE89"/>
      <c r="FHF89"/>
      <c r="FHG89"/>
      <c r="FHH89"/>
      <c r="FHI89"/>
      <c r="FHJ89"/>
      <c r="FHK89"/>
      <c r="FHL89"/>
      <c r="FHM89"/>
      <c r="FHN89"/>
      <c r="FHO89"/>
      <c r="FHP89"/>
      <c r="FHQ89"/>
      <c r="FHR89"/>
      <c r="FHS89"/>
      <c r="FHT89"/>
      <c r="FHU89"/>
      <c r="FHV89"/>
      <c r="FHW89"/>
      <c r="FHX89"/>
      <c r="FHY89"/>
      <c r="FHZ89"/>
      <c r="FIA89"/>
      <c r="FIB89"/>
      <c r="FIC89"/>
      <c r="FID89"/>
      <c r="FIE89"/>
      <c r="FIF89"/>
      <c r="FIG89"/>
      <c r="FIH89"/>
      <c r="FII89"/>
      <c r="FIJ89"/>
      <c r="FIK89"/>
      <c r="FIL89"/>
      <c r="FIM89"/>
      <c r="FIN89"/>
      <c r="FIO89"/>
      <c r="FIP89"/>
      <c r="FIQ89"/>
      <c r="FIR89"/>
      <c r="FIS89"/>
      <c r="FIT89"/>
      <c r="FIU89"/>
      <c r="FIV89"/>
      <c r="FIW89"/>
      <c r="FIX89"/>
      <c r="FIY89"/>
      <c r="FIZ89"/>
      <c r="FJA89"/>
      <c r="FJB89"/>
      <c r="FJC89"/>
      <c r="FJD89"/>
      <c r="FJE89"/>
      <c r="FJF89"/>
      <c r="FJG89"/>
      <c r="FJH89"/>
      <c r="FJI89"/>
      <c r="FJJ89"/>
      <c r="FJK89"/>
      <c r="FJL89"/>
      <c r="FJM89"/>
      <c r="FJN89"/>
      <c r="FJO89"/>
      <c r="FJP89"/>
      <c r="FJQ89"/>
      <c r="FJR89"/>
      <c r="FJS89"/>
      <c r="FJT89"/>
      <c r="FJU89"/>
      <c r="FJV89"/>
      <c r="FJW89"/>
      <c r="FJX89"/>
      <c r="FJY89"/>
      <c r="FJZ89"/>
      <c r="FKA89"/>
      <c r="FKB89"/>
      <c r="FKC89"/>
      <c r="FKD89"/>
      <c r="FKE89"/>
      <c r="FKF89"/>
      <c r="FKG89"/>
      <c r="FKH89"/>
      <c r="FKI89"/>
      <c r="FKJ89"/>
      <c r="FKK89"/>
      <c r="FKL89"/>
      <c r="FKM89"/>
      <c r="FKN89"/>
      <c r="FKO89"/>
      <c r="FKP89"/>
      <c r="FKQ89"/>
      <c r="FKR89"/>
      <c r="FKS89"/>
      <c r="FKT89"/>
      <c r="FKU89"/>
      <c r="FKV89"/>
      <c r="FKW89"/>
      <c r="FKX89"/>
      <c r="FKY89"/>
      <c r="FKZ89"/>
      <c r="FLA89"/>
      <c r="FLB89"/>
      <c r="FLC89"/>
      <c r="FLD89"/>
      <c r="FLE89"/>
      <c r="FLF89"/>
      <c r="FLG89"/>
      <c r="FLH89"/>
      <c r="FLI89"/>
      <c r="FLJ89"/>
      <c r="FLK89"/>
      <c r="FLL89"/>
      <c r="FLM89"/>
      <c r="FLN89"/>
      <c r="FLO89"/>
      <c r="FLP89"/>
      <c r="FLQ89"/>
      <c r="FLR89"/>
      <c r="FLS89"/>
      <c r="FLT89"/>
      <c r="FLU89"/>
      <c r="FLV89"/>
      <c r="FLW89"/>
      <c r="FLX89"/>
      <c r="FLY89"/>
      <c r="FLZ89"/>
      <c r="FMA89"/>
      <c r="FMB89"/>
      <c r="FMC89"/>
      <c r="FMD89"/>
      <c r="FME89"/>
      <c r="FMF89"/>
      <c r="FMG89"/>
      <c r="FMH89"/>
      <c r="FMI89"/>
      <c r="FMJ89"/>
      <c r="FMK89"/>
      <c r="FML89"/>
      <c r="FMM89"/>
      <c r="FMN89"/>
      <c r="FMO89"/>
      <c r="FMP89"/>
      <c r="FMQ89"/>
      <c r="FMR89"/>
      <c r="FMS89"/>
      <c r="FMT89"/>
      <c r="FMU89"/>
      <c r="FMV89"/>
      <c r="FMW89"/>
      <c r="FMX89"/>
      <c r="FMY89"/>
      <c r="FMZ89"/>
      <c r="FNA89"/>
      <c r="FNB89"/>
      <c r="FNC89"/>
      <c r="FND89"/>
      <c r="FNE89"/>
      <c r="FNF89"/>
      <c r="FNG89"/>
      <c r="FNH89"/>
      <c r="FNI89"/>
      <c r="FNJ89"/>
      <c r="FNK89"/>
      <c r="FNL89"/>
      <c r="FNM89"/>
      <c r="FNN89"/>
      <c r="FNO89"/>
      <c r="FNP89"/>
      <c r="FNQ89"/>
      <c r="FNR89"/>
      <c r="FNS89"/>
      <c r="FNT89"/>
      <c r="FNU89"/>
      <c r="FNV89"/>
      <c r="FNW89"/>
      <c r="FNX89"/>
      <c r="FNY89"/>
      <c r="FNZ89"/>
      <c r="FOA89"/>
      <c r="FOB89"/>
      <c r="FOC89"/>
      <c r="FOD89"/>
      <c r="FOE89"/>
      <c r="FOF89"/>
      <c r="FOG89"/>
      <c r="FOH89"/>
      <c r="FOI89"/>
      <c r="FOJ89"/>
      <c r="FOK89"/>
      <c r="FOL89"/>
      <c r="FOM89"/>
      <c r="FON89"/>
      <c r="FOO89"/>
      <c r="FOP89"/>
      <c r="FOQ89"/>
      <c r="FOR89"/>
      <c r="FOS89"/>
      <c r="FOT89"/>
      <c r="FOU89"/>
      <c r="FOV89"/>
      <c r="FOW89"/>
      <c r="FOX89"/>
      <c r="FOY89"/>
      <c r="FOZ89"/>
      <c r="FPA89"/>
      <c r="FPB89"/>
      <c r="FPC89"/>
      <c r="FPD89"/>
      <c r="FPE89"/>
      <c r="FPF89"/>
      <c r="FPG89"/>
      <c r="FPH89"/>
      <c r="FPI89"/>
      <c r="FPJ89"/>
      <c r="FPK89"/>
      <c r="FPL89"/>
      <c r="FPM89"/>
      <c r="FPN89"/>
      <c r="FPO89"/>
      <c r="FPP89"/>
      <c r="FPQ89"/>
      <c r="FPR89"/>
      <c r="FPS89"/>
      <c r="FPT89"/>
      <c r="FPU89"/>
      <c r="FPV89"/>
      <c r="FPW89"/>
      <c r="FPX89"/>
      <c r="FPY89"/>
      <c r="FPZ89"/>
      <c r="FQA89"/>
      <c r="FQB89"/>
      <c r="FQC89"/>
      <c r="FQD89"/>
      <c r="FQE89"/>
      <c r="FQF89"/>
      <c r="FQG89"/>
      <c r="FQH89"/>
      <c r="FQI89"/>
      <c r="FQJ89"/>
      <c r="FQK89"/>
      <c r="FQL89"/>
      <c r="FQM89"/>
      <c r="FQN89"/>
      <c r="FQO89"/>
      <c r="FQP89"/>
      <c r="FQQ89"/>
      <c r="FQR89"/>
      <c r="FQS89"/>
      <c r="FQT89"/>
      <c r="FQU89"/>
      <c r="FQV89"/>
      <c r="FQW89"/>
      <c r="FQX89"/>
      <c r="FQY89"/>
      <c r="FQZ89"/>
      <c r="FRA89"/>
      <c r="FRB89"/>
      <c r="FRC89"/>
      <c r="FRD89"/>
      <c r="FRE89"/>
      <c r="FRF89"/>
      <c r="FRG89"/>
      <c r="FRH89"/>
      <c r="FRI89"/>
      <c r="FRJ89"/>
      <c r="FRK89"/>
      <c r="FRL89"/>
      <c r="FRM89"/>
      <c r="FRN89"/>
      <c r="FRO89"/>
      <c r="FRP89"/>
      <c r="FRQ89"/>
      <c r="FRR89"/>
      <c r="FRS89"/>
      <c r="FRT89"/>
      <c r="FRU89"/>
      <c r="FRV89"/>
      <c r="FRW89"/>
      <c r="FRX89"/>
      <c r="FRY89"/>
      <c r="FRZ89"/>
      <c r="FSA89"/>
      <c r="FSB89"/>
      <c r="FSC89"/>
      <c r="FSD89"/>
      <c r="FSE89"/>
      <c r="FSF89"/>
      <c r="FSG89"/>
      <c r="FSH89"/>
      <c r="FSI89"/>
      <c r="FSJ89"/>
      <c r="FSK89"/>
      <c r="FSL89"/>
      <c r="FSM89"/>
      <c r="FSN89"/>
      <c r="FSO89"/>
      <c r="FSP89"/>
      <c r="FSQ89"/>
      <c r="FSR89"/>
      <c r="FSS89"/>
      <c r="FST89"/>
      <c r="FSU89"/>
      <c r="FSV89"/>
      <c r="FSW89"/>
      <c r="FSX89"/>
      <c r="FSY89"/>
      <c r="FSZ89"/>
      <c r="FTA89"/>
      <c r="FTB89"/>
      <c r="FTC89"/>
      <c r="FTD89"/>
      <c r="FTE89"/>
      <c r="FTF89"/>
      <c r="FTG89"/>
      <c r="FTH89"/>
      <c r="FTI89"/>
      <c r="FTJ89"/>
      <c r="FTK89"/>
      <c r="FTL89"/>
      <c r="FTM89"/>
      <c r="FTN89"/>
      <c r="FTO89"/>
      <c r="FTP89"/>
      <c r="FTQ89"/>
      <c r="FTR89"/>
      <c r="FTS89"/>
      <c r="FTT89"/>
      <c r="FTU89"/>
      <c r="FTV89"/>
      <c r="FTW89"/>
      <c r="FTX89"/>
      <c r="FTY89"/>
      <c r="FTZ89"/>
      <c r="FUA89"/>
      <c r="FUB89"/>
      <c r="FUC89"/>
      <c r="FUD89"/>
      <c r="FUE89"/>
      <c r="FUF89"/>
      <c r="FUG89"/>
      <c r="FUH89"/>
      <c r="FUI89"/>
      <c r="FUJ89"/>
      <c r="FUK89"/>
      <c r="FUL89"/>
      <c r="FUM89"/>
      <c r="FUN89"/>
      <c r="FUO89"/>
      <c r="FUP89"/>
      <c r="FUQ89"/>
      <c r="FUR89"/>
      <c r="FUS89"/>
      <c r="FUT89"/>
      <c r="FUU89"/>
      <c r="FUV89"/>
      <c r="FUW89"/>
      <c r="FUX89"/>
      <c r="FUY89"/>
      <c r="FUZ89"/>
      <c r="FVA89"/>
      <c r="FVB89"/>
      <c r="FVC89"/>
      <c r="FVD89"/>
      <c r="FVE89"/>
      <c r="FVF89"/>
      <c r="FVG89"/>
      <c r="FVH89"/>
      <c r="FVI89"/>
      <c r="FVJ89"/>
      <c r="FVK89"/>
      <c r="FVL89"/>
      <c r="FVM89"/>
      <c r="FVN89"/>
      <c r="FVO89"/>
      <c r="FVP89"/>
      <c r="FVQ89"/>
      <c r="FVR89"/>
      <c r="FVS89"/>
      <c r="FVT89"/>
      <c r="FVU89"/>
      <c r="FVV89"/>
      <c r="FVW89"/>
      <c r="FVX89"/>
      <c r="FVY89"/>
      <c r="FVZ89"/>
      <c r="FWA89"/>
      <c r="FWB89"/>
      <c r="FWC89"/>
      <c r="FWD89"/>
      <c r="FWE89"/>
      <c r="FWF89"/>
      <c r="FWG89"/>
      <c r="FWH89"/>
      <c r="FWI89"/>
      <c r="FWJ89"/>
      <c r="FWK89"/>
      <c r="FWL89"/>
      <c r="FWM89"/>
      <c r="FWN89"/>
      <c r="FWO89"/>
      <c r="FWP89"/>
      <c r="FWQ89"/>
      <c r="FWR89"/>
      <c r="FWS89"/>
      <c r="FWT89"/>
      <c r="FWU89"/>
      <c r="FWV89"/>
      <c r="FWW89"/>
      <c r="FWX89"/>
      <c r="FWY89"/>
      <c r="FWZ89"/>
      <c r="FXA89"/>
      <c r="FXB89"/>
      <c r="FXC89"/>
      <c r="FXD89"/>
      <c r="FXE89"/>
      <c r="FXF89"/>
      <c r="FXG89"/>
      <c r="FXH89"/>
      <c r="FXI89"/>
      <c r="FXJ89"/>
      <c r="FXK89"/>
      <c r="FXL89"/>
      <c r="FXM89"/>
      <c r="FXN89"/>
      <c r="FXO89"/>
      <c r="FXP89"/>
      <c r="FXQ89"/>
      <c r="FXR89"/>
      <c r="FXS89"/>
      <c r="FXT89"/>
      <c r="FXU89"/>
      <c r="FXV89"/>
      <c r="FXW89"/>
      <c r="FXX89"/>
      <c r="FXY89"/>
      <c r="FXZ89"/>
      <c r="FYA89"/>
      <c r="FYB89"/>
      <c r="FYC89"/>
      <c r="FYD89"/>
      <c r="FYE89"/>
      <c r="FYF89"/>
      <c r="FYG89"/>
      <c r="FYH89"/>
      <c r="FYI89"/>
      <c r="FYJ89"/>
      <c r="FYK89"/>
      <c r="FYL89"/>
      <c r="FYM89"/>
      <c r="FYN89"/>
      <c r="FYO89"/>
      <c r="FYP89"/>
      <c r="FYQ89"/>
      <c r="FYR89"/>
      <c r="FYS89"/>
      <c r="FYT89"/>
      <c r="FYU89"/>
      <c r="FYV89"/>
      <c r="FYW89"/>
      <c r="FYX89"/>
      <c r="FYY89"/>
      <c r="FYZ89"/>
      <c r="FZA89"/>
      <c r="FZB89"/>
      <c r="FZC89"/>
      <c r="FZD89"/>
      <c r="FZE89"/>
      <c r="FZF89"/>
      <c r="FZG89"/>
      <c r="FZH89"/>
      <c r="FZI89"/>
      <c r="FZJ89"/>
      <c r="FZK89"/>
      <c r="FZL89"/>
      <c r="FZM89"/>
      <c r="FZN89"/>
      <c r="FZO89"/>
      <c r="FZP89"/>
      <c r="FZQ89"/>
      <c r="FZR89"/>
      <c r="FZS89"/>
      <c r="FZT89"/>
      <c r="FZU89"/>
      <c r="FZV89"/>
      <c r="FZW89"/>
      <c r="FZX89"/>
      <c r="FZY89"/>
      <c r="FZZ89"/>
      <c r="GAA89"/>
      <c r="GAB89"/>
      <c r="GAC89"/>
      <c r="GAD89"/>
      <c r="GAE89"/>
      <c r="GAF89"/>
      <c r="GAG89"/>
      <c r="GAH89"/>
      <c r="GAI89"/>
      <c r="GAJ89"/>
      <c r="GAK89"/>
      <c r="GAL89"/>
      <c r="GAM89"/>
      <c r="GAN89"/>
      <c r="GAO89"/>
      <c r="GAP89"/>
      <c r="GAQ89"/>
      <c r="GAR89"/>
      <c r="GAS89"/>
      <c r="GAT89"/>
      <c r="GAU89"/>
      <c r="GAV89"/>
      <c r="GAW89"/>
      <c r="GAX89"/>
      <c r="GAY89"/>
      <c r="GAZ89"/>
      <c r="GBA89"/>
      <c r="GBB89"/>
      <c r="GBC89"/>
      <c r="GBD89"/>
      <c r="GBE89"/>
      <c r="GBF89"/>
      <c r="GBG89"/>
      <c r="GBH89"/>
      <c r="GBI89"/>
      <c r="GBJ89"/>
      <c r="GBK89"/>
      <c r="GBL89"/>
      <c r="GBM89"/>
      <c r="GBN89"/>
      <c r="GBO89"/>
      <c r="GBP89"/>
      <c r="GBQ89"/>
      <c r="GBR89"/>
      <c r="GBS89"/>
      <c r="GBT89"/>
      <c r="GBU89"/>
      <c r="GBV89"/>
      <c r="GBW89"/>
      <c r="GBX89"/>
      <c r="GBY89"/>
      <c r="GBZ89"/>
      <c r="GCA89"/>
      <c r="GCB89"/>
      <c r="GCC89"/>
      <c r="GCD89"/>
      <c r="GCE89"/>
      <c r="GCF89"/>
      <c r="GCG89"/>
      <c r="GCH89"/>
      <c r="GCI89"/>
      <c r="GCJ89"/>
      <c r="GCK89"/>
      <c r="GCL89"/>
      <c r="GCM89"/>
      <c r="GCN89"/>
      <c r="GCO89"/>
      <c r="GCP89"/>
      <c r="GCQ89"/>
      <c r="GCR89"/>
      <c r="GCS89"/>
      <c r="GCT89"/>
      <c r="GCU89"/>
      <c r="GCV89"/>
      <c r="GCW89"/>
      <c r="GCX89"/>
      <c r="GCY89"/>
      <c r="GCZ89"/>
      <c r="GDA89"/>
      <c r="GDB89"/>
      <c r="GDC89"/>
      <c r="GDD89"/>
      <c r="GDE89"/>
      <c r="GDF89"/>
      <c r="GDG89"/>
      <c r="GDH89"/>
      <c r="GDI89"/>
      <c r="GDJ89"/>
      <c r="GDK89"/>
      <c r="GDL89"/>
      <c r="GDM89"/>
      <c r="GDN89"/>
      <c r="GDO89"/>
      <c r="GDP89"/>
      <c r="GDQ89"/>
      <c r="GDR89"/>
      <c r="GDS89"/>
      <c r="GDT89"/>
      <c r="GDU89"/>
      <c r="GDV89"/>
      <c r="GDW89"/>
      <c r="GDX89"/>
      <c r="GDY89"/>
      <c r="GDZ89"/>
      <c r="GEA89"/>
      <c r="GEB89"/>
      <c r="GEC89"/>
      <c r="GED89"/>
      <c r="GEE89"/>
      <c r="GEF89"/>
      <c r="GEG89"/>
      <c r="GEH89"/>
      <c r="GEI89"/>
      <c r="GEJ89"/>
      <c r="GEK89"/>
      <c r="GEL89"/>
      <c r="GEM89"/>
      <c r="GEN89"/>
      <c r="GEO89"/>
      <c r="GEP89"/>
      <c r="GEQ89"/>
      <c r="GER89"/>
      <c r="GES89"/>
      <c r="GET89"/>
      <c r="GEU89"/>
      <c r="GEV89"/>
      <c r="GEW89"/>
      <c r="GEX89"/>
      <c r="GEY89"/>
      <c r="GEZ89"/>
      <c r="GFA89"/>
      <c r="GFB89"/>
      <c r="GFC89"/>
      <c r="GFD89"/>
      <c r="GFE89"/>
      <c r="GFF89"/>
      <c r="GFG89"/>
      <c r="GFH89"/>
      <c r="GFI89"/>
      <c r="GFJ89"/>
      <c r="GFK89"/>
      <c r="GFL89"/>
      <c r="GFM89"/>
      <c r="GFN89"/>
      <c r="GFO89"/>
      <c r="GFP89"/>
      <c r="GFQ89"/>
      <c r="GFR89"/>
      <c r="GFS89"/>
      <c r="GFT89"/>
      <c r="GFU89"/>
      <c r="GFV89"/>
      <c r="GFW89"/>
      <c r="GFX89"/>
      <c r="GFY89"/>
      <c r="GFZ89"/>
      <c r="GGA89"/>
      <c r="GGB89"/>
      <c r="GGC89"/>
      <c r="GGD89"/>
      <c r="GGE89"/>
      <c r="GGF89"/>
      <c r="GGG89"/>
      <c r="GGH89"/>
      <c r="GGI89"/>
      <c r="GGJ89"/>
      <c r="GGK89"/>
      <c r="GGL89"/>
      <c r="GGM89"/>
      <c r="GGN89"/>
      <c r="GGO89"/>
      <c r="GGP89"/>
      <c r="GGQ89"/>
      <c r="GGR89"/>
      <c r="GGS89"/>
      <c r="GGT89"/>
      <c r="GGU89"/>
      <c r="GGV89"/>
      <c r="GGW89"/>
      <c r="GGX89"/>
      <c r="GGY89"/>
      <c r="GGZ89"/>
      <c r="GHA89"/>
      <c r="GHB89"/>
      <c r="GHC89"/>
      <c r="GHD89"/>
      <c r="GHE89"/>
      <c r="GHF89"/>
      <c r="GHG89"/>
      <c r="GHH89"/>
      <c r="GHI89"/>
      <c r="GHJ89"/>
      <c r="GHK89"/>
      <c r="GHL89"/>
      <c r="GHM89"/>
      <c r="GHN89"/>
      <c r="GHO89"/>
      <c r="GHP89"/>
      <c r="GHQ89"/>
      <c r="GHR89"/>
      <c r="GHS89"/>
      <c r="GHT89"/>
      <c r="GHU89"/>
      <c r="GHV89"/>
      <c r="GHW89"/>
      <c r="GHX89"/>
      <c r="GHY89"/>
      <c r="GHZ89"/>
      <c r="GIA89"/>
      <c r="GIB89"/>
      <c r="GIC89"/>
      <c r="GID89"/>
      <c r="GIE89"/>
      <c r="GIF89"/>
      <c r="GIG89"/>
      <c r="GIH89"/>
      <c r="GII89"/>
      <c r="GIJ89"/>
      <c r="GIK89"/>
      <c r="GIL89"/>
      <c r="GIM89"/>
      <c r="GIN89"/>
      <c r="GIO89"/>
      <c r="GIP89"/>
      <c r="GIQ89"/>
      <c r="GIR89"/>
      <c r="GIS89"/>
      <c r="GIT89"/>
      <c r="GIU89"/>
      <c r="GIV89"/>
      <c r="GIW89"/>
      <c r="GIX89"/>
      <c r="GIY89"/>
      <c r="GIZ89"/>
      <c r="GJA89"/>
      <c r="GJB89"/>
      <c r="GJC89"/>
      <c r="GJD89"/>
      <c r="GJE89"/>
      <c r="GJF89"/>
      <c r="GJG89"/>
      <c r="GJH89"/>
      <c r="GJI89"/>
      <c r="GJJ89"/>
      <c r="GJK89"/>
      <c r="GJL89"/>
      <c r="GJM89"/>
      <c r="GJN89"/>
      <c r="GJO89"/>
      <c r="GJP89"/>
      <c r="GJQ89"/>
      <c r="GJR89"/>
      <c r="GJS89"/>
      <c r="GJT89"/>
      <c r="GJU89"/>
      <c r="GJV89"/>
      <c r="GJW89"/>
      <c r="GJX89"/>
      <c r="GJY89"/>
      <c r="GJZ89"/>
      <c r="GKA89"/>
      <c r="GKB89"/>
      <c r="GKC89"/>
      <c r="GKD89"/>
      <c r="GKE89"/>
      <c r="GKF89"/>
      <c r="GKG89"/>
      <c r="GKH89"/>
      <c r="GKI89"/>
      <c r="GKJ89"/>
      <c r="GKK89"/>
      <c r="GKL89"/>
      <c r="GKM89"/>
      <c r="GKN89"/>
      <c r="GKO89"/>
      <c r="GKP89"/>
      <c r="GKQ89"/>
      <c r="GKR89"/>
      <c r="GKS89"/>
      <c r="GKT89"/>
      <c r="GKU89"/>
      <c r="GKV89"/>
      <c r="GKW89"/>
      <c r="GKX89"/>
      <c r="GKY89"/>
      <c r="GKZ89"/>
      <c r="GLA89"/>
      <c r="GLB89"/>
      <c r="GLC89"/>
      <c r="GLD89"/>
      <c r="GLE89"/>
      <c r="GLF89"/>
      <c r="GLG89"/>
      <c r="GLH89"/>
      <c r="GLI89"/>
      <c r="GLJ89"/>
      <c r="GLK89"/>
      <c r="GLL89"/>
      <c r="GLM89"/>
      <c r="GLN89"/>
      <c r="GLO89"/>
      <c r="GLP89"/>
      <c r="GLQ89"/>
      <c r="GLR89"/>
      <c r="GLS89"/>
      <c r="GLT89"/>
      <c r="GLU89"/>
      <c r="GLV89"/>
      <c r="GLW89"/>
      <c r="GLX89"/>
      <c r="GLY89"/>
      <c r="GLZ89"/>
      <c r="GMA89"/>
      <c r="GMB89"/>
      <c r="GMC89"/>
      <c r="GMD89"/>
      <c r="GME89"/>
      <c r="GMF89"/>
      <c r="GMG89"/>
      <c r="GMH89"/>
      <c r="GMI89"/>
      <c r="GMJ89"/>
      <c r="GMK89"/>
      <c r="GML89"/>
      <c r="GMM89"/>
      <c r="GMN89"/>
      <c r="GMO89"/>
      <c r="GMP89"/>
      <c r="GMQ89"/>
      <c r="GMR89"/>
      <c r="GMS89"/>
      <c r="GMT89"/>
      <c r="GMU89"/>
      <c r="GMV89"/>
      <c r="GMW89"/>
      <c r="GMX89"/>
      <c r="GMY89"/>
      <c r="GMZ89"/>
      <c r="GNA89"/>
      <c r="GNB89"/>
      <c r="GNC89"/>
      <c r="GND89"/>
      <c r="GNE89"/>
      <c r="GNF89"/>
      <c r="GNG89"/>
      <c r="GNH89"/>
      <c r="GNI89"/>
      <c r="GNJ89"/>
      <c r="GNK89"/>
      <c r="GNL89"/>
      <c r="GNM89"/>
      <c r="GNN89"/>
      <c r="GNO89"/>
      <c r="GNP89"/>
      <c r="GNQ89"/>
      <c r="GNR89"/>
      <c r="GNS89"/>
      <c r="GNT89"/>
      <c r="GNU89"/>
      <c r="GNV89"/>
      <c r="GNW89"/>
      <c r="GNX89"/>
      <c r="GNY89"/>
      <c r="GNZ89"/>
      <c r="GOA89"/>
      <c r="GOB89"/>
      <c r="GOC89"/>
      <c r="GOD89"/>
      <c r="GOE89"/>
      <c r="GOF89"/>
      <c r="GOG89"/>
      <c r="GOH89"/>
      <c r="GOI89"/>
      <c r="GOJ89"/>
      <c r="GOK89"/>
      <c r="GOL89"/>
      <c r="GOM89"/>
      <c r="GON89"/>
      <c r="GOO89"/>
      <c r="GOP89"/>
      <c r="GOQ89"/>
      <c r="GOR89"/>
      <c r="GOS89"/>
      <c r="GOT89"/>
      <c r="GOU89"/>
      <c r="GOV89"/>
      <c r="GOW89"/>
      <c r="GOX89"/>
      <c r="GOY89"/>
      <c r="GOZ89"/>
      <c r="GPA89"/>
      <c r="GPB89"/>
      <c r="GPC89"/>
      <c r="GPD89"/>
      <c r="GPE89"/>
      <c r="GPF89"/>
      <c r="GPG89"/>
      <c r="GPH89"/>
      <c r="GPI89"/>
      <c r="GPJ89"/>
      <c r="GPK89"/>
      <c r="GPL89"/>
      <c r="GPM89"/>
      <c r="GPN89"/>
      <c r="GPO89"/>
      <c r="GPP89"/>
      <c r="GPQ89"/>
      <c r="GPR89"/>
      <c r="GPS89"/>
      <c r="GPT89"/>
      <c r="GPU89"/>
      <c r="GPV89"/>
      <c r="GPW89"/>
      <c r="GPX89"/>
      <c r="GPY89"/>
      <c r="GPZ89"/>
      <c r="GQA89"/>
      <c r="GQB89"/>
      <c r="GQC89"/>
      <c r="GQD89"/>
      <c r="GQE89"/>
      <c r="GQF89"/>
      <c r="GQG89"/>
      <c r="GQH89"/>
      <c r="GQI89"/>
      <c r="GQJ89"/>
      <c r="GQK89"/>
      <c r="GQL89"/>
      <c r="GQM89"/>
      <c r="GQN89"/>
      <c r="GQO89"/>
      <c r="GQP89"/>
      <c r="GQQ89"/>
      <c r="GQR89"/>
      <c r="GQS89"/>
      <c r="GQT89"/>
      <c r="GQU89"/>
      <c r="GQV89"/>
      <c r="GQW89"/>
      <c r="GQX89"/>
      <c r="GQY89"/>
      <c r="GQZ89"/>
      <c r="GRA89"/>
      <c r="GRB89"/>
      <c r="GRC89"/>
      <c r="GRD89"/>
      <c r="GRE89"/>
      <c r="GRF89"/>
      <c r="GRG89"/>
      <c r="GRH89"/>
      <c r="GRI89"/>
      <c r="GRJ89"/>
      <c r="GRK89"/>
      <c r="GRL89"/>
      <c r="GRM89"/>
      <c r="GRN89"/>
      <c r="GRO89"/>
      <c r="GRP89"/>
      <c r="GRQ89"/>
      <c r="GRR89"/>
      <c r="GRS89"/>
      <c r="GRT89"/>
      <c r="GRU89"/>
      <c r="GRV89"/>
      <c r="GRW89"/>
      <c r="GRX89"/>
      <c r="GRY89"/>
      <c r="GRZ89"/>
      <c r="GSA89"/>
      <c r="GSB89"/>
      <c r="GSC89"/>
      <c r="GSD89"/>
      <c r="GSE89"/>
      <c r="GSF89"/>
      <c r="GSG89"/>
      <c r="GSH89"/>
      <c r="GSI89"/>
      <c r="GSJ89"/>
      <c r="GSK89"/>
      <c r="GSL89"/>
      <c r="GSM89"/>
      <c r="GSN89"/>
      <c r="GSO89"/>
      <c r="GSP89"/>
      <c r="GSQ89"/>
      <c r="GSR89"/>
      <c r="GSS89"/>
      <c r="GST89"/>
      <c r="GSU89"/>
      <c r="GSV89"/>
      <c r="GSW89"/>
      <c r="GSX89"/>
      <c r="GSY89"/>
      <c r="GSZ89"/>
      <c r="GTA89"/>
      <c r="GTB89"/>
      <c r="GTC89"/>
      <c r="GTD89"/>
      <c r="GTE89"/>
      <c r="GTF89"/>
      <c r="GTG89"/>
      <c r="GTH89"/>
      <c r="GTI89"/>
      <c r="GTJ89"/>
      <c r="GTK89"/>
      <c r="GTL89"/>
      <c r="GTM89"/>
      <c r="GTN89"/>
      <c r="GTO89"/>
      <c r="GTP89"/>
      <c r="GTQ89"/>
      <c r="GTR89"/>
      <c r="GTS89"/>
      <c r="GTT89"/>
      <c r="GTU89"/>
      <c r="GTV89"/>
      <c r="GTW89"/>
      <c r="GTX89"/>
      <c r="GTY89"/>
      <c r="GTZ89"/>
      <c r="GUA89"/>
      <c r="GUB89"/>
      <c r="GUC89"/>
      <c r="GUD89"/>
      <c r="GUE89"/>
      <c r="GUF89"/>
      <c r="GUG89"/>
      <c r="GUH89"/>
      <c r="GUI89"/>
      <c r="GUJ89"/>
      <c r="GUK89"/>
      <c r="GUL89"/>
      <c r="GUM89"/>
      <c r="GUN89"/>
      <c r="GUO89"/>
      <c r="GUP89"/>
      <c r="GUQ89"/>
      <c r="GUR89"/>
      <c r="GUS89"/>
      <c r="GUT89"/>
      <c r="GUU89"/>
      <c r="GUV89"/>
      <c r="GUW89"/>
      <c r="GUX89"/>
      <c r="GUY89"/>
      <c r="GUZ89"/>
      <c r="GVA89"/>
      <c r="GVB89"/>
      <c r="GVC89"/>
      <c r="GVD89"/>
      <c r="GVE89"/>
      <c r="GVF89"/>
      <c r="GVG89"/>
      <c r="GVH89"/>
      <c r="GVI89"/>
      <c r="GVJ89"/>
      <c r="GVK89"/>
      <c r="GVL89"/>
      <c r="GVM89"/>
      <c r="GVN89"/>
      <c r="GVO89"/>
      <c r="GVP89"/>
      <c r="GVQ89"/>
      <c r="GVR89"/>
      <c r="GVS89"/>
      <c r="GVT89"/>
      <c r="GVU89"/>
      <c r="GVV89"/>
      <c r="GVW89"/>
      <c r="GVX89"/>
      <c r="GVY89"/>
      <c r="GVZ89"/>
      <c r="GWA89"/>
      <c r="GWB89"/>
      <c r="GWC89"/>
      <c r="GWD89"/>
      <c r="GWE89"/>
      <c r="GWF89"/>
      <c r="GWG89"/>
      <c r="GWH89"/>
      <c r="GWI89"/>
      <c r="GWJ89"/>
      <c r="GWK89"/>
      <c r="GWL89"/>
      <c r="GWM89"/>
      <c r="GWN89"/>
      <c r="GWO89"/>
      <c r="GWP89"/>
      <c r="GWQ89"/>
      <c r="GWR89"/>
      <c r="GWS89"/>
      <c r="GWT89"/>
      <c r="GWU89"/>
      <c r="GWV89"/>
      <c r="GWW89"/>
      <c r="GWX89"/>
      <c r="GWY89"/>
      <c r="GWZ89"/>
      <c r="GXA89"/>
      <c r="GXB89"/>
      <c r="GXC89"/>
      <c r="GXD89"/>
      <c r="GXE89"/>
      <c r="GXF89"/>
      <c r="GXG89"/>
      <c r="GXH89"/>
      <c r="GXI89"/>
      <c r="GXJ89"/>
      <c r="GXK89"/>
      <c r="GXL89"/>
      <c r="GXM89"/>
      <c r="GXN89"/>
      <c r="GXO89"/>
      <c r="GXP89"/>
      <c r="GXQ89"/>
      <c r="GXR89"/>
      <c r="GXS89"/>
      <c r="GXT89"/>
      <c r="GXU89"/>
      <c r="GXV89"/>
      <c r="GXW89"/>
      <c r="GXX89"/>
      <c r="GXY89"/>
      <c r="GXZ89"/>
      <c r="GYA89"/>
      <c r="GYB89"/>
      <c r="GYC89"/>
      <c r="GYD89"/>
      <c r="GYE89"/>
      <c r="GYF89"/>
      <c r="GYG89"/>
      <c r="GYH89"/>
      <c r="GYI89"/>
      <c r="GYJ89"/>
      <c r="GYK89"/>
      <c r="GYL89"/>
      <c r="GYM89"/>
      <c r="GYN89"/>
      <c r="GYO89"/>
      <c r="GYP89"/>
      <c r="GYQ89"/>
      <c r="GYR89"/>
      <c r="GYS89"/>
      <c r="GYT89"/>
      <c r="GYU89"/>
      <c r="GYV89"/>
      <c r="GYW89"/>
      <c r="GYX89"/>
      <c r="GYY89"/>
      <c r="GYZ89"/>
      <c r="GZA89"/>
      <c r="GZB89"/>
      <c r="GZC89"/>
      <c r="GZD89"/>
      <c r="GZE89"/>
      <c r="GZF89"/>
      <c r="GZG89"/>
      <c r="GZH89"/>
      <c r="GZI89"/>
      <c r="GZJ89"/>
      <c r="GZK89"/>
      <c r="GZL89"/>
      <c r="GZM89"/>
      <c r="GZN89"/>
      <c r="GZO89"/>
      <c r="GZP89"/>
      <c r="GZQ89"/>
      <c r="GZR89"/>
      <c r="GZS89"/>
      <c r="GZT89"/>
      <c r="GZU89"/>
      <c r="GZV89"/>
      <c r="GZW89"/>
      <c r="GZX89"/>
      <c r="GZY89"/>
      <c r="GZZ89"/>
      <c r="HAA89"/>
      <c r="HAB89"/>
      <c r="HAC89"/>
      <c r="HAD89"/>
      <c r="HAE89"/>
      <c r="HAF89"/>
      <c r="HAG89"/>
      <c r="HAH89"/>
      <c r="HAI89"/>
      <c r="HAJ89"/>
      <c r="HAK89"/>
      <c r="HAL89"/>
      <c r="HAM89"/>
      <c r="HAN89"/>
      <c r="HAO89"/>
      <c r="HAP89"/>
      <c r="HAQ89"/>
      <c r="HAR89"/>
      <c r="HAS89"/>
      <c r="HAT89"/>
      <c r="HAU89"/>
      <c r="HAV89"/>
      <c r="HAW89"/>
      <c r="HAX89"/>
      <c r="HAY89"/>
      <c r="HAZ89"/>
      <c r="HBA89"/>
      <c r="HBB89"/>
      <c r="HBC89"/>
      <c r="HBD89"/>
      <c r="HBE89"/>
      <c r="HBF89"/>
      <c r="HBG89"/>
      <c r="HBH89"/>
      <c r="HBI89"/>
      <c r="HBJ89"/>
      <c r="HBK89"/>
      <c r="HBL89"/>
      <c r="HBM89"/>
      <c r="HBN89"/>
      <c r="HBO89"/>
      <c r="HBP89"/>
      <c r="HBQ89"/>
      <c r="HBR89"/>
      <c r="HBS89"/>
      <c r="HBT89"/>
      <c r="HBU89"/>
      <c r="HBV89"/>
      <c r="HBW89"/>
      <c r="HBX89"/>
      <c r="HBY89"/>
      <c r="HBZ89"/>
      <c r="HCA89"/>
      <c r="HCB89"/>
      <c r="HCC89"/>
      <c r="HCD89"/>
      <c r="HCE89"/>
      <c r="HCF89"/>
      <c r="HCG89"/>
      <c r="HCH89"/>
      <c r="HCI89"/>
      <c r="HCJ89"/>
      <c r="HCK89"/>
      <c r="HCL89"/>
      <c r="HCM89"/>
      <c r="HCN89"/>
      <c r="HCO89"/>
      <c r="HCP89"/>
      <c r="HCQ89"/>
      <c r="HCR89"/>
      <c r="HCS89"/>
      <c r="HCT89"/>
      <c r="HCU89"/>
      <c r="HCV89"/>
      <c r="HCW89"/>
      <c r="HCX89"/>
      <c r="HCY89"/>
      <c r="HCZ89"/>
      <c r="HDA89"/>
      <c r="HDB89"/>
      <c r="HDC89"/>
      <c r="HDD89"/>
      <c r="HDE89"/>
      <c r="HDF89"/>
      <c r="HDG89"/>
      <c r="HDH89"/>
      <c r="HDI89"/>
      <c r="HDJ89"/>
      <c r="HDK89"/>
      <c r="HDL89"/>
      <c r="HDM89"/>
      <c r="HDN89"/>
      <c r="HDO89"/>
      <c r="HDP89"/>
      <c r="HDQ89"/>
      <c r="HDR89"/>
      <c r="HDS89"/>
      <c r="HDT89"/>
      <c r="HDU89"/>
      <c r="HDV89"/>
      <c r="HDW89"/>
      <c r="HDX89"/>
      <c r="HDY89"/>
      <c r="HDZ89"/>
      <c r="HEA89"/>
      <c r="HEB89"/>
      <c r="HEC89"/>
      <c r="HED89"/>
      <c r="HEE89"/>
      <c r="HEF89"/>
      <c r="HEG89"/>
      <c r="HEH89"/>
      <c r="HEI89"/>
      <c r="HEJ89"/>
      <c r="HEK89"/>
      <c r="HEL89"/>
      <c r="HEM89"/>
      <c r="HEN89"/>
      <c r="HEO89"/>
      <c r="HEP89"/>
      <c r="HEQ89"/>
      <c r="HER89"/>
      <c r="HES89"/>
      <c r="HET89"/>
      <c r="HEU89"/>
      <c r="HEV89"/>
      <c r="HEW89"/>
      <c r="HEX89"/>
      <c r="HEY89"/>
      <c r="HEZ89"/>
      <c r="HFA89"/>
      <c r="HFB89"/>
      <c r="HFC89"/>
      <c r="HFD89"/>
      <c r="HFE89"/>
      <c r="HFF89"/>
      <c r="HFG89"/>
      <c r="HFH89"/>
      <c r="HFI89"/>
      <c r="HFJ89"/>
      <c r="HFK89"/>
      <c r="HFL89"/>
      <c r="HFM89"/>
      <c r="HFN89"/>
      <c r="HFO89"/>
      <c r="HFP89"/>
      <c r="HFQ89"/>
      <c r="HFR89"/>
      <c r="HFS89"/>
      <c r="HFT89"/>
      <c r="HFU89"/>
      <c r="HFV89"/>
      <c r="HFW89"/>
      <c r="HFX89"/>
      <c r="HFY89"/>
      <c r="HFZ89"/>
      <c r="HGA89"/>
      <c r="HGB89"/>
      <c r="HGC89"/>
      <c r="HGD89"/>
      <c r="HGE89"/>
      <c r="HGF89"/>
      <c r="HGG89"/>
      <c r="HGH89"/>
      <c r="HGI89"/>
      <c r="HGJ89"/>
      <c r="HGK89"/>
      <c r="HGL89"/>
      <c r="HGM89"/>
      <c r="HGN89"/>
      <c r="HGO89"/>
      <c r="HGP89"/>
      <c r="HGQ89"/>
      <c r="HGR89"/>
      <c r="HGS89"/>
      <c r="HGT89"/>
      <c r="HGU89"/>
      <c r="HGV89"/>
      <c r="HGW89"/>
      <c r="HGX89"/>
      <c r="HGY89"/>
      <c r="HGZ89"/>
      <c r="HHA89"/>
      <c r="HHB89"/>
      <c r="HHC89"/>
      <c r="HHD89"/>
      <c r="HHE89"/>
      <c r="HHF89"/>
      <c r="HHG89"/>
      <c r="HHH89"/>
      <c r="HHI89"/>
      <c r="HHJ89"/>
      <c r="HHK89"/>
      <c r="HHL89"/>
      <c r="HHM89"/>
      <c r="HHN89"/>
      <c r="HHO89"/>
      <c r="HHP89"/>
      <c r="HHQ89"/>
      <c r="HHR89"/>
      <c r="HHS89"/>
      <c r="HHT89"/>
      <c r="HHU89"/>
      <c r="HHV89"/>
      <c r="HHW89"/>
      <c r="HHX89"/>
      <c r="HHY89"/>
      <c r="HHZ89"/>
      <c r="HIA89"/>
      <c r="HIB89"/>
      <c r="HIC89"/>
      <c r="HID89"/>
      <c r="HIE89"/>
      <c r="HIF89"/>
      <c r="HIG89"/>
      <c r="HIH89"/>
      <c r="HII89"/>
      <c r="HIJ89"/>
      <c r="HIK89"/>
      <c r="HIL89"/>
      <c r="HIM89"/>
      <c r="HIN89"/>
      <c r="HIO89"/>
      <c r="HIP89"/>
      <c r="HIQ89"/>
      <c r="HIR89"/>
      <c r="HIS89"/>
      <c r="HIT89"/>
      <c r="HIU89"/>
      <c r="HIV89"/>
      <c r="HIW89"/>
      <c r="HIX89"/>
      <c r="HIY89"/>
      <c r="HIZ89"/>
      <c r="HJA89"/>
      <c r="HJB89"/>
      <c r="HJC89"/>
      <c r="HJD89"/>
      <c r="HJE89"/>
      <c r="HJF89"/>
      <c r="HJG89"/>
      <c r="HJH89"/>
      <c r="HJI89"/>
      <c r="HJJ89"/>
      <c r="HJK89"/>
      <c r="HJL89"/>
      <c r="HJM89"/>
      <c r="HJN89"/>
      <c r="HJO89"/>
      <c r="HJP89"/>
      <c r="HJQ89"/>
      <c r="HJR89"/>
      <c r="HJS89"/>
      <c r="HJT89"/>
      <c r="HJU89"/>
      <c r="HJV89"/>
      <c r="HJW89"/>
      <c r="HJX89"/>
      <c r="HJY89"/>
      <c r="HJZ89"/>
      <c r="HKA89"/>
      <c r="HKB89"/>
      <c r="HKC89"/>
      <c r="HKD89"/>
      <c r="HKE89"/>
      <c r="HKF89"/>
      <c r="HKG89"/>
      <c r="HKH89"/>
      <c r="HKI89"/>
      <c r="HKJ89"/>
      <c r="HKK89"/>
      <c r="HKL89"/>
      <c r="HKM89"/>
      <c r="HKN89"/>
      <c r="HKO89"/>
      <c r="HKP89"/>
      <c r="HKQ89"/>
      <c r="HKR89"/>
      <c r="HKS89"/>
      <c r="HKT89"/>
      <c r="HKU89"/>
      <c r="HKV89"/>
      <c r="HKW89"/>
      <c r="HKX89"/>
      <c r="HKY89"/>
      <c r="HKZ89"/>
      <c r="HLA89"/>
      <c r="HLB89"/>
      <c r="HLC89"/>
      <c r="HLD89"/>
      <c r="HLE89"/>
      <c r="HLF89"/>
      <c r="HLG89"/>
      <c r="HLH89"/>
      <c r="HLI89"/>
      <c r="HLJ89"/>
      <c r="HLK89"/>
      <c r="HLL89"/>
      <c r="HLM89"/>
      <c r="HLN89"/>
      <c r="HLO89"/>
      <c r="HLP89"/>
      <c r="HLQ89"/>
      <c r="HLR89"/>
      <c r="HLS89"/>
      <c r="HLT89"/>
      <c r="HLU89"/>
      <c r="HLV89"/>
      <c r="HLW89"/>
      <c r="HLX89"/>
      <c r="HLY89"/>
      <c r="HLZ89"/>
      <c r="HMA89"/>
      <c r="HMB89"/>
      <c r="HMC89"/>
      <c r="HMD89"/>
      <c r="HME89"/>
      <c r="HMF89"/>
      <c r="HMG89"/>
      <c r="HMH89"/>
      <c r="HMI89"/>
      <c r="HMJ89"/>
      <c r="HMK89"/>
      <c r="HML89"/>
      <c r="HMM89"/>
      <c r="HMN89"/>
      <c r="HMO89"/>
      <c r="HMP89"/>
      <c r="HMQ89"/>
      <c r="HMR89"/>
      <c r="HMS89"/>
      <c r="HMT89"/>
      <c r="HMU89"/>
      <c r="HMV89"/>
      <c r="HMW89"/>
      <c r="HMX89"/>
      <c r="HMY89"/>
      <c r="HMZ89"/>
      <c r="HNA89"/>
      <c r="HNB89"/>
      <c r="HNC89"/>
      <c r="HND89"/>
      <c r="HNE89"/>
      <c r="HNF89"/>
      <c r="HNG89"/>
      <c r="HNH89"/>
      <c r="HNI89"/>
      <c r="HNJ89"/>
      <c r="HNK89"/>
      <c r="HNL89"/>
      <c r="HNM89"/>
      <c r="HNN89"/>
      <c r="HNO89"/>
      <c r="HNP89"/>
      <c r="HNQ89"/>
      <c r="HNR89"/>
      <c r="HNS89"/>
      <c r="HNT89"/>
      <c r="HNU89"/>
      <c r="HNV89"/>
      <c r="HNW89"/>
      <c r="HNX89"/>
      <c r="HNY89"/>
      <c r="HNZ89"/>
      <c r="HOA89"/>
      <c r="HOB89"/>
      <c r="HOC89"/>
      <c r="HOD89"/>
      <c r="HOE89"/>
      <c r="HOF89"/>
      <c r="HOG89"/>
      <c r="HOH89"/>
      <c r="HOI89"/>
      <c r="HOJ89"/>
      <c r="HOK89"/>
      <c r="HOL89"/>
      <c r="HOM89"/>
      <c r="HON89"/>
      <c r="HOO89"/>
      <c r="HOP89"/>
      <c r="HOQ89"/>
      <c r="HOR89"/>
      <c r="HOS89"/>
      <c r="HOT89"/>
      <c r="HOU89"/>
      <c r="HOV89"/>
      <c r="HOW89"/>
      <c r="HOX89"/>
      <c r="HOY89"/>
      <c r="HOZ89"/>
      <c r="HPA89"/>
      <c r="HPB89"/>
      <c r="HPC89"/>
      <c r="HPD89"/>
      <c r="HPE89"/>
      <c r="HPF89"/>
      <c r="HPG89"/>
      <c r="HPH89"/>
      <c r="HPI89"/>
      <c r="HPJ89"/>
      <c r="HPK89"/>
      <c r="HPL89"/>
      <c r="HPM89"/>
      <c r="HPN89"/>
      <c r="HPO89"/>
      <c r="HPP89"/>
      <c r="HPQ89"/>
      <c r="HPR89"/>
      <c r="HPS89"/>
      <c r="HPT89"/>
      <c r="HPU89"/>
      <c r="HPV89"/>
      <c r="HPW89"/>
      <c r="HPX89"/>
      <c r="HPY89"/>
      <c r="HPZ89"/>
      <c r="HQA89"/>
      <c r="HQB89"/>
      <c r="HQC89"/>
      <c r="HQD89"/>
      <c r="HQE89"/>
      <c r="HQF89"/>
      <c r="HQG89"/>
      <c r="HQH89"/>
      <c r="HQI89"/>
      <c r="HQJ89"/>
      <c r="HQK89"/>
      <c r="HQL89"/>
      <c r="HQM89"/>
      <c r="HQN89"/>
      <c r="HQO89"/>
      <c r="HQP89"/>
      <c r="HQQ89"/>
      <c r="HQR89"/>
      <c r="HQS89"/>
      <c r="HQT89"/>
      <c r="HQU89"/>
      <c r="HQV89"/>
      <c r="HQW89"/>
      <c r="HQX89"/>
      <c r="HQY89"/>
      <c r="HQZ89"/>
      <c r="HRA89"/>
      <c r="HRB89"/>
      <c r="HRC89"/>
      <c r="HRD89"/>
      <c r="HRE89"/>
      <c r="HRF89"/>
      <c r="HRG89"/>
      <c r="HRH89"/>
      <c r="HRI89"/>
      <c r="HRJ89"/>
      <c r="HRK89"/>
      <c r="HRL89"/>
      <c r="HRM89"/>
      <c r="HRN89"/>
      <c r="HRO89"/>
      <c r="HRP89"/>
      <c r="HRQ89"/>
      <c r="HRR89"/>
      <c r="HRS89"/>
      <c r="HRT89"/>
      <c r="HRU89"/>
      <c r="HRV89"/>
      <c r="HRW89"/>
      <c r="HRX89"/>
      <c r="HRY89"/>
      <c r="HRZ89"/>
      <c r="HSA89"/>
      <c r="HSB89"/>
      <c r="HSC89"/>
      <c r="HSD89"/>
      <c r="HSE89"/>
      <c r="HSF89"/>
      <c r="HSG89"/>
      <c r="HSH89"/>
      <c r="HSI89"/>
      <c r="HSJ89"/>
      <c r="HSK89"/>
      <c r="HSL89"/>
      <c r="HSM89"/>
      <c r="HSN89"/>
      <c r="HSO89"/>
      <c r="HSP89"/>
      <c r="HSQ89"/>
      <c r="HSR89"/>
      <c r="HSS89"/>
      <c r="HST89"/>
      <c r="HSU89"/>
      <c r="HSV89"/>
      <c r="HSW89"/>
      <c r="HSX89"/>
      <c r="HSY89"/>
      <c r="HSZ89"/>
      <c r="HTA89"/>
      <c r="HTB89"/>
      <c r="HTC89"/>
      <c r="HTD89"/>
      <c r="HTE89"/>
      <c r="HTF89"/>
      <c r="HTG89"/>
      <c r="HTH89"/>
      <c r="HTI89"/>
      <c r="HTJ89"/>
      <c r="HTK89"/>
      <c r="HTL89"/>
      <c r="HTM89"/>
      <c r="HTN89"/>
      <c r="HTO89"/>
      <c r="HTP89"/>
      <c r="HTQ89"/>
      <c r="HTR89"/>
      <c r="HTS89"/>
      <c r="HTT89"/>
      <c r="HTU89"/>
      <c r="HTV89"/>
      <c r="HTW89"/>
      <c r="HTX89"/>
      <c r="HTY89"/>
      <c r="HTZ89"/>
      <c r="HUA89"/>
      <c r="HUB89"/>
      <c r="HUC89"/>
      <c r="HUD89"/>
      <c r="HUE89"/>
      <c r="HUF89"/>
      <c r="HUG89"/>
      <c r="HUH89"/>
      <c r="HUI89"/>
      <c r="HUJ89"/>
      <c r="HUK89"/>
      <c r="HUL89"/>
      <c r="HUM89"/>
      <c r="HUN89"/>
      <c r="HUO89"/>
      <c r="HUP89"/>
      <c r="HUQ89"/>
      <c r="HUR89"/>
      <c r="HUS89"/>
      <c r="HUT89"/>
      <c r="HUU89"/>
      <c r="HUV89"/>
      <c r="HUW89"/>
      <c r="HUX89"/>
      <c r="HUY89"/>
      <c r="HUZ89"/>
      <c r="HVA89"/>
      <c r="HVB89"/>
      <c r="HVC89"/>
      <c r="HVD89"/>
      <c r="HVE89"/>
      <c r="HVF89"/>
      <c r="HVG89"/>
      <c r="HVH89"/>
      <c r="HVI89"/>
      <c r="HVJ89"/>
      <c r="HVK89"/>
      <c r="HVL89"/>
      <c r="HVM89"/>
      <c r="HVN89"/>
      <c r="HVO89"/>
      <c r="HVP89"/>
      <c r="HVQ89"/>
      <c r="HVR89"/>
      <c r="HVS89"/>
      <c r="HVT89"/>
      <c r="HVU89"/>
      <c r="HVV89"/>
      <c r="HVW89"/>
      <c r="HVX89"/>
      <c r="HVY89"/>
      <c r="HVZ89"/>
      <c r="HWA89"/>
      <c r="HWB89"/>
      <c r="HWC89"/>
      <c r="HWD89"/>
      <c r="HWE89"/>
      <c r="HWF89"/>
      <c r="HWG89"/>
      <c r="HWH89"/>
      <c r="HWI89"/>
      <c r="HWJ89"/>
      <c r="HWK89"/>
      <c r="HWL89"/>
      <c r="HWM89"/>
      <c r="HWN89"/>
      <c r="HWO89"/>
      <c r="HWP89"/>
      <c r="HWQ89"/>
      <c r="HWR89"/>
      <c r="HWS89"/>
      <c r="HWT89"/>
      <c r="HWU89"/>
      <c r="HWV89"/>
      <c r="HWW89"/>
      <c r="HWX89"/>
      <c r="HWY89"/>
      <c r="HWZ89"/>
      <c r="HXA89"/>
      <c r="HXB89"/>
      <c r="HXC89"/>
      <c r="HXD89"/>
      <c r="HXE89"/>
      <c r="HXF89"/>
      <c r="HXG89"/>
      <c r="HXH89"/>
      <c r="HXI89"/>
      <c r="HXJ89"/>
      <c r="HXK89"/>
      <c r="HXL89"/>
      <c r="HXM89"/>
      <c r="HXN89"/>
      <c r="HXO89"/>
      <c r="HXP89"/>
      <c r="HXQ89"/>
      <c r="HXR89"/>
      <c r="HXS89"/>
      <c r="HXT89"/>
      <c r="HXU89"/>
      <c r="HXV89"/>
      <c r="HXW89"/>
      <c r="HXX89"/>
      <c r="HXY89"/>
      <c r="HXZ89"/>
      <c r="HYA89"/>
      <c r="HYB89"/>
      <c r="HYC89"/>
      <c r="HYD89"/>
      <c r="HYE89"/>
      <c r="HYF89"/>
      <c r="HYG89"/>
      <c r="HYH89"/>
      <c r="HYI89"/>
      <c r="HYJ89"/>
      <c r="HYK89"/>
      <c r="HYL89"/>
      <c r="HYM89"/>
      <c r="HYN89"/>
      <c r="HYO89"/>
      <c r="HYP89"/>
      <c r="HYQ89"/>
      <c r="HYR89"/>
      <c r="HYS89"/>
      <c r="HYT89"/>
      <c r="HYU89"/>
      <c r="HYV89"/>
      <c r="HYW89"/>
      <c r="HYX89"/>
      <c r="HYY89"/>
      <c r="HYZ89"/>
      <c r="HZA89"/>
      <c r="HZB89"/>
      <c r="HZC89"/>
      <c r="HZD89"/>
      <c r="HZE89"/>
      <c r="HZF89"/>
      <c r="HZG89"/>
      <c r="HZH89"/>
      <c r="HZI89"/>
      <c r="HZJ89"/>
      <c r="HZK89"/>
      <c r="HZL89"/>
      <c r="HZM89"/>
      <c r="HZN89"/>
      <c r="HZO89"/>
      <c r="HZP89"/>
      <c r="HZQ89"/>
      <c r="HZR89"/>
      <c r="HZS89"/>
      <c r="HZT89"/>
      <c r="HZU89"/>
      <c r="HZV89"/>
      <c r="HZW89"/>
      <c r="HZX89"/>
      <c r="HZY89"/>
      <c r="HZZ89"/>
      <c r="IAA89"/>
      <c r="IAB89"/>
      <c r="IAC89"/>
      <c r="IAD89"/>
      <c r="IAE89"/>
      <c r="IAF89"/>
      <c r="IAG89"/>
      <c r="IAH89"/>
      <c r="IAI89"/>
      <c r="IAJ89"/>
      <c r="IAK89"/>
      <c r="IAL89"/>
      <c r="IAM89"/>
      <c r="IAN89"/>
      <c r="IAO89"/>
      <c r="IAP89"/>
      <c r="IAQ89"/>
      <c r="IAR89"/>
      <c r="IAS89"/>
      <c r="IAT89"/>
      <c r="IAU89"/>
      <c r="IAV89"/>
      <c r="IAW89"/>
      <c r="IAX89"/>
      <c r="IAY89"/>
      <c r="IAZ89"/>
      <c r="IBA89"/>
      <c r="IBB89"/>
      <c r="IBC89"/>
      <c r="IBD89"/>
      <c r="IBE89"/>
      <c r="IBF89"/>
      <c r="IBG89"/>
      <c r="IBH89"/>
      <c r="IBI89"/>
      <c r="IBJ89"/>
      <c r="IBK89"/>
      <c r="IBL89"/>
      <c r="IBM89"/>
      <c r="IBN89"/>
      <c r="IBO89"/>
      <c r="IBP89"/>
      <c r="IBQ89"/>
      <c r="IBR89"/>
      <c r="IBS89"/>
      <c r="IBT89"/>
      <c r="IBU89"/>
      <c r="IBV89"/>
      <c r="IBW89"/>
      <c r="IBX89"/>
      <c r="IBY89"/>
      <c r="IBZ89"/>
      <c r="ICA89"/>
      <c r="ICB89"/>
      <c r="ICC89"/>
      <c r="ICD89"/>
      <c r="ICE89"/>
      <c r="ICF89"/>
      <c r="ICG89"/>
      <c r="ICH89"/>
      <c r="ICI89"/>
      <c r="ICJ89"/>
      <c r="ICK89"/>
      <c r="ICL89"/>
      <c r="ICM89"/>
      <c r="ICN89"/>
      <c r="ICO89"/>
      <c r="ICP89"/>
      <c r="ICQ89"/>
      <c r="ICR89"/>
      <c r="ICS89"/>
      <c r="ICT89"/>
      <c r="ICU89"/>
      <c r="ICV89"/>
      <c r="ICW89"/>
      <c r="ICX89"/>
      <c r="ICY89"/>
      <c r="ICZ89"/>
      <c r="IDA89"/>
      <c r="IDB89"/>
      <c r="IDC89"/>
      <c r="IDD89"/>
      <c r="IDE89"/>
      <c r="IDF89"/>
      <c r="IDG89"/>
      <c r="IDH89"/>
      <c r="IDI89"/>
      <c r="IDJ89"/>
      <c r="IDK89"/>
      <c r="IDL89"/>
      <c r="IDM89"/>
      <c r="IDN89"/>
      <c r="IDO89"/>
      <c r="IDP89"/>
      <c r="IDQ89"/>
      <c r="IDR89"/>
      <c r="IDS89"/>
      <c r="IDT89"/>
      <c r="IDU89"/>
      <c r="IDV89"/>
      <c r="IDW89"/>
      <c r="IDX89"/>
      <c r="IDY89"/>
      <c r="IDZ89"/>
      <c r="IEA89"/>
      <c r="IEB89"/>
      <c r="IEC89"/>
      <c r="IED89"/>
      <c r="IEE89"/>
      <c r="IEF89"/>
      <c r="IEG89"/>
      <c r="IEH89"/>
      <c r="IEI89"/>
      <c r="IEJ89"/>
      <c r="IEK89"/>
      <c r="IEL89"/>
      <c r="IEM89"/>
      <c r="IEN89"/>
      <c r="IEO89"/>
      <c r="IEP89"/>
      <c r="IEQ89"/>
      <c r="IER89"/>
      <c r="IES89"/>
      <c r="IET89"/>
      <c r="IEU89"/>
      <c r="IEV89"/>
      <c r="IEW89"/>
      <c r="IEX89"/>
      <c r="IEY89"/>
      <c r="IEZ89"/>
      <c r="IFA89"/>
      <c r="IFB89"/>
      <c r="IFC89"/>
      <c r="IFD89"/>
      <c r="IFE89"/>
      <c r="IFF89"/>
      <c r="IFG89"/>
      <c r="IFH89"/>
      <c r="IFI89"/>
      <c r="IFJ89"/>
      <c r="IFK89"/>
      <c r="IFL89"/>
      <c r="IFM89"/>
      <c r="IFN89"/>
      <c r="IFO89"/>
      <c r="IFP89"/>
      <c r="IFQ89"/>
      <c r="IFR89"/>
      <c r="IFS89"/>
      <c r="IFT89"/>
      <c r="IFU89"/>
      <c r="IFV89"/>
      <c r="IFW89"/>
      <c r="IFX89"/>
      <c r="IFY89"/>
      <c r="IFZ89"/>
      <c r="IGA89"/>
      <c r="IGB89"/>
      <c r="IGC89"/>
      <c r="IGD89"/>
      <c r="IGE89"/>
      <c r="IGF89"/>
      <c r="IGG89"/>
      <c r="IGH89"/>
      <c r="IGI89"/>
      <c r="IGJ89"/>
      <c r="IGK89"/>
      <c r="IGL89"/>
      <c r="IGM89"/>
      <c r="IGN89"/>
      <c r="IGO89"/>
      <c r="IGP89"/>
      <c r="IGQ89"/>
      <c r="IGR89"/>
      <c r="IGS89"/>
      <c r="IGT89"/>
      <c r="IGU89"/>
      <c r="IGV89"/>
      <c r="IGW89"/>
      <c r="IGX89"/>
      <c r="IGY89"/>
      <c r="IGZ89"/>
      <c r="IHA89"/>
      <c r="IHB89"/>
      <c r="IHC89"/>
      <c r="IHD89"/>
      <c r="IHE89"/>
      <c r="IHF89"/>
      <c r="IHG89"/>
      <c r="IHH89"/>
      <c r="IHI89"/>
      <c r="IHJ89"/>
      <c r="IHK89"/>
      <c r="IHL89"/>
      <c r="IHM89"/>
      <c r="IHN89"/>
      <c r="IHO89"/>
      <c r="IHP89"/>
      <c r="IHQ89"/>
      <c r="IHR89"/>
      <c r="IHS89"/>
      <c r="IHT89"/>
      <c r="IHU89"/>
      <c r="IHV89"/>
      <c r="IHW89"/>
      <c r="IHX89"/>
      <c r="IHY89"/>
      <c r="IHZ89"/>
      <c r="IIA89"/>
      <c r="IIB89"/>
      <c r="IIC89"/>
      <c r="IID89"/>
      <c r="IIE89"/>
      <c r="IIF89"/>
      <c r="IIG89"/>
      <c r="IIH89"/>
      <c r="III89"/>
      <c r="IIJ89"/>
      <c r="IIK89"/>
      <c r="IIL89"/>
      <c r="IIM89"/>
      <c r="IIN89"/>
      <c r="IIO89"/>
      <c r="IIP89"/>
      <c r="IIQ89"/>
      <c r="IIR89"/>
      <c r="IIS89"/>
      <c r="IIT89"/>
      <c r="IIU89"/>
      <c r="IIV89"/>
      <c r="IIW89"/>
      <c r="IIX89"/>
      <c r="IIY89"/>
      <c r="IIZ89"/>
      <c r="IJA89"/>
      <c r="IJB89"/>
      <c r="IJC89"/>
      <c r="IJD89"/>
      <c r="IJE89"/>
      <c r="IJF89"/>
      <c r="IJG89"/>
      <c r="IJH89"/>
      <c r="IJI89"/>
      <c r="IJJ89"/>
      <c r="IJK89"/>
      <c r="IJL89"/>
      <c r="IJM89"/>
      <c r="IJN89"/>
      <c r="IJO89"/>
      <c r="IJP89"/>
      <c r="IJQ89"/>
      <c r="IJR89"/>
      <c r="IJS89"/>
      <c r="IJT89"/>
      <c r="IJU89"/>
      <c r="IJV89"/>
      <c r="IJW89"/>
      <c r="IJX89"/>
      <c r="IJY89"/>
      <c r="IJZ89"/>
      <c r="IKA89"/>
      <c r="IKB89"/>
      <c r="IKC89"/>
      <c r="IKD89"/>
      <c r="IKE89"/>
      <c r="IKF89"/>
      <c r="IKG89"/>
      <c r="IKH89"/>
      <c r="IKI89"/>
      <c r="IKJ89"/>
      <c r="IKK89"/>
      <c r="IKL89"/>
      <c r="IKM89"/>
      <c r="IKN89"/>
      <c r="IKO89"/>
      <c r="IKP89"/>
      <c r="IKQ89"/>
      <c r="IKR89"/>
      <c r="IKS89"/>
      <c r="IKT89"/>
      <c r="IKU89"/>
      <c r="IKV89"/>
      <c r="IKW89"/>
      <c r="IKX89"/>
      <c r="IKY89"/>
      <c r="IKZ89"/>
      <c r="ILA89"/>
      <c r="ILB89"/>
      <c r="ILC89"/>
      <c r="ILD89"/>
      <c r="ILE89"/>
      <c r="ILF89"/>
      <c r="ILG89"/>
      <c r="ILH89"/>
      <c r="ILI89"/>
      <c r="ILJ89"/>
      <c r="ILK89"/>
      <c r="ILL89"/>
      <c r="ILM89"/>
      <c r="ILN89"/>
      <c r="ILO89"/>
      <c r="ILP89"/>
      <c r="ILQ89"/>
      <c r="ILR89"/>
      <c r="ILS89"/>
      <c r="ILT89"/>
      <c r="ILU89"/>
      <c r="ILV89"/>
      <c r="ILW89"/>
      <c r="ILX89"/>
      <c r="ILY89"/>
      <c r="ILZ89"/>
      <c r="IMA89"/>
      <c r="IMB89"/>
      <c r="IMC89"/>
      <c r="IMD89"/>
      <c r="IME89"/>
      <c r="IMF89"/>
      <c r="IMG89"/>
      <c r="IMH89"/>
      <c r="IMI89"/>
      <c r="IMJ89"/>
      <c r="IMK89"/>
      <c r="IML89"/>
      <c r="IMM89"/>
      <c r="IMN89"/>
      <c r="IMO89"/>
      <c r="IMP89"/>
      <c r="IMQ89"/>
      <c r="IMR89"/>
      <c r="IMS89"/>
      <c r="IMT89"/>
      <c r="IMU89"/>
      <c r="IMV89"/>
      <c r="IMW89"/>
      <c r="IMX89"/>
      <c r="IMY89"/>
      <c r="IMZ89"/>
      <c r="INA89"/>
      <c r="INB89"/>
      <c r="INC89"/>
      <c r="IND89"/>
      <c r="INE89"/>
      <c r="INF89"/>
      <c r="ING89"/>
      <c r="INH89"/>
      <c r="INI89"/>
      <c r="INJ89"/>
      <c r="INK89"/>
      <c r="INL89"/>
      <c r="INM89"/>
      <c r="INN89"/>
      <c r="INO89"/>
      <c r="INP89"/>
      <c r="INQ89"/>
      <c r="INR89"/>
      <c r="INS89"/>
      <c r="INT89"/>
      <c r="INU89"/>
      <c r="INV89"/>
      <c r="INW89"/>
      <c r="INX89"/>
      <c r="INY89"/>
      <c r="INZ89"/>
      <c r="IOA89"/>
      <c r="IOB89"/>
      <c r="IOC89"/>
      <c r="IOD89"/>
      <c r="IOE89"/>
      <c r="IOF89"/>
      <c r="IOG89"/>
      <c r="IOH89"/>
      <c r="IOI89"/>
      <c r="IOJ89"/>
      <c r="IOK89"/>
      <c r="IOL89"/>
      <c r="IOM89"/>
      <c r="ION89"/>
      <c r="IOO89"/>
      <c r="IOP89"/>
      <c r="IOQ89"/>
      <c r="IOR89"/>
      <c r="IOS89"/>
      <c r="IOT89"/>
      <c r="IOU89"/>
      <c r="IOV89"/>
      <c r="IOW89"/>
      <c r="IOX89"/>
      <c r="IOY89"/>
      <c r="IOZ89"/>
      <c r="IPA89"/>
      <c r="IPB89"/>
      <c r="IPC89"/>
      <c r="IPD89"/>
      <c r="IPE89"/>
      <c r="IPF89"/>
      <c r="IPG89"/>
      <c r="IPH89"/>
      <c r="IPI89"/>
      <c r="IPJ89"/>
      <c r="IPK89"/>
      <c r="IPL89"/>
      <c r="IPM89"/>
      <c r="IPN89"/>
      <c r="IPO89"/>
      <c r="IPP89"/>
      <c r="IPQ89"/>
      <c r="IPR89"/>
      <c r="IPS89"/>
      <c r="IPT89"/>
      <c r="IPU89"/>
      <c r="IPV89"/>
      <c r="IPW89"/>
      <c r="IPX89"/>
      <c r="IPY89"/>
      <c r="IPZ89"/>
      <c r="IQA89"/>
      <c r="IQB89"/>
      <c r="IQC89"/>
      <c r="IQD89"/>
      <c r="IQE89"/>
      <c r="IQF89"/>
      <c r="IQG89"/>
      <c r="IQH89"/>
      <c r="IQI89"/>
      <c r="IQJ89"/>
      <c r="IQK89"/>
      <c r="IQL89"/>
      <c r="IQM89"/>
      <c r="IQN89"/>
      <c r="IQO89"/>
      <c r="IQP89"/>
      <c r="IQQ89"/>
      <c r="IQR89"/>
      <c r="IQS89"/>
      <c r="IQT89"/>
      <c r="IQU89"/>
      <c r="IQV89"/>
      <c r="IQW89"/>
      <c r="IQX89"/>
      <c r="IQY89"/>
      <c r="IQZ89"/>
      <c r="IRA89"/>
      <c r="IRB89"/>
      <c r="IRC89"/>
      <c r="IRD89"/>
      <c r="IRE89"/>
      <c r="IRF89"/>
      <c r="IRG89"/>
      <c r="IRH89"/>
      <c r="IRI89"/>
      <c r="IRJ89"/>
      <c r="IRK89"/>
      <c r="IRL89"/>
      <c r="IRM89"/>
      <c r="IRN89"/>
      <c r="IRO89"/>
      <c r="IRP89"/>
      <c r="IRQ89"/>
      <c r="IRR89"/>
      <c r="IRS89"/>
      <c r="IRT89"/>
      <c r="IRU89"/>
      <c r="IRV89"/>
      <c r="IRW89"/>
      <c r="IRX89"/>
      <c r="IRY89"/>
      <c r="IRZ89"/>
      <c r="ISA89"/>
      <c r="ISB89"/>
      <c r="ISC89"/>
      <c r="ISD89"/>
      <c r="ISE89"/>
      <c r="ISF89"/>
      <c r="ISG89"/>
      <c r="ISH89"/>
      <c r="ISI89"/>
      <c r="ISJ89"/>
      <c r="ISK89"/>
      <c r="ISL89"/>
      <c r="ISM89"/>
      <c r="ISN89"/>
      <c r="ISO89"/>
      <c r="ISP89"/>
      <c r="ISQ89"/>
      <c r="ISR89"/>
      <c r="ISS89"/>
      <c r="IST89"/>
      <c r="ISU89"/>
      <c r="ISV89"/>
      <c r="ISW89"/>
      <c r="ISX89"/>
      <c r="ISY89"/>
      <c r="ISZ89"/>
      <c r="ITA89"/>
      <c r="ITB89"/>
      <c r="ITC89"/>
      <c r="ITD89"/>
      <c r="ITE89"/>
      <c r="ITF89"/>
      <c r="ITG89"/>
      <c r="ITH89"/>
      <c r="ITI89"/>
      <c r="ITJ89"/>
      <c r="ITK89"/>
      <c r="ITL89"/>
      <c r="ITM89"/>
      <c r="ITN89"/>
      <c r="ITO89"/>
      <c r="ITP89"/>
      <c r="ITQ89"/>
      <c r="ITR89"/>
      <c r="ITS89"/>
      <c r="ITT89"/>
      <c r="ITU89"/>
      <c r="ITV89"/>
      <c r="ITW89"/>
      <c r="ITX89"/>
      <c r="ITY89"/>
      <c r="ITZ89"/>
      <c r="IUA89"/>
      <c r="IUB89"/>
      <c r="IUC89"/>
      <c r="IUD89"/>
      <c r="IUE89"/>
      <c r="IUF89"/>
      <c r="IUG89"/>
      <c r="IUH89"/>
      <c r="IUI89"/>
      <c r="IUJ89"/>
      <c r="IUK89"/>
      <c r="IUL89"/>
      <c r="IUM89"/>
      <c r="IUN89"/>
      <c r="IUO89"/>
      <c r="IUP89"/>
      <c r="IUQ89"/>
      <c r="IUR89"/>
      <c r="IUS89"/>
      <c r="IUT89"/>
      <c r="IUU89"/>
      <c r="IUV89"/>
      <c r="IUW89"/>
      <c r="IUX89"/>
      <c r="IUY89"/>
      <c r="IUZ89"/>
      <c r="IVA89"/>
      <c r="IVB89"/>
      <c r="IVC89"/>
      <c r="IVD89"/>
      <c r="IVE89"/>
      <c r="IVF89"/>
      <c r="IVG89"/>
      <c r="IVH89"/>
      <c r="IVI89"/>
      <c r="IVJ89"/>
      <c r="IVK89"/>
      <c r="IVL89"/>
      <c r="IVM89"/>
      <c r="IVN89"/>
      <c r="IVO89"/>
      <c r="IVP89"/>
      <c r="IVQ89"/>
      <c r="IVR89"/>
      <c r="IVS89"/>
      <c r="IVT89"/>
      <c r="IVU89"/>
      <c r="IVV89"/>
      <c r="IVW89"/>
      <c r="IVX89"/>
      <c r="IVY89"/>
      <c r="IVZ89"/>
      <c r="IWA89"/>
      <c r="IWB89"/>
      <c r="IWC89"/>
      <c r="IWD89"/>
      <c r="IWE89"/>
      <c r="IWF89"/>
      <c r="IWG89"/>
      <c r="IWH89"/>
      <c r="IWI89"/>
      <c r="IWJ89"/>
      <c r="IWK89"/>
      <c r="IWL89"/>
      <c r="IWM89"/>
      <c r="IWN89"/>
      <c r="IWO89"/>
      <c r="IWP89"/>
      <c r="IWQ89"/>
      <c r="IWR89"/>
      <c r="IWS89"/>
      <c r="IWT89"/>
      <c r="IWU89"/>
      <c r="IWV89"/>
      <c r="IWW89"/>
      <c r="IWX89"/>
      <c r="IWY89"/>
      <c r="IWZ89"/>
      <c r="IXA89"/>
      <c r="IXB89"/>
      <c r="IXC89"/>
      <c r="IXD89"/>
      <c r="IXE89"/>
      <c r="IXF89"/>
      <c r="IXG89"/>
      <c r="IXH89"/>
      <c r="IXI89"/>
      <c r="IXJ89"/>
      <c r="IXK89"/>
      <c r="IXL89"/>
      <c r="IXM89"/>
      <c r="IXN89"/>
      <c r="IXO89"/>
      <c r="IXP89"/>
      <c r="IXQ89"/>
      <c r="IXR89"/>
      <c r="IXS89"/>
      <c r="IXT89"/>
      <c r="IXU89"/>
      <c r="IXV89"/>
      <c r="IXW89"/>
      <c r="IXX89"/>
      <c r="IXY89"/>
      <c r="IXZ89"/>
      <c r="IYA89"/>
      <c r="IYB89"/>
      <c r="IYC89"/>
      <c r="IYD89"/>
      <c r="IYE89"/>
      <c r="IYF89"/>
      <c r="IYG89"/>
      <c r="IYH89"/>
      <c r="IYI89"/>
      <c r="IYJ89"/>
      <c r="IYK89"/>
      <c r="IYL89"/>
      <c r="IYM89"/>
      <c r="IYN89"/>
      <c r="IYO89"/>
      <c r="IYP89"/>
      <c r="IYQ89"/>
      <c r="IYR89"/>
      <c r="IYS89"/>
      <c r="IYT89"/>
      <c r="IYU89"/>
      <c r="IYV89"/>
      <c r="IYW89"/>
      <c r="IYX89"/>
      <c r="IYY89"/>
      <c r="IYZ89"/>
      <c r="IZA89"/>
      <c r="IZB89"/>
      <c r="IZC89"/>
      <c r="IZD89"/>
      <c r="IZE89"/>
      <c r="IZF89"/>
      <c r="IZG89"/>
      <c r="IZH89"/>
      <c r="IZI89"/>
      <c r="IZJ89"/>
      <c r="IZK89"/>
      <c r="IZL89"/>
      <c r="IZM89"/>
      <c r="IZN89"/>
      <c r="IZO89"/>
      <c r="IZP89"/>
      <c r="IZQ89"/>
      <c r="IZR89"/>
      <c r="IZS89"/>
      <c r="IZT89"/>
      <c r="IZU89"/>
      <c r="IZV89"/>
      <c r="IZW89"/>
      <c r="IZX89"/>
      <c r="IZY89"/>
      <c r="IZZ89"/>
      <c r="JAA89"/>
      <c r="JAB89"/>
      <c r="JAC89"/>
      <c r="JAD89"/>
      <c r="JAE89"/>
      <c r="JAF89"/>
      <c r="JAG89"/>
      <c r="JAH89"/>
      <c r="JAI89"/>
      <c r="JAJ89"/>
      <c r="JAK89"/>
      <c r="JAL89"/>
      <c r="JAM89"/>
      <c r="JAN89"/>
      <c r="JAO89"/>
      <c r="JAP89"/>
      <c r="JAQ89"/>
      <c r="JAR89"/>
      <c r="JAS89"/>
      <c r="JAT89"/>
      <c r="JAU89"/>
      <c r="JAV89"/>
      <c r="JAW89"/>
      <c r="JAX89"/>
      <c r="JAY89"/>
      <c r="JAZ89"/>
      <c r="JBA89"/>
      <c r="JBB89"/>
      <c r="JBC89"/>
      <c r="JBD89"/>
      <c r="JBE89"/>
      <c r="JBF89"/>
      <c r="JBG89"/>
      <c r="JBH89"/>
      <c r="JBI89"/>
      <c r="JBJ89"/>
      <c r="JBK89"/>
      <c r="JBL89"/>
      <c r="JBM89"/>
      <c r="JBN89"/>
      <c r="JBO89"/>
      <c r="JBP89"/>
      <c r="JBQ89"/>
      <c r="JBR89"/>
      <c r="JBS89"/>
      <c r="JBT89"/>
      <c r="JBU89"/>
      <c r="JBV89"/>
      <c r="JBW89"/>
      <c r="JBX89"/>
      <c r="JBY89"/>
      <c r="JBZ89"/>
      <c r="JCA89"/>
      <c r="JCB89"/>
      <c r="JCC89"/>
      <c r="JCD89"/>
      <c r="JCE89"/>
      <c r="JCF89"/>
      <c r="JCG89"/>
      <c r="JCH89"/>
      <c r="JCI89"/>
      <c r="JCJ89"/>
      <c r="JCK89"/>
      <c r="JCL89"/>
      <c r="JCM89"/>
      <c r="JCN89"/>
      <c r="JCO89"/>
      <c r="JCP89"/>
      <c r="JCQ89"/>
      <c r="JCR89"/>
      <c r="JCS89"/>
      <c r="JCT89"/>
      <c r="JCU89"/>
      <c r="JCV89"/>
      <c r="JCW89"/>
      <c r="JCX89"/>
      <c r="JCY89"/>
      <c r="JCZ89"/>
      <c r="JDA89"/>
      <c r="JDB89"/>
      <c r="JDC89"/>
      <c r="JDD89"/>
      <c r="JDE89"/>
      <c r="JDF89"/>
      <c r="JDG89"/>
      <c r="JDH89"/>
      <c r="JDI89"/>
      <c r="JDJ89"/>
      <c r="JDK89"/>
      <c r="JDL89"/>
      <c r="JDM89"/>
      <c r="JDN89"/>
      <c r="JDO89"/>
      <c r="JDP89"/>
      <c r="JDQ89"/>
      <c r="JDR89"/>
      <c r="JDS89"/>
      <c r="JDT89"/>
      <c r="JDU89"/>
      <c r="JDV89"/>
      <c r="JDW89"/>
      <c r="JDX89"/>
      <c r="JDY89"/>
      <c r="JDZ89"/>
      <c r="JEA89"/>
      <c r="JEB89"/>
      <c r="JEC89"/>
      <c r="JED89"/>
      <c r="JEE89"/>
      <c r="JEF89"/>
      <c r="JEG89"/>
      <c r="JEH89"/>
      <c r="JEI89"/>
      <c r="JEJ89"/>
      <c r="JEK89"/>
      <c r="JEL89"/>
      <c r="JEM89"/>
      <c r="JEN89"/>
      <c r="JEO89"/>
      <c r="JEP89"/>
      <c r="JEQ89"/>
      <c r="JER89"/>
      <c r="JES89"/>
      <c r="JET89"/>
      <c r="JEU89"/>
      <c r="JEV89"/>
      <c r="JEW89"/>
      <c r="JEX89"/>
      <c r="JEY89"/>
      <c r="JEZ89"/>
      <c r="JFA89"/>
      <c r="JFB89"/>
      <c r="JFC89"/>
      <c r="JFD89"/>
      <c r="JFE89"/>
      <c r="JFF89"/>
      <c r="JFG89"/>
      <c r="JFH89"/>
      <c r="JFI89"/>
      <c r="JFJ89"/>
      <c r="JFK89"/>
      <c r="JFL89"/>
      <c r="JFM89"/>
      <c r="JFN89"/>
      <c r="JFO89"/>
      <c r="JFP89"/>
      <c r="JFQ89"/>
      <c r="JFR89"/>
      <c r="JFS89"/>
      <c r="JFT89"/>
      <c r="JFU89"/>
      <c r="JFV89"/>
      <c r="JFW89"/>
      <c r="JFX89"/>
      <c r="JFY89"/>
      <c r="JFZ89"/>
      <c r="JGA89"/>
      <c r="JGB89"/>
      <c r="JGC89"/>
      <c r="JGD89"/>
      <c r="JGE89"/>
      <c r="JGF89"/>
      <c r="JGG89"/>
      <c r="JGH89"/>
      <c r="JGI89"/>
      <c r="JGJ89"/>
      <c r="JGK89"/>
      <c r="JGL89"/>
      <c r="JGM89"/>
      <c r="JGN89"/>
      <c r="JGO89"/>
      <c r="JGP89"/>
      <c r="JGQ89"/>
      <c r="JGR89"/>
      <c r="JGS89"/>
      <c r="JGT89"/>
      <c r="JGU89"/>
      <c r="JGV89"/>
      <c r="JGW89"/>
      <c r="JGX89"/>
      <c r="JGY89"/>
      <c r="JGZ89"/>
      <c r="JHA89"/>
      <c r="JHB89"/>
      <c r="JHC89"/>
      <c r="JHD89"/>
      <c r="JHE89"/>
      <c r="JHF89"/>
      <c r="JHG89"/>
      <c r="JHH89"/>
      <c r="JHI89"/>
      <c r="JHJ89"/>
      <c r="JHK89"/>
      <c r="JHL89"/>
      <c r="JHM89"/>
      <c r="JHN89"/>
      <c r="JHO89"/>
      <c r="JHP89"/>
      <c r="JHQ89"/>
      <c r="JHR89"/>
      <c r="JHS89"/>
      <c r="JHT89"/>
      <c r="JHU89"/>
      <c r="JHV89"/>
      <c r="JHW89"/>
      <c r="JHX89"/>
      <c r="JHY89"/>
      <c r="JHZ89"/>
      <c r="JIA89"/>
      <c r="JIB89"/>
      <c r="JIC89"/>
      <c r="JID89"/>
      <c r="JIE89"/>
      <c r="JIF89"/>
      <c r="JIG89"/>
      <c r="JIH89"/>
      <c r="JII89"/>
      <c r="JIJ89"/>
      <c r="JIK89"/>
      <c r="JIL89"/>
      <c r="JIM89"/>
      <c r="JIN89"/>
      <c r="JIO89"/>
      <c r="JIP89"/>
      <c r="JIQ89"/>
      <c r="JIR89"/>
      <c r="JIS89"/>
      <c r="JIT89"/>
      <c r="JIU89"/>
      <c r="JIV89"/>
      <c r="JIW89"/>
      <c r="JIX89"/>
      <c r="JIY89"/>
      <c r="JIZ89"/>
      <c r="JJA89"/>
      <c r="JJB89"/>
      <c r="JJC89"/>
      <c r="JJD89"/>
      <c r="JJE89"/>
      <c r="JJF89"/>
      <c r="JJG89"/>
      <c r="JJH89"/>
      <c r="JJI89"/>
      <c r="JJJ89"/>
      <c r="JJK89"/>
      <c r="JJL89"/>
      <c r="JJM89"/>
      <c r="JJN89"/>
      <c r="JJO89"/>
      <c r="JJP89"/>
      <c r="JJQ89"/>
      <c r="JJR89"/>
      <c r="JJS89"/>
      <c r="JJT89"/>
      <c r="JJU89"/>
      <c r="JJV89"/>
      <c r="JJW89"/>
      <c r="JJX89"/>
      <c r="JJY89"/>
      <c r="JJZ89"/>
      <c r="JKA89"/>
      <c r="JKB89"/>
      <c r="JKC89"/>
      <c r="JKD89"/>
      <c r="JKE89"/>
      <c r="JKF89"/>
      <c r="JKG89"/>
      <c r="JKH89"/>
      <c r="JKI89"/>
      <c r="JKJ89"/>
      <c r="JKK89"/>
      <c r="JKL89"/>
      <c r="JKM89"/>
      <c r="JKN89"/>
      <c r="JKO89"/>
      <c r="JKP89"/>
      <c r="JKQ89"/>
      <c r="JKR89"/>
      <c r="JKS89"/>
      <c r="JKT89"/>
      <c r="JKU89"/>
      <c r="JKV89"/>
      <c r="JKW89"/>
      <c r="JKX89"/>
      <c r="JKY89"/>
      <c r="JKZ89"/>
      <c r="JLA89"/>
      <c r="JLB89"/>
      <c r="JLC89"/>
      <c r="JLD89"/>
      <c r="JLE89"/>
      <c r="JLF89"/>
      <c r="JLG89"/>
      <c r="JLH89"/>
      <c r="JLI89"/>
      <c r="JLJ89"/>
      <c r="JLK89"/>
      <c r="JLL89"/>
      <c r="JLM89"/>
      <c r="JLN89"/>
      <c r="JLO89"/>
      <c r="JLP89"/>
      <c r="JLQ89"/>
      <c r="JLR89"/>
      <c r="JLS89"/>
      <c r="JLT89"/>
      <c r="JLU89"/>
      <c r="JLV89"/>
      <c r="JLW89"/>
      <c r="JLX89"/>
      <c r="JLY89"/>
      <c r="JLZ89"/>
      <c r="JMA89"/>
      <c r="JMB89"/>
      <c r="JMC89"/>
      <c r="JMD89"/>
      <c r="JME89"/>
      <c r="JMF89"/>
      <c r="JMG89"/>
      <c r="JMH89"/>
      <c r="JMI89"/>
      <c r="JMJ89"/>
      <c r="JMK89"/>
      <c r="JML89"/>
      <c r="JMM89"/>
      <c r="JMN89"/>
      <c r="JMO89"/>
      <c r="JMP89"/>
      <c r="JMQ89"/>
      <c r="JMR89"/>
      <c r="JMS89"/>
      <c r="JMT89"/>
      <c r="JMU89"/>
      <c r="JMV89"/>
      <c r="JMW89"/>
      <c r="JMX89"/>
      <c r="JMY89"/>
      <c r="JMZ89"/>
      <c r="JNA89"/>
      <c r="JNB89"/>
      <c r="JNC89"/>
      <c r="JND89"/>
      <c r="JNE89"/>
      <c r="JNF89"/>
      <c r="JNG89"/>
      <c r="JNH89"/>
      <c r="JNI89"/>
      <c r="JNJ89"/>
      <c r="JNK89"/>
      <c r="JNL89"/>
      <c r="JNM89"/>
      <c r="JNN89"/>
      <c r="JNO89"/>
      <c r="JNP89"/>
      <c r="JNQ89"/>
      <c r="JNR89"/>
      <c r="JNS89"/>
      <c r="JNT89"/>
      <c r="JNU89"/>
      <c r="JNV89"/>
      <c r="JNW89"/>
      <c r="JNX89"/>
      <c r="JNY89"/>
      <c r="JNZ89"/>
      <c r="JOA89"/>
      <c r="JOB89"/>
      <c r="JOC89"/>
      <c r="JOD89"/>
      <c r="JOE89"/>
      <c r="JOF89"/>
      <c r="JOG89"/>
      <c r="JOH89"/>
      <c r="JOI89"/>
      <c r="JOJ89"/>
      <c r="JOK89"/>
      <c r="JOL89"/>
      <c r="JOM89"/>
      <c r="JON89"/>
      <c r="JOO89"/>
      <c r="JOP89"/>
      <c r="JOQ89"/>
      <c r="JOR89"/>
      <c r="JOS89"/>
      <c r="JOT89"/>
      <c r="JOU89"/>
      <c r="JOV89"/>
      <c r="JOW89"/>
      <c r="JOX89"/>
      <c r="JOY89"/>
      <c r="JOZ89"/>
      <c r="JPA89"/>
      <c r="JPB89"/>
      <c r="JPC89"/>
      <c r="JPD89"/>
      <c r="JPE89"/>
      <c r="JPF89"/>
      <c r="JPG89"/>
      <c r="JPH89"/>
      <c r="JPI89"/>
      <c r="JPJ89"/>
      <c r="JPK89"/>
      <c r="JPL89"/>
      <c r="JPM89"/>
      <c r="JPN89"/>
      <c r="JPO89"/>
      <c r="JPP89"/>
      <c r="JPQ89"/>
      <c r="JPR89"/>
      <c r="JPS89"/>
      <c r="JPT89"/>
      <c r="JPU89"/>
      <c r="JPV89"/>
      <c r="JPW89"/>
      <c r="JPX89"/>
      <c r="JPY89"/>
      <c r="JPZ89"/>
      <c r="JQA89"/>
      <c r="JQB89"/>
      <c r="JQC89"/>
      <c r="JQD89"/>
      <c r="JQE89"/>
      <c r="JQF89"/>
      <c r="JQG89"/>
      <c r="JQH89"/>
      <c r="JQI89"/>
      <c r="JQJ89"/>
      <c r="JQK89"/>
      <c r="JQL89"/>
      <c r="JQM89"/>
      <c r="JQN89"/>
      <c r="JQO89"/>
      <c r="JQP89"/>
      <c r="JQQ89"/>
      <c r="JQR89"/>
      <c r="JQS89"/>
      <c r="JQT89"/>
      <c r="JQU89"/>
      <c r="JQV89"/>
      <c r="JQW89"/>
      <c r="JQX89"/>
      <c r="JQY89"/>
      <c r="JQZ89"/>
      <c r="JRA89"/>
      <c r="JRB89"/>
      <c r="JRC89"/>
      <c r="JRD89"/>
      <c r="JRE89"/>
      <c r="JRF89"/>
      <c r="JRG89"/>
      <c r="JRH89"/>
      <c r="JRI89"/>
      <c r="JRJ89"/>
      <c r="JRK89"/>
      <c r="JRL89"/>
      <c r="JRM89"/>
      <c r="JRN89"/>
      <c r="JRO89"/>
      <c r="JRP89"/>
      <c r="JRQ89"/>
      <c r="JRR89"/>
      <c r="JRS89"/>
      <c r="JRT89"/>
      <c r="JRU89"/>
      <c r="JRV89"/>
      <c r="JRW89"/>
      <c r="JRX89"/>
      <c r="JRY89"/>
      <c r="JRZ89"/>
      <c r="JSA89"/>
      <c r="JSB89"/>
      <c r="JSC89"/>
      <c r="JSD89"/>
      <c r="JSE89"/>
      <c r="JSF89"/>
      <c r="JSG89"/>
      <c r="JSH89"/>
      <c r="JSI89"/>
      <c r="JSJ89"/>
      <c r="JSK89"/>
      <c r="JSL89"/>
      <c r="JSM89"/>
      <c r="JSN89"/>
      <c r="JSO89"/>
      <c r="JSP89"/>
      <c r="JSQ89"/>
      <c r="JSR89"/>
      <c r="JSS89"/>
      <c r="JST89"/>
      <c r="JSU89"/>
      <c r="JSV89"/>
      <c r="JSW89"/>
      <c r="JSX89"/>
      <c r="JSY89"/>
      <c r="JSZ89"/>
      <c r="JTA89"/>
      <c r="JTB89"/>
      <c r="JTC89"/>
      <c r="JTD89"/>
      <c r="JTE89"/>
      <c r="JTF89"/>
      <c r="JTG89"/>
      <c r="JTH89"/>
      <c r="JTI89"/>
      <c r="JTJ89"/>
      <c r="JTK89"/>
      <c r="JTL89"/>
      <c r="JTM89"/>
      <c r="JTN89"/>
      <c r="JTO89"/>
      <c r="JTP89"/>
      <c r="JTQ89"/>
      <c r="JTR89"/>
      <c r="JTS89"/>
      <c r="JTT89"/>
      <c r="JTU89"/>
      <c r="JTV89"/>
      <c r="JTW89"/>
      <c r="JTX89"/>
      <c r="JTY89"/>
      <c r="JTZ89"/>
      <c r="JUA89"/>
      <c r="JUB89"/>
      <c r="JUC89"/>
      <c r="JUD89"/>
      <c r="JUE89"/>
      <c r="JUF89"/>
      <c r="JUG89"/>
      <c r="JUH89"/>
      <c r="JUI89"/>
      <c r="JUJ89"/>
      <c r="JUK89"/>
      <c r="JUL89"/>
      <c r="JUM89"/>
      <c r="JUN89"/>
      <c r="JUO89"/>
      <c r="JUP89"/>
      <c r="JUQ89"/>
      <c r="JUR89"/>
      <c r="JUS89"/>
      <c r="JUT89"/>
      <c r="JUU89"/>
      <c r="JUV89"/>
      <c r="JUW89"/>
      <c r="JUX89"/>
      <c r="JUY89"/>
      <c r="JUZ89"/>
      <c r="JVA89"/>
      <c r="JVB89"/>
      <c r="JVC89"/>
      <c r="JVD89"/>
      <c r="JVE89"/>
      <c r="JVF89"/>
      <c r="JVG89"/>
      <c r="JVH89"/>
      <c r="JVI89"/>
      <c r="JVJ89"/>
      <c r="JVK89"/>
      <c r="JVL89"/>
      <c r="JVM89"/>
      <c r="JVN89"/>
      <c r="JVO89"/>
      <c r="JVP89"/>
      <c r="JVQ89"/>
      <c r="JVR89"/>
      <c r="JVS89"/>
      <c r="JVT89"/>
      <c r="JVU89"/>
      <c r="JVV89"/>
      <c r="JVW89"/>
      <c r="JVX89"/>
      <c r="JVY89"/>
      <c r="JVZ89"/>
      <c r="JWA89"/>
      <c r="JWB89"/>
      <c r="JWC89"/>
      <c r="JWD89"/>
      <c r="JWE89"/>
      <c r="JWF89"/>
      <c r="JWG89"/>
      <c r="JWH89"/>
      <c r="JWI89"/>
      <c r="JWJ89"/>
      <c r="JWK89"/>
      <c r="JWL89"/>
      <c r="JWM89"/>
      <c r="JWN89"/>
      <c r="JWO89"/>
      <c r="JWP89"/>
      <c r="JWQ89"/>
      <c r="JWR89"/>
      <c r="JWS89"/>
      <c r="JWT89"/>
      <c r="JWU89"/>
      <c r="JWV89"/>
      <c r="JWW89"/>
      <c r="JWX89"/>
      <c r="JWY89"/>
      <c r="JWZ89"/>
      <c r="JXA89"/>
      <c r="JXB89"/>
      <c r="JXC89"/>
      <c r="JXD89"/>
      <c r="JXE89"/>
      <c r="JXF89"/>
      <c r="JXG89"/>
      <c r="JXH89"/>
      <c r="JXI89"/>
      <c r="JXJ89"/>
      <c r="JXK89"/>
      <c r="JXL89"/>
      <c r="JXM89"/>
      <c r="JXN89"/>
      <c r="JXO89"/>
      <c r="JXP89"/>
      <c r="JXQ89"/>
      <c r="JXR89"/>
      <c r="JXS89"/>
      <c r="JXT89"/>
      <c r="JXU89"/>
      <c r="JXV89"/>
      <c r="JXW89"/>
      <c r="JXX89"/>
      <c r="JXY89"/>
      <c r="JXZ89"/>
      <c r="JYA89"/>
      <c r="JYB89"/>
      <c r="JYC89"/>
      <c r="JYD89"/>
      <c r="JYE89"/>
      <c r="JYF89"/>
      <c r="JYG89"/>
      <c r="JYH89"/>
      <c r="JYI89"/>
      <c r="JYJ89"/>
      <c r="JYK89"/>
      <c r="JYL89"/>
      <c r="JYM89"/>
      <c r="JYN89"/>
      <c r="JYO89"/>
      <c r="JYP89"/>
      <c r="JYQ89"/>
      <c r="JYR89"/>
      <c r="JYS89"/>
      <c r="JYT89"/>
      <c r="JYU89"/>
      <c r="JYV89"/>
      <c r="JYW89"/>
      <c r="JYX89"/>
      <c r="JYY89"/>
      <c r="JYZ89"/>
      <c r="JZA89"/>
      <c r="JZB89"/>
      <c r="JZC89"/>
      <c r="JZD89"/>
      <c r="JZE89"/>
      <c r="JZF89"/>
      <c r="JZG89"/>
      <c r="JZH89"/>
      <c r="JZI89"/>
      <c r="JZJ89"/>
      <c r="JZK89"/>
      <c r="JZL89"/>
      <c r="JZM89"/>
      <c r="JZN89"/>
      <c r="JZO89"/>
      <c r="JZP89"/>
      <c r="JZQ89"/>
      <c r="JZR89"/>
      <c r="JZS89"/>
      <c r="JZT89"/>
      <c r="JZU89"/>
      <c r="JZV89"/>
      <c r="JZW89"/>
      <c r="JZX89"/>
      <c r="JZY89"/>
      <c r="JZZ89"/>
      <c r="KAA89"/>
      <c r="KAB89"/>
      <c r="KAC89"/>
      <c r="KAD89"/>
      <c r="KAE89"/>
      <c r="KAF89"/>
      <c r="KAG89"/>
      <c r="KAH89"/>
      <c r="KAI89"/>
      <c r="KAJ89"/>
      <c r="KAK89"/>
      <c r="KAL89"/>
      <c r="KAM89"/>
      <c r="KAN89"/>
      <c r="KAO89"/>
      <c r="KAP89"/>
      <c r="KAQ89"/>
      <c r="KAR89"/>
      <c r="KAS89"/>
      <c r="KAT89"/>
      <c r="KAU89"/>
      <c r="KAV89"/>
      <c r="KAW89"/>
      <c r="KAX89"/>
      <c r="KAY89"/>
      <c r="KAZ89"/>
      <c r="KBA89"/>
      <c r="KBB89"/>
      <c r="KBC89"/>
      <c r="KBD89"/>
      <c r="KBE89"/>
      <c r="KBF89"/>
      <c r="KBG89"/>
      <c r="KBH89"/>
      <c r="KBI89"/>
      <c r="KBJ89"/>
      <c r="KBK89"/>
      <c r="KBL89"/>
      <c r="KBM89"/>
      <c r="KBN89"/>
      <c r="KBO89"/>
      <c r="KBP89"/>
      <c r="KBQ89"/>
      <c r="KBR89"/>
      <c r="KBS89"/>
      <c r="KBT89"/>
      <c r="KBU89"/>
      <c r="KBV89"/>
      <c r="KBW89"/>
      <c r="KBX89"/>
      <c r="KBY89"/>
      <c r="KBZ89"/>
      <c r="KCA89"/>
      <c r="KCB89"/>
      <c r="KCC89"/>
      <c r="KCD89"/>
      <c r="KCE89"/>
      <c r="KCF89"/>
      <c r="KCG89"/>
      <c r="KCH89"/>
      <c r="KCI89"/>
      <c r="KCJ89"/>
      <c r="KCK89"/>
      <c r="KCL89"/>
      <c r="KCM89"/>
      <c r="KCN89"/>
      <c r="KCO89"/>
      <c r="KCP89"/>
      <c r="KCQ89"/>
      <c r="KCR89"/>
      <c r="KCS89"/>
      <c r="KCT89"/>
      <c r="KCU89"/>
      <c r="KCV89"/>
      <c r="KCW89"/>
      <c r="KCX89"/>
      <c r="KCY89"/>
      <c r="KCZ89"/>
      <c r="KDA89"/>
      <c r="KDB89"/>
      <c r="KDC89"/>
      <c r="KDD89"/>
      <c r="KDE89"/>
      <c r="KDF89"/>
      <c r="KDG89"/>
      <c r="KDH89"/>
      <c r="KDI89"/>
      <c r="KDJ89"/>
      <c r="KDK89"/>
      <c r="KDL89"/>
      <c r="KDM89"/>
      <c r="KDN89"/>
      <c r="KDO89"/>
      <c r="KDP89"/>
      <c r="KDQ89"/>
      <c r="KDR89"/>
      <c r="KDS89"/>
      <c r="KDT89"/>
      <c r="KDU89"/>
      <c r="KDV89"/>
      <c r="KDW89"/>
      <c r="KDX89"/>
      <c r="KDY89"/>
      <c r="KDZ89"/>
      <c r="KEA89"/>
      <c r="KEB89"/>
      <c r="KEC89"/>
      <c r="KED89"/>
      <c r="KEE89"/>
      <c r="KEF89"/>
      <c r="KEG89"/>
      <c r="KEH89"/>
      <c r="KEI89"/>
      <c r="KEJ89"/>
      <c r="KEK89"/>
      <c r="KEL89"/>
      <c r="KEM89"/>
      <c r="KEN89"/>
      <c r="KEO89"/>
      <c r="KEP89"/>
      <c r="KEQ89"/>
      <c r="KER89"/>
      <c r="KES89"/>
      <c r="KET89"/>
      <c r="KEU89"/>
      <c r="KEV89"/>
      <c r="KEW89"/>
      <c r="KEX89"/>
      <c r="KEY89"/>
      <c r="KEZ89"/>
      <c r="KFA89"/>
      <c r="KFB89"/>
      <c r="KFC89"/>
      <c r="KFD89"/>
      <c r="KFE89"/>
      <c r="KFF89"/>
      <c r="KFG89"/>
      <c r="KFH89"/>
      <c r="KFI89"/>
      <c r="KFJ89"/>
      <c r="KFK89"/>
      <c r="KFL89"/>
      <c r="KFM89"/>
      <c r="KFN89"/>
      <c r="KFO89"/>
      <c r="KFP89"/>
      <c r="KFQ89"/>
      <c r="KFR89"/>
      <c r="KFS89"/>
      <c r="KFT89"/>
      <c r="KFU89"/>
      <c r="KFV89"/>
      <c r="KFW89"/>
      <c r="KFX89"/>
      <c r="KFY89"/>
      <c r="KFZ89"/>
      <c r="KGA89"/>
      <c r="KGB89"/>
      <c r="KGC89"/>
      <c r="KGD89"/>
      <c r="KGE89"/>
      <c r="KGF89"/>
      <c r="KGG89"/>
      <c r="KGH89"/>
      <c r="KGI89"/>
      <c r="KGJ89"/>
      <c r="KGK89"/>
      <c r="KGL89"/>
      <c r="KGM89"/>
      <c r="KGN89"/>
      <c r="KGO89"/>
      <c r="KGP89"/>
      <c r="KGQ89"/>
      <c r="KGR89"/>
      <c r="KGS89"/>
      <c r="KGT89"/>
      <c r="KGU89"/>
      <c r="KGV89"/>
      <c r="KGW89"/>
      <c r="KGX89"/>
      <c r="KGY89"/>
      <c r="KGZ89"/>
      <c r="KHA89"/>
      <c r="KHB89"/>
      <c r="KHC89"/>
      <c r="KHD89"/>
      <c r="KHE89"/>
      <c r="KHF89"/>
      <c r="KHG89"/>
      <c r="KHH89"/>
      <c r="KHI89"/>
      <c r="KHJ89"/>
      <c r="KHK89"/>
      <c r="KHL89"/>
      <c r="KHM89"/>
      <c r="KHN89"/>
      <c r="KHO89"/>
      <c r="KHP89"/>
      <c r="KHQ89"/>
      <c r="KHR89"/>
      <c r="KHS89"/>
      <c r="KHT89"/>
      <c r="KHU89"/>
      <c r="KHV89"/>
      <c r="KHW89"/>
      <c r="KHX89"/>
      <c r="KHY89"/>
      <c r="KHZ89"/>
      <c r="KIA89"/>
      <c r="KIB89"/>
      <c r="KIC89"/>
      <c r="KID89"/>
      <c r="KIE89"/>
      <c r="KIF89"/>
      <c r="KIG89"/>
      <c r="KIH89"/>
      <c r="KII89"/>
      <c r="KIJ89"/>
      <c r="KIK89"/>
      <c r="KIL89"/>
      <c r="KIM89"/>
      <c r="KIN89"/>
      <c r="KIO89"/>
      <c r="KIP89"/>
      <c r="KIQ89"/>
      <c r="KIR89"/>
      <c r="KIS89"/>
      <c r="KIT89"/>
      <c r="KIU89"/>
      <c r="KIV89"/>
      <c r="KIW89"/>
      <c r="KIX89"/>
      <c r="KIY89"/>
      <c r="KIZ89"/>
      <c r="KJA89"/>
      <c r="KJB89"/>
      <c r="KJC89"/>
      <c r="KJD89"/>
      <c r="KJE89"/>
      <c r="KJF89"/>
      <c r="KJG89"/>
      <c r="KJH89"/>
      <c r="KJI89"/>
      <c r="KJJ89"/>
      <c r="KJK89"/>
      <c r="KJL89"/>
      <c r="KJM89"/>
      <c r="KJN89"/>
      <c r="KJO89"/>
      <c r="KJP89"/>
      <c r="KJQ89"/>
      <c r="KJR89"/>
      <c r="KJS89"/>
      <c r="KJT89"/>
      <c r="KJU89"/>
      <c r="KJV89"/>
      <c r="KJW89"/>
      <c r="KJX89"/>
      <c r="KJY89"/>
      <c r="KJZ89"/>
      <c r="KKA89"/>
      <c r="KKB89"/>
      <c r="KKC89"/>
      <c r="KKD89"/>
      <c r="KKE89"/>
      <c r="KKF89"/>
      <c r="KKG89"/>
      <c r="KKH89"/>
      <c r="KKI89"/>
      <c r="KKJ89"/>
      <c r="KKK89"/>
      <c r="KKL89"/>
      <c r="KKM89"/>
      <c r="KKN89"/>
      <c r="KKO89"/>
      <c r="KKP89"/>
      <c r="KKQ89"/>
      <c r="KKR89"/>
      <c r="KKS89"/>
      <c r="KKT89"/>
      <c r="KKU89"/>
      <c r="KKV89"/>
      <c r="KKW89"/>
      <c r="KKX89"/>
      <c r="KKY89"/>
      <c r="KKZ89"/>
      <c r="KLA89"/>
      <c r="KLB89"/>
      <c r="KLC89"/>
      <c r="KLD89"/>
      <c r="KLE89"/>
      <c r="KLF89"/>
      <c r="KLG89"/>
      <c r="KLH89"/>
      <c r="KLI89"/>
      <c r="KLJ89"/>
      <c r="KLK89"/>
      <c r="KLL89"/>
      <c r="KLM89"/>
      <c r="KLN89"/>
      <c r="KLO89"/>
      <c r="KLP89"/>
      <c r="KLQ89"/>
      <c r="KLR89"/>
      <c r="KLS89"/>
      <c r="KLT89"/>
      <c r="KLU89"/>
      <c r="KLV89"/>
      <c r="KLW89"/>
      <c r="KLX89"/>
      <c r="KLY89"/>
      <c r="KLZ89"/>
      <c r="KMA89"/>
      <c r="KMB89"/>
      <c r="KMC89"/>
      <c r="KMD89"/>
      <c r="KME89"/>
      <c r="KMF89"/>
      <c r="KMG89"/>
      <c r="KMH89"/>
      <c r="KMI89"/>
      <c r="KMJ89"/>
      <c r="KMK89"/>
      <c r="KML89"/>
      <c r="KMM89"/>
      <c r="KMN89"/>
      <c r="KMO89"/>
      <c r="KMP89"/>
      <c r="KMQ89"/>
      <c r="KMR89"/>
      <c r="KMS89"/>
      <c r="KMT89"/>
      <c r="KMU89"/>
      <c r="KMV89"/>
      <c r="KMW89"/>
      <c r="KMX89"/>
      <c r="KMY89"/>
      <c r="KMZ89"/>
      <c r="KNA89"/>
      <c r="KNB89"/>
      <c r="KNC89"/>
      <c r="KND89"/>
      <c r="KNE89"/>
      <c r="KNF89"/>
      <c r="KNG89"/>
      <c r="KNH89"/>
      <c r="KNI89"/>
      <c r="KNJ89"/>
      <c r="KNK89"/>
      <c r="KNL89"/>
      <c r="KNM89"/>
      <c r="KNN89"/>
      <c r="KNO89"/>
      <c r="KNP89"/>
      <c r="KNQ89"/>
      <c r="KNR89"/>
      <c r="KNS89"/>
      <c r="KNT89"/>
      <c r="KNU89"/>
      <c r="KNV89"/>
      <c r="KNW89"/>
      <c r="KNX89"/>
      <c r="KNY89"/>
      <c r="KNZ89"/>
      <c r="KOA89"/>
      <c r="KOB89"/>
      <c r="KOC89"/>
      <c r="KOD89"/>
      <c r="KOE89"/>
      <c r="KOF89"/>
      <c r="KOG89"/>
      <c r="KOH89"/>
      <c r="KOI89"/>
      <c r="KOJ89"/>
      <c r="KOK89"/>
      <c r="KOL89"/>
      <c r="KOM89"/>
      <c r="KON89"/>
      <c r="KOO89"/>
      <c r="KOP89"/>
      <c r="KOQ89"/>
      <c r="KOR89"/>
      <c r="KOS89"/>
      <c r="KOT89"/>
      <c r="KOU89"/>
      <c r="KOV89"/>
      <c r="KOW89"/>
      <c r="KOX89"/>
      <c r="KOY89"/>
      <c r="KOZ89"/>
      <c r="KPA89"/>
      <c r="KPB89"/>
      <c r="KPC89"/>
      <c r="KPD89"/>
      <c r="KPE89"/>
      <c r="KPF89"/>
      <c r="KPG89"/>
      <c r="KPH89"/>
      <c r="KPI89"/>
      <c r="KPJ89"/>
      <c r="KPK89"/>
      <c r="KPL89"/>
      <c r="KPM89"/>
      <c r="KPN89"/>
      <c r="KPO89"/>
      <c r="KPP89"/>
      <c r="KPQ89"/>
      <c r="KPR89"/>
      <c r="KPS89"/>
      <c r="KPT89"/>
      <c r="KPU89"/>
      <c r="KPV89"/>
      <c r="KPW89"/>
      <c r="KPX89"/>
      <c r="KPY89"/>
      <c r="KPZ89"/>
      <c r="KQA89"/>
      <c r="KQB89"/>
      <c r="KQC89"/>
      <c r="KQD89"/>
      <c r="KQE89"/>
      <c r="KQF89"/>
      <c r="KQG89"/>
      <c r="KQH89"/>
      <c r="KQI89"/>
      <c r="KQJ89"/>
      <c r="KQK89"/>
      <c r="KQL89"/>
      <c r="KQM89"/>
      <c r="KQN89"/>
      <c r="KQO89"/>
      <c r="KQP89"/>
      <c r="KQQ89"/>
      <c r="KQR89"/>
      <c r="KQS89"/>
      <c r="KQT89"/>
      <c r="KQU89"/>
      <c r="KQV89"/>
      <c r="KQW89"/>
      <c r="KQX89"/>
      <c r="KQY89"/>
      <c r="KQZ89"/>
      <c r="KRA89"/>
      <c r="KRB89"/>
      <c r="KRC89"/>
      <c r="KRD89"/>
      <c r="KRE89"/>
      <c r="KRF89"/>
      <c r="KRG89"/>
      <c r="KRH89"/>
      <c r="KRI89"/>
      <c r="KRJ89"/>
      <c r="KRK89"/>
      <c r="KRL89"/>
      <c r="KRM89"/>
      <c r="KRN89"/>
      <c r="KRO89"/>
      <c r="KRP89"/>
      <c r="KRQ89"/>
      <c r="KRR89"/>
      <c r="KRS89"/>
      <c r="KRT89"/>
      <c r="KRU89"/>
      <c r="KRV89"/>
      <c r="KRW89"/>
      <c r="KRX89"/>
      <c r="KRY89"/>
      <c r="KRZ89"/>
      <c r="KSA89"/>
      <c r="KSB89"/>
      <c r="KSC89"/>
      <c r="KSD89"/>
      <c r="KSE89"/>
      <c r="KSF89"/>
      <c r="KSG89"/>
      <c r="KSH89"/>
      <c r="KSI89"/>
      <c r="KSJ89"/>
      <c r="KSK89"/>
      <c r="KSL89"/>
      <c r="KSM89"/>
      <c r="KSN89"/>
      <c r="KSO89"/>
      <c r="KSP89"/>
      <c r="KSQ89"/>
      <c r="KSR89"/>
      <c r="KSS89"/>
      <c r="KST89"/>
      <c r="KSU89"/>
      <c r="KSV89"/>
      <c r="KSW89"/>
      <c r="KSX89"/>
      <c r="KSY89"/>
      <c r="KSZ89"/>
      <c r="KTA89"/>
      <c r="KTB89"/>
      <c r="KTC89"/>
      <c r="KTD89"/>
      <c r="KTE89"/>
      <c r="KTF89"/>
      <c r="KTG89"/>
      <c r="KTH89"/>
      <c r="KTI89"/>
      <c r="KTJ89"/>
      <c r="KTK89"/>
      <c r="KTL89"/>
      <c r="KTM89"/>
      <c r="KTN89"/>
      <c r="KTO89"/>
      <c r="KTP89"/>
      <c r="KTQ89"/>
      <c r="KTR89"/>
      <c r="KTS89"/>
      <c r="KTT89"/>
      <c r="KTU89"/>
      <c r="KTV89"/>
      <c r="KTW89"/>
      <c r="KTX89"/>
      <c r="KTY89"/>
      <c r="KTZ89"/>
      <c r="KUA89"/>
      <c r="KUB89"/>
      <c r="KUC89"/>
      <c r="KUD89"/>
      <c r="KUE89"/>
      <c r="KUF89"/>
      <c r="KUG89"/>
      <c r="KUH89"/>
      <c r="KUI89"/>
      <c r="KUJ89"/>
      <c r="KUK89"/>
      <c r="KUL89"/>
      <c r="KUM89"/>
      <c r="KUN89"/>
      <c r="KUO89"/>
      <c r="KUP89"/>
      <c r="KUQ89"/>
      <c r="KUR89"/>
      <c r="KUS89"/>
      <c r="KUT89"/>
      <c r="KUU89"/>
      <c r="KUV89"/>
      <c r="KUW89"/>
      <c r="KUX89"/>
      <c r="KUY89"/>
      <c r="KUZ89"/>
      <c r="KVA89"/>
      <c r="KVB89"/>
      <c r="KVC89"/>
      <c r="KVD89"/>
      <c r="KVE89"/>
      <c r="KVF89"/>
      <c r="KVG89"/>
      <c r="KVH89"/>
      <c r="KVI89"/>
      <c r="KVJ89"/>
      <c r="KVK89"/>
      <c r="KVL89"/>
      <c r="KVM89"/>
      <c r="KVN89"/>
      <c r="KVO89"/>
      <c r="KVP89"/>
      <c r="KVQ89"/>
      <c r="KVR89"/>
      <c r="KVS89"/>
      <c r="KVT89"/>
      <c r="KVU89"/>
      <c r="KVV89"/>
      <c r="KVW89"/>
      <c r="KVX89"/>
      <c r="KVY89"/>
      <c r="KVZ89"/>
      <c r="KWA89"/>
      <c r="KWB89"/>
      <c r="KWC89"/>
      <c r="KWD89"/>
      <c r="KWE89"/>
      <c r="KWF89"/>
      <c r="KWG89"/>
      <c r="KWH89"/>
      <c r="KWI89"/>
      <c r="KWJ89"/>
      <c r="KWK89"/>
      <c r="KWL89"/>
      <c r="KWM89"/>
      <c r="KWN89"/>
      <c r="KWO89"/>
      <c r="KWP89"/>
      <c r="KWQ89"/>
      <c r="KWR89"/>
      <c r="KWS89"/>
      <c r="KWT89"/>
      <c r="KWU89"/>
      <c r="KWV89"/>
      <c r="KWW89"/>
      <c r="KWX89"/>
      <c r="KWY89"/>
      <c r="KWZ89"/>
      <c r="KXA89"/>
      <c r="KXB89"/>
      <c r="KXC89"/>
      <c r="KXD89"/>
      <c r="KXE89"/>
      <c r="KXF89"/>
      <c r="KXG89"/>
      <c r="KXH89"/>
      <c r="KXI89"/>
      <c r="KXJ89"/>
      <c r="KXK89"/>
      <c r="KXL89"/>
      <c r="KXM89"/>
      <c r="KXN89"/>
      <c r="KXO89"/>
      <c r="KXP89"/>
      <c r="KXQ89"/>
      <c r="KXR89"/>
      <c r="KXS89"/>
      <c r="KXT89"/>
      <c r="KXU89"/>
      <c r="KXV89"/>
      <c r="KXW89"/>
      <c r="KXX89"/>
      <c r="KXY89"/>
      <c r="KXZ89"/>
      <c r="KYA89"/>
      <c r="KYB89"/>
      <c r="KYC89"/>
      <c r="KYD89"/>
      <c r="KYE89"/>
      <c r="KYF89"/>
      <c r="KYG89"/>
      <c r="KYH89"/>
      <c r="KYI89"/>
      <c r="KYJ89"/>
      <c r="KYK89"/>
      <c r="KYL89"/>
      <c r="KYM89"/>
      <c r="KYN89"/>
      <c r="KYO89"/>
      <c r="KYP89"/>
      <c r="KYQ89"/>
      <c r="KYR89"/>
      <c r="KYS89"/>
      <c r="KYT89"/>
      <c r="KYU89"/>
      <c r="KYV89"/>
      <c r="KYW89"/>
      <c r="KYX89"/>
      <c r="KYY89"/>
      <c r="KYZ89"/>
      <c r="KZA89"/>
      <c r="KZB89"/>
      <c r="KZC89"/>
      <c r="KZD89"/>
      <c r="KZE89"/>
      <c r="KZF89"/>
      <c r="KZG89"/>
      <c r="KZH89"/>
      <c r="KZI89"/>
      <c r="KZJ89"/>
      <c r="KZK89"/>
      <c r="KZL89"/>
      <c r="KZM89"/>
      <c r="KZN89"/>
      <c r="KZO89"/>
      <c r="KZP89"/>
      <c r="KZQ89"/>
      <c r="KZR89"/>
      <c r="KZS89"/>
      <c r="KZT89"/>
      <c r="KZU89"/>
      <c r="KZV89"/>
      <c r="KZW89"/>
      <c r="KZX89"/>
      <c r="KZY89"/>
      <c r="KZZ89"/>
      <c r="LAA89"/>
      <c r="LAB89"/>
      <c r="LAC89"/>
      <c r="LAD89"/>
      <c r="LAE89"/>
      <c r="LAF89"/>
      <c r="LAG89"/>
      <c r="LAH89"/>
      <c r="LAI89"/>
      <c r="LAJ89"/>
      <c r="LAK89"/>
      <c r="LAL89"/>
      <c r="LAM89"/>
      <c r="LAN89"/>
      <c r="LAO89"/>
      <c r="LAP89"/>
      <c r="LAQ89"/>
      <c r="LAR89"/>
      <c r="LAS89"/>
      <c r="LAT89"/>
      <c r="LAU89"/>
      <c r="LAV89"/>
      <c r="LAW89"/>
      <c r="LAX89"/>
      <c r="LAY89"/>
      <c r="LAZ89"/>
      <c r="LBA89"/>
      <c r="LBB89"/>
      <c r="LBC89"/>
      <c r="LBD89"/>
      <c r="LBE89"/>
      <c r="LBF89"/>
      <c r="LBG89"/>
      <c r="LBH89"/>
      <c r="LBI89"/>
      <c r="LBJ89"/>
      <c r="LBK89"/>
      <c r="LBL89"/>
      <c r="LBM89"/>
      <c r="LBN89"/>
      <c r="LBO89"/>
      <c r="LBP89"/>
      <c r="LBQ89"/>
      <c r="LBR89"/>
      <c r="LBS89"/>
      <c r="LBT89"/>
      <c r="LBU89"/>
      <c r="LBV89"/>
      <c r="LBW89"/>
      <c r="LBX89"/>
      <c r="LBY89"/>
      <c r="LBZ89"/>
      <c r="LCA89"/>
      <c r="LCB89"/>
      <c r="LCC89"/>
      <c r="LCD89"/>
      <c r="LCE89"/>
      <c r="LCF89"/>
      <c r="LCG89"/>
      <c r="LCH89"/>
      <c r="LCI89"/>
      <c r="LCJ89"/>
      <c r="LCK89"/>
      <c r="LCL89"/>
      <c r="LCM89"/>
      <c r="LCN89"/>
      <c r="LCO89"/>
      <c r="LCP89"/>
      <c r="LCQ89"/>
      <c r="LCR89"/>
      <c r="LCS89"/>
      <c r="LCT89"/>
      <c r="LCU89"/>
      <c r="LCV89"/>
      <c r="LCW89"/>
      <c r="LCX89"/>
      <c r="LCY89"/>
      <c r="LCZ89"/>
      <c r="LDA89"/>
      <c r="LDB89"/>
      <c r="LDC89"/>
      <c r="LDD89"/>
      <c r="LDE89"/>
      <c r="LDF89"/>
      <c r="LDG89"/>
      <c r="LDH89"/>
      <c r="LDI89"/>
      <c r="LDJ89"/>
      <c r="LDK89"/>
      <c r="LDL89"/>
      <c r="LDM89"/>
      <c r="LDN89"/>
      <c r="LDO89"/>
      <c r="LDP89"/>
      <c r="LDQ89"/>
      <c r="LDR89"/>
      <c r="LDS89"/>
      <c r="LDT89"/>
      <c r="LDU89"/>
      <c r="LDV89"/>
      <c r="LDW89"/>
      <c r="LDX89"/>
      <c r="LDY89"/>
      <c r="LDZ89"/>
      <c r="LEA89"/>
      <c r="LEB89"/>
      <c r="LEC89"/>
      <c r="LED89"/>
      <c r="LEE89"/>
      <c r="LEF89"/>
      <c r="LEG89"/>
      <c r="LEH89"/>
      <c r="LEI89"/>
      <c r="LEJ89"/>
      <c r="LEK89"/>
      <c r="LEL89"/>
      <c r="LEM89"/>
      <c r="LEN89"/>
      <c r="LEO89"/>
      <c r="LEP89"/>
      <c r="LEQ89"/>
      <c r="LER89"/>
      <c r="LES89"/>
      <c r="LET89"/>
      <c r="LEU89"/>
      <c r="LEV89"/>
      <c r="LEW89"/>
      <c r="LEX89"/>
      <c r="LEY89"/>
      <c r="LEZ89"/>
      <c r="LFA89"/>
      <c r="LFB89"/>
      <c r="LFC89"/>
      <c r="LFD89"/>
      <c r="LFE89"/>
      <c r="LFF89"/>
      <c r="LFG89"/>
      <c r="LFH89"/>
      <c r="LFI89"/>
      <c r="LFJ89"/>
      <c r="LFK89"/>
      <c r="LFL89"/>
      <c r="LFM89"/>
      <c r="LFN89"/>
      <c r="LFO89"/>
      <c r="LFP89"/>
      <c r="LFQ89"/>
      <c r="LFR89"/>
      <c r="LFS89"/>
      <c r="LFT89"/>
      <c r="LFU89"/>
      <c r="LFV89"/>
      <c r="LFW89"/>
      <c r="LFX89"/>
      <c r="LFY89"/>
      <c r="LFZ89"/>
      <c r="LGA89"/>
      <c r="LGB89"/>
      <c r="LGC89"/>
      <c r="LGD89"/>
      <c r="LGE89"/>
      <c r="LGF89"/>
      <c r="LGG89"/>
      <c r="LGH89"/>
      <c r="LGI89"/>
      <c r="LGJ89"/>
      <c r="LGK89"/>
      <c r="LGL89"/>
      <c r="LGM89"/>
      <c r="LGN89"/>
      <c r="LGO89"/>
      <c r="LGP89"/>
      <c r="LGQ89"/>
      <c r="LGR89"/>
      <c r="LGS89"/>
      <c r="LGT89"/>
      <c r="LGU89"/>
      <c r="LGV89"/>
      <c r="LGW89"/>
      <c r="LGX89"/>
      <c r="LGY89"/>
      <c r="LGZ89"/>
      <c r="LHA89"/>
      <c r="LHB89"/>
      <c r="LHC89"/>
      <c r="LHD89"/>
      <c r="LHE89"/>
      <c r="LHF89"/>
      <c r="LHG89"/>
      <c r="LHH89"/>
      <c r="LHI89"/>
      <c r="LHJ89"/>
      <c r="LHK89"/>
      <c r="LHL89"/>
      <c r="LHM89"/>
      <c r="LHN89"/>
      <c r="LHO89"/>
      <c r="LHP89"/>
      <c r="LHQ89"/>
      <c r="LHR89"/>
      <c r="LHS89"/>
      <c r="LHT89"/>
      <c r="LHU89"/>
      <c r="LHV89"/>
      <c r="LHW89"/>
      <c r="LHX89"/>
      <c r="LHY89"/>
      <c r="LHZ89"/>
      <c r="LIA89"/>
      <c r="LIB89"/>
      <c r="LIC89"/>
      <c r="LID89"/>
      <c r="LIE89"/>
      <c r="LIF89"/>
      <c r="LIG89"/>
      <c r="LIH89"/>
      <c r="LII89"/>
      <c r="LIJ89"/>
      <c r="LIK89"/>
      <c r="LIL89"/>
      <c r="LIM89"/>
      <c r="LIN89"/>
      <c r="LIO89"/>
      <c r="LIP89"/>
      <c r="LIQ89"/>
      <c r="LIR89"/>
      <c r="LIS89"/>
      <c r="LIT89"/>
      <c r="LIU89"/>
      <c r="LIV89"/>
      <c r="LIW89"/>
      <c r="LIX89"/>
      <c r="LIY89"/>
      <c r="LIZ89"/>
      <c r="LJA89"/>
      <c r="LJB89"/>
      <c r="LJC89"/>
      <c r="LJD89"/>
      <c r="LJE89"/>
      <c r="LJF89"/>
      <c r="LJG89"/>
      <c r="LJH89"/>
      <c r="LJI89"/>
      <c r="LJJ89"/>
      <c r="LJK89"/>
      <c r="LJL89"/>
      <c r="LJM89"/>
      <c r="LJN89"/>
      <c r="LJO89"/>
      <c r="LJP89"/>
      <c r="LJQ89"/>
      <c r="LJR89"/>
      <c r="LJS89"/>
      <c r="LJT89"/>
      <c r="LJU89"/>
      <c r="LJV89"/>
      <c r="LJW89"/>
      <c r="LJX89"/>
      <c r="LJY89"/>
      <c r="LJZ89"/>
      <c r="LKA89"/>
      <c r="LKB89"/>
      <c r="LKC89"/>
      <c r="LKD89"/>
      <c r="LKE89"/>
      <c r="LKF89"/>
      <c r="LKG89"/>
      <c r="LKH89"/>
      <c r="LKI89"/>
      <c r="LKJ89"/>
      <c r="LKK89"/>
      <c r="LKL89"/>
      <c r="LKM89"/>
      <c r="LKN89"/>
      <c r="LKO89"/>
      <c r="LKP89"/>
      <c r="LKQ89"/>
      <c r="LKR89"/>
      <c r="LKS89"/>
      <c r="LKT89"/>
      <c r="LKU89"/>
      <c r="LKV89"/>
      <c r="LKW89"/>
      <c r="LKX89"/>
      <c r="LKY89"/>
      <c r="LKZ89"/>
      <c r="LLA89"/>
      <c r="LLB89"/>
      <c r="LLC89"/>
      <c r="LLD89"/>
      <c r="LLE89"/>
      <c r="LLF89"/>
      <c r="LLG89"/>
      <c r="LLH89"/>
      <c r="LLI89"/>
      <c r="LLJ89"/>
      <c r="LLK89"/>
      <c r="LLL89"/>
      <c r="LLM89"/>
      <c r="LLN89"/>
      <c r="LLO89"/>
      <c r="LLP89"/>
      <c r="LLQ89"/>
      <c r="LLR89"/>
      <c r="LLS89"/>
      <c r="LLT89"/>
      <c r="LLU89"/>
      <c r="LLV89"/>
      <c r="LLW89"/>
      <c r="LLX89"/>
      <c r="LLY89"/>
      <c r="LLZ89"/>
      <c r="LMA89"/>
      <c r="LMB89"/>
      <c r="LMC89"/>
      <c r="LMD89"/>
      <c r="LME89"/>
      <c r="LMF89"/>
      <c r="LMG89"/>
      <c r="LMH89"/>
      <c r="LMI89"/>
      <c r="LMJ89"/>
      <c r="LMK89"/>
      <c r="LML89"/>
      <c r="LMM89"/>
      <c r="LMN89"/>
      <c r="LMO89"/>
      <c r="LMP89"/>
      <c r="LMQ89"/>
      <c r="LMR89"/>
      <c r="LMS89"/>
      <c r="LMT89"/>
      <c r="LMU89"/>
      <c r="LMV89"/>
      <c r="LMW89"/>
      <c r="LMX89"/>
      <c r="LMY89"/>
      <c r="LMZ89"/>
      <c r="LNA89"/>
      <c r="LNB89"/>
      <c r="LNC89"/>
      <c r="LND89"/>
      <c r="LNE89"/>
      <c r="LNF89"/>
      <c r="LNG89"/>
      <c r="LNH89"/>
      <c r="LNI89"/>
      <c r="LNJ89"/>
      <c r="LNK89"/>
      <c r="LNL89"/>
      <c r="LNM89"/>
      <c r="LNN89"/>
      <c r="LNO89"/>
      <c r="LNP89"/>
      <c r="LNQ89"/>
      <c r="LNR89"/>
      <c r="LNS89"/>
      <c r="LNT89"/>
      <c r="LNU89"/>
      <c r="LNV89"/>
      <c r="LNW89"/>
      <c r="LNX89"/>
      <c r="LNY89"/>
      <c r="LNZ89"/>
      <c r="LOA89"/>
      <c r="LOB89"/>
      <c r="LOC89"/>
      <c r="LOD89"/>
      <c r="LOE89"/>
      <c r="LOF89"/>
      <c r="LOG89"/>
      <c r="LOH89"/>
      <c r="LOI89"/>
      <c r="LOJ89"/>
      <c r="LOK89"/>
      <c r="LOL89"/>
      <c r="LOM89"/>
      <c r="LON89"/>
      <c r="LOO89"/>
      <c r="LOP89"/>
      <c r="LOQ89"/>
      <c r="LOR89"/>
      <c r="LOS89"/>
      <c r="LOT89"/>
      <c r="LOU89"/>
      <c r="LOV89"/>
      <c r="LOW89"/>
      <c r="LOX89"/>
      <c r="LOY89"/>
      <c r="LOZ89"/>
      <c r="LPA89"/>
      <c r="LPB89"/>
      <c r="LPC89"/>
      <c r="LPD89"/>
      <c r="LPE89"/>
      <c r="LPF89"/>
      <c r="LPG89"/>
      <c r="LPH89"/>
      <c r="LPI89"/>
      <c r="LPJ89"/>
      <c r="LPK89"/>
      <c r="LPL89"/>
      <c r="LPM89"/>
      <c r="LPN89"/>
      <c r="LPO89"/>
      <c r="LPP89"/>
      <c r="LPQ89"/>
      <c r="LPR89"/>
      <c r="LPS89"/>
      <c r="LPT89"/>
      <c r="LPU89"/>
      <c r="LPV89"/>
      <c r="LPW89"/>
      <c r="LPX89"/>
      <c r="LPY89"/>
      <c r="LPZ89"/>
      <c r="LQA89"/>
      <c r="LQB89"/>
      <c r="LQC89"/>
      <c r="LQD89"/>
      <c r="LQE89"/>
      <c r="LQF89"/>
      <c r="LQG89"/>
      <c r="LQH89"/>
      <c r="LQI89"/>
      <c r="LQJ89"/>
      <c r="LQK89"/>
      <c r="LQL89"/>
      <c r="LQM89"/>
      <c r="LQN89"/>
      <c r="LQO89"/>
      <c r="LQP89"/>
      <c r="LQQ89"/>
      <c r="LQR89"/>
      <c r="LQS89"/>
      <c r="LQT89"/>
      <c r="LQU89"/>
      <c r="LQV89"/>
      <c r="LQW89"/>
      <c r="LQX89"/>
      <c r="LQY89"/>
      <c r="LQZ89"/>
      <c r="LRA89"/>
      <c r="LRB89"/>
      <c r="LRC89"/>
      <c r="LRD89"/>
      <c r="LRE89"/>
      <c r="LRF89"/>
      <c r="LRG89"/>
      <c r="LRH89"/>
      <c r="LRI89"/>
      <c r="LRJ89"/>
      <c r="LRK89"/>
      <c r="LRL89"/>
      <c r="LRM89"/>
      <c r="LRN89"/>
      <c r="LRO89"/>
      <c r="LRP89"/>
      <c r="LRQ89"/>
      <c r="LRR89"/>
      <c r="LRS89"/>
      <c r="LRT89"/>
      <c r="LRU89"/>
      <c r="LRV89"/>
      <c r="LRW89"/>
      <c r="LRX89"/>
      <c r="LRY89"/>
      <c r="LRZ89"/>
      <c r="LSA89"/>
      <c r="LSB89"/>
      <c r="LSC89"/>
      <c r="LSD89"/>
      <c r="LSE89"/>
      <c r="LSF89"/>
      <c r="LSG89"/>
      <c r="LSH89"/>
      <c r="LSI89"/>
      <c r="LSJ89"/>
      <c r="LSK89"/>
      <c r="LSL89"/>
      <c r="LSM89"/>
      <c r="LSN89"/>
      <c r="LSO89"/>
      <c r="LSP89"/>
      <c r="LSQ89"/>
      <c r="LSR89"/>
      <c r="LSS89"/>
      <c r="LST89"/>
      <c r="LSU89"/>
      <c r="LSV89"/>
      <c r="LSW89"/>
      <c r="LSX89"/>
      <c r="LSY89"/>
      <c r="LSZ89"/>
      <c r="LTA89"/>
      <c r="LTB89"/>
      <c r="LTC89"/>
      <c r="LTD89"/>
      <c r="LTE89"/>
      <c r="LTF89"/>
      <c r="LTG89"/>
      <c r="LTH89"/>
      <c r="LTI89"/>
      <c r="LTJ89"/>
      <c r="LTK89"/>
      <c r="LTL89"/>
      <c r="LTM89"/>
      <c r="LTN89"/>
      <c r="LTO89"/>
      <c r="LTP89"/>
      <c r="LTQ89"/>
      <c r="LTR89"/>
      <c r="LTS89"/>
      <c r="LTT89"/>
      <c r="LTU89"/>
      <c r="LTV89"/>
      <c r="LTW89"/>
      <c r="LTX89"/>
      <c r="LTY89"/>
      <c r="LTZ89"/>
      <c r="LUA89"/>
      <c r="LUB89"/>
      <c r="LUC89"/>
      <c r="LUD89"/>
      <c r="LUE89"/>
      <c r="LUF89"/>
      <c r="LUG89"/>
      <c r="LUH89"/>
      <c r="LUI89"/>
      <c r="LUJ89"/>
      <c r="LUK89"/>
      <c r="LUL89"/>
      <c r="LUM89"/>
      <c r="LUN89"/>
      <c r="LUO89"/>
      <c r="LUP89"/>
      <c r="LUQ89"/>
      <c r="LUR89"/>
      <c r="LUS89"/>
      <c r="LUT89"/>
      <c r="LUU89"/>
      <c r="LUV89"/>
      <c r="LUW89"/>
      <c r="LUX89"/>
      <c r="LUY89"/>
      <c r="LUZ89"/>
      <c r="LVA89"/>
      <c r="LVB89"/>
      <c r="LVC89"/>
      <c r="LVD89"/>
      <c r="LVE89"/>
      <c r="LVF89"/>
      <c r="LVG89"/>
      <c r="LVH89"/>
      <c r="LVI89"/>
      <c r="LVJ89"/>
      <c r="LVK89"/>
      <c r="LVL89"/>
      <c r="LVM89"/>
      <c r="LVN89"/>
      <c r="LVO89"/>
      <c r="LVP89"/>
      <c r="LVQ89"/>
      <c r="LVR89"/>
      <c r="LVS89"/>
      <c r="LVT89"/>
      <c r="LVU89"/>
      <c r="LVV89"/>
      <c r="LVW89"/>
      <c r="LVX89"/>
      <c r="LVY89"/>
      <c r="LVZ89"/>
      <c r="LWA89"/>
      <c r="LWB89"/>
      <c r="LWC89"/>
      <c r="LWD89"/>
      <c r="LWE89"/>
      <c r="LWF89"/>
      <c r="LWG89"/>
      <c r="LWH89"/>
      <c r="LWI89"/>
      <c r="LWJ89"/>
      <c r="LWK89"/>
      <c r="LWL89"/>
      <c r="LWM89"/>
      <c r="LWN89"/>
      <c r="LWO89"/>
      <c r="LWP89"/>
      <c r="LWQ89"/>
      <c r="LWR89"/>
      <c r="LWS89"/>
      <c r="LWT89"/>
      <c r="LWU89"/>
      <c r="LWV89"/>
      <c r="LWW89"/>
      <c r="LWX89"/>
      <c r="LWY89"/>
      <c r="LWZ89"/>
      <c r="LXA89"/>
      <c r="LXB89"/>
      <c r="LXC89"/>
      <c r="LXD89"/>
      <c r="LXE89"/>
      <c r="LXF89"/>
      <c r="LXG89"/>
      <c r="LXH89"/>
      <c r="LXI89"/>
      <c r="LXJ89"/>
      <c r="LXK89"/>
      <c r="LXL89"/>
      <c r="LXM89"/>
      <c r="LXN89"/>
      <c r="LXO89"/>
      <c r="LXP89"/>
      <c r="LXQ89"/>
      <c r="LXR89"/>
      <c r="LXS89"/>
      <c r="LXT89"/>
      <c r="LXU89"/>
      <c r="LXV89"/>
      <c r="LXW89"/>
      <c r="LXX89"/>
      <c r="LXY89"/>
      <c r="LXZ89"/>
      <c r="LYA89"/>
      <c r="LYB89"/>
      <c r="LYC89"/>
      <c r="LYD89"/>
      <c r="LYE89"/>
      <c r="LYF89"/>
      <c r="LYG89"/>
      <c r="LYH89"/>
      <c r="LYI89"/>
      <c r="LYJ89"/>
      <c r="LYK89"/>
      <c r="LYL89"/>
      <c r="LYM89"/>
      <c r="LYN89"/>
      <c r="LYO89"/>
      <c r="LYP89"/>
      <c r="LYQ89"/>
      <c r="LYR89"/>
      <c r="LYS89"/>
      <c r="LYT89"/>
      <c r="LYU89"/>
      <c r="LYV89"/>
      <c r="LYW89"/>
      <c r="LYX89"/>
      <c r="LYY89"/>
      <c r="LYZ89"/>
      <c r="LZA89"/>
      <c r="LZB89"/>
      <c r="LZC89"/>
      <c r="LZD89"/>
      <c r="LZE89"/>
      <c r="LZF89"/>
      <c r="LZG89"/>
      <c r="LZH89"/>
      <c r="LZI89"/>
      <c r="LZJ89"/>
      <c r="LZK89"/>
      <c r="LZL89"/>
      <c r="LZM89"/>
      <c r="LZN89"/>
      <c r="LZO89"/>
      <c r="LZP89"/>
      <c r="LZQ89"/>
      <c r="LZR89"/>
      <c r="LZS89"/>
      <c r="LZT89"/>
      <c r="LZU89"/>
      <c r="LZV89"/>
      <c r="LZW89"/>
      <c r="LZX89"/>
      <c r="LZY89"/>
      <c r="LZZ89"/>
      <c r="MAA89"/>
      <c r="MAB89"/>
      <c r="MAC89"/>
      <c r="MAD89"/>
      <c r="MAE89"/>
      <c r="MAF89"/>
      <c r="MAG89"/>
      <c r="MAH89"/>
      <c r="MAI89"/>
      <c r="MAJ89"/>
      <c r="MAK89"/>
      <c r="MAL89"/>
      <c r="MAM89"/>
      <c r="MAN89"/>
      <c r="MAO89"/>
      <c r="MAP89"/>
      <c r="MAQ89"/>
      <c r="MAR89"/>
      <c r="MAS89"/>
      <c r="MAT89"/>
      <c r="MAU89"/>
      <c r="MAV89"/>
      <c r="MAW89"/>
      <c r="MAX89"/>
      <c r="MAY89"/>
      <c r="MAZ89"/>
      <c r="MBA89"/>
      <c r="MBB89"/>
      <c r="MBC89"/>
      <c r="MBD89"/>
      <c r="MBE89"/>
      <c r="MBF89"/>
      <c r="MBG89"/>
      <c r="MBH89"/>
      <c r="MBI89"/>
      <c r="MBJ89"/>
      <c r="MBK89"/>
      <c r="MBL89"/>
      <c r="MBM89"/>
      <c r="MBN89"/>
      <c r="MBO89"/>
      <c r="MBP89"/>
      <c r="MBQ89"/>
      <c r="MBR89"/>
      <c r="MBS89"/>
      <c r="MBT89"/>
      <c r="MBU89"/>
      <c r="MBV89"/>
      <c r="MBW89"/>
      <c r="MBX89"/>
      <c r="MBY89"/>
      <c r="MBZ89"/>
      <c r="MCA89"/>
      <c r="MCB89"/>
      <c r="MCC89"/>
      <c r="MCD89"/>
      <c r="MCE89"/>
      <c r="MCF89"/>
      <c r="MCG89"/>
      <c r="MCH89"/>
      <c r="MCI89"/>
      <c r="MCJ89"/>
      <c r="MCK89"/>
      <c r="MCL89"/>
      <c r="MCM89"/>
      <c r="MCN89"/>
      <c r="MCO89"/>
      <c r="MCP89"/>
      <c r="MCQ89"/>
      <c r="MCR89"/>
      <c r="MCS89"/>
      <c r="MCT89"/>
      <c r="MCU89"/>
      <c r="MCV89"/>
      <c r="MCW89"/>
      <c r="MCX89"/>
      <c r="MCY89"/>
      <c r="MCZ89"/>
      <c r="MDA89"/>
      <c r="MDB89"/>
      <c r="MDC89"/>
      <c r="MDD89"/>
      <c r="MDE89"/>
      <c r="MDF89"/>
      <c r="MDG89"/>
      <c r="MDH89"/>
      <c r="MDI89"/>
      <c r="MDJ89"/>
      <c r="MDK89"/>
      <c r="MDL89"/>
      <c r="MDM89"/>
      <c r="MDN89"/>
      <c r="MDO89"/>
      <c r="MDP89"/>
      <c r="MDQ89"/>
      <c r="MDR89"/>
      <c r="MDS89"/>
      <c r="MDT89"/>
      <c r="MDU89"/>
      <c r="MDV89"/>
      <c r="MDW89"/>
      <c r="MDX89"/>
      <c r="MDY89"/>
      <c r="MDZ89"/>
      <c r="MEA89"/>
      <c r="MEB89"/>
      <c r="MEC89"/>
      <c r="MED89"/>
      <c r="MEE89"/>
      <c r="MEF89"/>
      <c r="MEG89"/>
      <c r="MEH89"/>
      <c r="MEI89"/>
      <c r="MEJ89"/>
      <c r="MEK89"/>
      <c r="MEL89"/>
      <c r="MEM89"/>
      <c r="MEN89"/>
      <c r="MEO89"/>
      <c r="MEP89"/>
      <c r="MEQ89"/>
      <c r="MER89"/>
      <c r="MES89"/>
      <c r="MET89"/>
      <c r="MEU89"/>
      <c r="MEV89"/>
      <c r="MEW89"/>
      <c r="MEX89"/>
      <c r="MEY89"/>
      <c r="MEZ89"/>
      <c r="MFA89"/>
      <c r="MFB89"/>
      <c r="MFC89"/>
      <c r="MFD89"/>
      <c r="MFE89"/>
      <c r="MFF89"/>
      <c r="MFG89"/>
      <c r="MFH89"/>
      <c r="MFI89"/>
      <c r="MFJ89"/>
      <c r="MFK89"/>
      <c r="MFL89"/>
      <c r="MFM89"/>
      <c r="MFN89"/>
      <c r="MFO89"/>
      <c r="MFP89"/>
      <c r="MFQ89"/>
      <c r="MFR89"/>
      <c r="MFS89"/>
      <c r="MFT89"/>
      <c r="MFU89"/>
      <c r="MFV89"/>
      <c r="MFW89"/>
      <c r="MFX89"/>
      <c r="MFY89"/>
      <c r="MFZ89"/>
      <c r="MGA89"/>
      <c r="MGB89"/>
      <c r="MGC89"/>
      <c r="MGD89"/>
      <c r="MGE89"/>
      <c r="MGF89"/>
      <c r="MGG89"/>
      <c r="MGH89"/>
      <c r="MGI89"/>
      <c r="MGJ89"/>
      <c r="MGK89"/>
      <c r="MGL89"/>
      <c r="MGM89"/>
      <c r="MGN89"/>
      <c r="MGO89"/>
      <c r="MGP89"/>
      <c r="MGQ89"/>
      <c r="MGR89"/>
      <c r="MGS89"/>
      <c r="MGT89"/>
      <c r="MGU89"/>
      <c r="MGV89"/>
      <c r="MGW89"/>
      <c r="MGX89"/>
      <c r="MGY89"/>
      <c r="MGZ89"/>
      <c r="MHA89"/>
      <c r="MHB89"/>
      <c r="MHC89"/>
      <c r="MHD89"/>
      <c r="MHE89"/>
      <c r="MHF89"/>
      <c r="MHG89"/>
      <c r="MHH89"/>
      <c r="MHI89"/>
      <c r="MHJ89"/>
      <c r="MHK89"/>
      <c r="MHL89"/>
      <c r="MHM89"/>
      <c r="MHN89"/>
      <c r="MHO89"/>
      <c r="MHP89"/>
      <c r="MHQ89"/>
      <c r="MHR89"/>
      <c r="MHS89"/>
      <c r="MHT89"/>
      <c r="MHU89"/>
      <c r="MHV89"/>
      <c r="MHW89"/>
      <c r="MHX89"/>
      <c r="MHY89"/>
      <c r="MHZ89"/>
      <c r="MIA89"/>
      <c r="MIB89"/>
      <c r="MIC89"/>
      <c r="MID89"/>
      <c r="MIE89"/>
      <c r="MIF89"/>
      <c r="MIG89"/>
      <c r="MIH89"/>
      <c r="MII89"/>
      <c r="MIJ89"/>
      <c r="MIK89"/>
      <c r="MIL89"/>
      <c r="MIM89"/>
      <c r="MIN89"/>
      <c r="MIO89"/>
      <c r="MIP89"/>
      <c r="MIQ89"/>
      <c r="MIR89"/>
      <c r="MIS89"/>
      <c r="MIT89"/>
      <c r="MIU89"/>
      <c r="MIV89"/>
      <c r="MIW89"/>
      <c r="MIX89"/>
      <c r="MIY89"/>
      <c r="MIZ89"/>
      <c r="MJA89"/>
      <c r="MJB89"/>
      <c r="MJC89"/>
      <c r="MJD89"/>
      <c r="MJE89"/>
      <c r="MJF89"/>
      <c r="MJG89"/>
      <c r="MJH89"/>
      <c r="MJI89"/>
      <c r="MJJ89"/>
      <c r="MJK89"/>
      <c r="MJL89"/>
      <c r="MJM89"/>
      <c r="MJN89"/>
      <c r="MJO89"/>
      <c r="MJP89"/>
      <c r="MJQ89"/>
      <c r="MJR89"/>
      <c r="MJS89"/>
      <c r="MJT89"/>
      <c r="MJU89"/>
      <c r="MJV89"/>
      <c r="MJW89"/>
      <c r="MJX89"/>
      <c r="MJY89"/>
      <c r="MJZ89"/>
      <c r="MKA89"/>
      <c r="MKB89"/>
      <c r="MKC89"/>
      <c r="MKD89"/>
      <c r="MKE89"/>
      <c r="MKF89"/>
      <c r="MKG89"/>
      <c r="MKH89"/>
      <c r="MKI89"/>
      <c r="MKJ89"/>
      <c r="MKK89"/>
      <c r="MKL89"/>
      <c r="MKM89"/>
      <c r="MKN89"/>
      <c r="MKO89"/>
      <c r="MKP89"/>
      <c r="MKQ89"/>
      <c r="MKR89"/>
      <c r="MKS89"/>
      <c r="MKT89"/>
      <c r="MKU89"/>
      <c r="MKV89"/>
      <c r="MKW89"/>
      <c r="MKX89"/>
      <c r="MKY89"/>
      <c r="MKZ89"/>
      <c r="MLA89"/>
      <c r="MLB89"/>
      <c r="MLC89"/>
      <c r="MLD89"/>
      <c r="MLE89"/>
      <c r="MLF89"/>
      <c r="MLG89"/>
      <c r="MLH89"/>
      <c r="MLI89"/>
      <c r="MLJ89"/>
      <c r="MLK89"/>
      <c r="MLL89"/>
      <c r="MLM89"/>
      <c r="MLN89"/>
      <c r="MLO89"/>
      <c r="MLP89"/>
      <c r="MLQ89"/>
      <c r="MLR89"/>
      <c r="MLS89"/>
      <c r="MLT89"/>
      <c r="MLU89"/>
      <c r="MLV89"/>
      <c r="MLW89"/>
      <c r="MLX89"/>
      <c r="MLY89"/>
      <c r="MLZ89"/>
      <c r="MMA89"/>
      <c r="MMB89"/>
      <c r="MMC89"/>
      <c r="MMD89"/>
      <c r="MME89"/>
      <c r="MMF89"/>
      <c r="MMG89"/>
      <c r="MMH89"/>
      <c r="MMI89"/>
      <c r="MMJ89"/>
      <c r="MMK89"/>
      <c r="MML89"/>
      <c r="MMM89"/>
      <c r="MMN89"/>
      <c r="MMO89"/>
      <c r="MMP89"/>
      <c r="MMQ89"/>
      <c r="MMR89"/>
      <c r="MMS89"/>
      <c r="MMT89"/>
      <c r="MMU89"/>
      <c r="MMV89"/>
      <c r="MMW89"/>
      <c r="MMX89"/>
      <c r="MMY89"/>
      <c r="MMZ89"/>
      <c r="MNA89"/>
      <c r="MNB89"/>
      <c r="MNC89"/>
      <c r="MND89"/>
      <c r="MNE89"/>
      <c r="MNF89"/>
      <c r="MNG89"/>
      <c r="MNH89"/>
      <c r="MNI89"/>
      <c r="MNJ89"/>
      <c r="MNK89"/>
      <c r="MNL89"/>
      <c r="MNM89"/>
      <c r="MNN89"/>
      <c r="MNO89"/>
      <c r="MNP89"/>
      <c r="MNQ89"/>
      <c r="MNR89"/>
      <c r="MNS89"/>
      <c r="MNT89"/>
      <c r="MNU89"/>
      <c r="MNV89"/>
      <c r="MNW89"/>
      <c r="MNX89"/>
      <c r="MNY89"/>
      <c r="MNZ89"/>
      <c r="MOA89"/>
      <c r="MOB89"/>
      <c r="MOC89"/>
      <c r="MOD89"/>
      <c r="MOE89"/>
      <c r="MOF89"/>
      <c r="MOG89"/>
      <c r="MOH89"/>
      <c r="MOI89"/>
      <c r="MOJ89"/>
      <c r="MOK89"/>
      <c r="MOL89"/>
      <c r="MOM89"/>
      <c r="MON89"/>
      <c r="MOO89"/>
      <c r="MOP89"/>
      <c r="MOQ89"/>
      <c r="MOR89"/>
      <c r="MOS89"/>
      <c r="MOT89"/>
      <c r="MOU89"/>
      <c r="MOV89"/>
      <c r="MOW89"/>
      <c r="MOX89"/>
      <c r="MOY89"/>
      <c r="MOZ89"/>
      <c r="MPA89"/>
      <c r="MPB89"/>
      <c r="MPC89"/>
      <c r="MPD89"/>
      <c r="MPE89"/>
      <c r="MPF89"/>
      <c r="MPG89"/>
      <c r="MPH89"/>
      <c r="MPI89"/>
      <c r="MPJ89"/>
      <c r="MPK89"/>
      <c r="MPL89"/>
      <c r="MPM89"/>
      <c r="MPN89"/>
      <c r="MPO89"/>
      <c r="MPP89"/>
      <c r="MPQ89"/>
      <c r="MPR89"/>
      <c r="MPS89"/>
      <c r="MPT89"/>
      <c r="MPU89"/>
      <c r="MPV89"/>
      <c r="MPW89"/>
      <c r="MPX89"/>
      <c r="MPY89"/>
      <c r="MPZ89"/>
      <c r="MQA89"/>
      <c r="MQB89"/>
      <c r="MQC89"/>
      <c r="MQD89"/>
      <c r="MQE89"/>
      <c r="MQF89"/>
      <c r="MQG89"/>
      <c r="MQH89"/>
      <c r="MQI89"/>
      <c r="MQJ89"/>
      <c r="MQK89"/>
      <c r="MQL89"/>
      <c r="MQM89"/>
      <c r="MQN89"/>
      <c r="MQO89"/>
      <c r="MQP89"/>
      <c r="MQQ89"/>
      <c r="MQR89"/>
      <c r="MQS89"/>
      <c r="MQT89"/>
      <c r="MQU89"/>
      <c r="MQV89"/>
      <c r="MQW89"/>
      <c r="MQX89"/>
      <c r="MQY89"/>
      <c r="MQZ89"/>
      <c r="MRA89"/>
      <c r="MRB89"/>
      <c r="MRC89"/>
      <c r="MRD89"/>
      <c r="MRE89"/>
      <c r="MRF89"/>
      <c r="MRG89"/>
      <c r="MRH89"/>
      <c r="MRI89"/>
      <c r="MRJ89"/>
      <c r="MRK89"/>
      <c r="MRL89"/>
      <c r="MRM89"/>
      <c r="MRN89"/>
      <c r="MRO89"/>
      <c r="MRP89"/>
      <c r="MRQ89"/>
      <c r="MRR89"/>
      <c r="MRS89"/>
      <c r="MRT89"/>
      <c r="MRU89"/>
      <c r="MRV89"/>
      <c r="MRW89"/>
      <c r="MRX89"/>
      <c r="MRY89"/>
      <c r="MRZ89"/>
      <c r="MSA89"/>
      <c r="MSB89"/>
      <c r="MSC89"/>
      <c r="MSD89"/>
      <c r="MSE89"/>
      <c r="MSF89"/>
      <c r="MSG89"/>
      <c r="MSH89"/>
      <c r="MSI89"/>
      <c r="MSJ89"/>
      <c r="MSK89"/>
      <c r="MSL89"/>
      <c r="MSM89"/>
      <c r="MSN89"/>
      <c r="MSO89"/>
      <c r="MSP89"/>
      <c r="MSQ89"/>
      <c r="MSR89"/>
      <c r="MSS89"/>
      <c r="MST89"/>
      <c r="MSU89"/>
      <c r="MSV89"/>
      <c r="MSW89"/>
      <c r="MSX89"/>
      <c r="MSY89"/>
      <c r="MSZ89"/>
      <c r="MTA89"/>
      <c r="MTB89"/>
      <c r="MTC89"/>
      <c r="MTD89"/>
      <c r="MTE89"/>
      <c r="MTF89"/>
      <c r="MTG89"/>
      <c r="MTH89"/>
      <c r="MTI89"/>
      <c r="MTJ89"/>
      <c r="MTK89"/>
      <c r="MTL89"/>
      <c r="MTM89"/>
      <c r="MTN89"/>
      <c r="MTO89"/>
      <c r="MTP89"/>
      <c r="MTQ89"/>
      <c r="MTR89"/>
      <c r="MTS89"/>
      <c r="MTT89"/>
      <c r="MTU89"/>
      <c r="MTV89"/>
      <c r="MTW89"/>
      <c r="MTX89"/>
      <c r="MTY89"/>
      <c r="MTZ89"/>
      <c r="MUA89"/>
      <c r="MUB89"/>
      <c r="MUC89"/>
      <c r="MUD89"/>
      <c r="MUE89"/>
      <c r="MUF89"/>
      <c r="MUG89"/>
      <c r="MUH89"/>
      <c r="MUI89"/>
      <c r="MUJ89"/>
      <c r="MUK89"/>
      <c r="MUL89"/>
      <c r="MUM89"/>
      <c r="MUN89"/>
      <c r="MUO89"/>
      <c r="MUP89"/>
      <c r="MUQ89"/>
      <c r="MUR89"/>
      <c r="MUS89"/>
      <c r="MUT89"/>
      <c r="MUU89"/>
      <c r="MUV89"/>
      <c r="MUW89"/>
      <c r="MUX89"/>
      <c r="MUY89"/>
      <c r="MUZ89"/>
      <c r="MVA89"/>
      <c r="MVB89"/>
      <c r="MVC89"/>
      <c r="MVD89"/>
      <c r="MVE89"/>
      <c r="MVF89"/>
      <c r="MVG89"/>
      <c r="MVH89"/>
      <c r="MVI89"/>
      <c r="MVJ89"/>
      <c r="MVK89"/>
      <c r="MVL89"/>
      <c r="MVM89"/>
      <c r="MVN89"/>
      <c r="MVO89"/>
      <c r="MVP89"/>
      <c r="MVQ89"/>
      <c r="MVR89"/>
      <c r="MVS89"/>
      <c r="MVT89"/>
      <c r="MVU89"/>
      <c r="MVV89"/>
      <c r="MVW89"/>
      <c r="MVX89"/>
      <c r="MVY89"/>
      <c r="MVZ89"/>
      <c r="MWA89"/>
      <c r="MWB89"/>
      <c r="MWC89"/>
      <c r="MWD89"/>
      <c r="MWE89"/>
      <c r="MWF89"/>
      <c r="MWG89"/>
      <c r="MWH89"/>
      <c r="MWI89"/>
      <c r="MWJ89"/>
      <c r="MWK89"/>
      <c r="MWL89"/>
      <c r="MWM89"/>
      <c r="MWN89"/>
      <c r="MWO89"/>
      <c r="MWP89"/>
      <c r="MWQ89"/>
      <c r="MWR89"/>
      <c r="MWS89"/>
      <c r="MWT89"/>
      <c r="MWU89"/>
      <c r="MWV89"/>
      <c r="MWW89"/>
      <c r="MWX89"/>
      <c r="MWY89"/>
      <c r="MWZ89"/>
      <c r="MXA89"/>
      <c r="MXB89"/>
      <c r="MXC89"/>
      <c r="MXD89"/>
      <c r="MXE89"/>
      <c r="MXF89"/>
      <c r="MXG89"/>
      <c r="MXH89"/>
      <c r="MXI89"/>
      <c r="MXJ89"/>
      <c r="MXK89"/>
      <c r="MXL89"/>
      <c r="MXM89"/>
      <c r="MXN89"/>
      <c r="MXO89"/>
      <c r="MXP89"/>
      <c r="MXQ89"/>
      <c r="MXR89"/>
      <c r="MXS89"/>
      <c r="MXT89"/>
      <c r="MXU89"/>
      <c r="MXV89"/>
      <c r="MXW89"/>
      <c r="MXX89"/>
      <c r="MXY89"/>
      <c r="MXZ89"/>
      <c r="MYA89"/>
      <c r="MYB89"/>
      <c r="MYC89"/>
      <c r="MYD89"/>
      <c r="MYE89"/>
      <c r="MYF89"/>
      <c r="MYG89"/>
      <c r="MYH89"/>
      <c r="MYI89"/>
      <c r="MYJ89"/>
      <c r="MYK89"/>
      <c r="MYL89"/>
      <c r="MYM89"/>
      <c r="MYN89"/>
      <c r="MYO89"/>
      <c r="MYP89"/>
      <c r="MYQ89"/>
      <c r="MYR89"/>
      <c r="MYS89"/>
      <c r="MYT89"/>
      <c r="MYU89"/>
      <c r="MYV89"/>
      <c r="MYW89"/>
      <c r="MYX89"/>
      <c r="MYY89"/>
      <c r="MYZ89"/>
      <c r="MZA89"/>
      <c r="MZB89"/>
      <c r="MZC89"/>
      <c r="MZD89"/>
      <c r="MZE89"/>
      <c r="MZF89"/>
      <c r="MZG89"/>
      <c r="MZH89"/>
      <c r="MZI89"/>
      <c r="MZJ89"/>
      <c r="MZK89"/>
      <c r="MZL89"/>
      <c r="MZM89"/>
      <c r="MZN89"/>
      <c r="MZO89"/>
      <c r="MZP89"/>
      <c r="MZQ89"/>
      <c r="MZR89"/>
      <c r="MZS89"/>
      <c r="MZT89"/>
      <c r="MZU89"/>
      <c r="MZV89"/>
      <c r="MZW89"/>
      <c r="MZX89"/>
      <c r="MZY89"/>
      <c r="MZZ89"/>
      <c r="NAA89"/>
      <c r="NAB89"/>
      <c r="NAC89"/>
      <c r="NAD89"/>
      <c r="NAE89"/>
      <c r="NAF89"/>
      <c r="NAG89"/>
      <c r="NAH89"/>
      <c r="NAI89"/>
      <c r="NAJ89"/>
      <c r="NAK89"/>
      <c r="NAL89"/>
      <c r="NAM89"/>
      <c r="NAN89"/>
      <c r="NAO89"/>
      <c r="NAP89"/>
      <c r="NAQ89"/>
      <c r="NAR89"/>
      <c r="NAS89"/>
      <c r="NAT89"/>
      <c r="NAU89"/>
      <c r="NAV89"/>
      <c r="NAW89"/>
      <c r="NAX89"/>
      <c r="NAY89"/>
      <c r="NAZ89"/>
      <c r="NBA89"/>
      <c r="NBB89"/>
      <c r="NBC89"/>
      <c r="NBD89"/>
      <c r="NBE89"/>
      <c r="NBF89"/>
      <c r="NBG89"/>
      <c r="NBH89"/>
      <c r="NBI89"/>
      <c r="NBJ89"/>
      <c r="NBK89"/>
      <c r="NBL89"/>
      <c r="NBM89"/>
      <c r="NBN89"/>
      <c r="NBO89"/>
      <c r="NBP89"/>
      <c r="NBQ89"/>
      <c r="NBR89"/>
      <c r="NBS89"/>
      <c r="NBT89"/>
      <c r="NBU89"/>
      <c r="NBV89"/>
      <c r="NBW89"/>
      <c r="NBX89"/>
      <c r="NBY89"/>
      <c r="NBZ89"/>
      <c r="NCA89"/>
      <c r="NCB89"/>
      <c r="NCC89"/>
      <c r="NCD89"/>
      <c r="NCE89"/>
      <c r="NCF89"/>
      <c r="NCG89"/>
      <c r="NCH89"/>
      <c r="NCI89"/>
      <c r="NCJ89"/>
      <c r="NCK89"/>
      <c r="NCL89"/>
      <c r="NCM89"/>
      <c r="NCN89"/>
      <c r="NCO89"/>
      <c r="NCP89"/>
      <c r="NCQ89"/>
      <c r="NCR89"/>
      <c r="NCS89"/>
      <c r="NCT89"/>
      <c r="NCU89"/>
      <c r="NCV89"/>
      <c r="NCW89"/>
      <c r="NCX89"/>
      <c r="NCY89"/>
      <c r="NCZ89"/>
      <c r="NDA89"/>
      <c r="NDB89"/>
      <c r="NDC89"/>
      <c r="NDD89"/>
      <c r="NDE89"/>
      <c r="NDF89"/>
      <c r="NDG89"/>
      <c r="NDH89"/>
      <c r="NDI89"/>
      <c r="NDJ89"/>
      <c r="NDK89"/>
      <c r="NDL89"/>
      <c r="NDM89"/>
      <c r="NDN89"/>
      <c r="NDO89"/>
      <c r="NDP89"/>
      <c r="NDQ89"/>
      <c r="NDR89"/>
      <c r="NDS89"/>
      <c r="NDT89"/>
      <c r="NDU89"/>
      <c r="NDV89"/>
      <c r="NDW89"/>
      <c r="NDX89"/>
      <c r="NDY89"/>
      <c r="NDZ89"/>
      <c r="NEA89"/>
      <c r="NEB89"/>
      <c r="NEC89"/>
      <c r="NED89"/>
      <c r="NEE89"/>
      <c r="NEF89"/>
      <c r="NEG89"/>
      <c r="NEH89"/>
      <c r="NEI89"/>
      <c r="NEJ89"/>
      <c r="NEK89"/>
      <c r="NEL89"/>
      <c r="NEM89"/>
      <c r="NEN89"/>
      <c r="NEO89"/>
      <c r="NEP89"/>
      <c r="NEQ89"/>
      <c r="NER89"/>
      <c r="NES89"/>
      <c r="NET89"/>
      <c r="NEU89"/>
      <c r="NEV89"/>
      <c r="NEW89"/>
      <c r="NEX89"/>
      <c r="NEY89"/>
      <c r="NEZ89"/>
      <c r="NFA89"/>
      <c r="NFB89"/>
      <c r="NFC89"/>
      <c r="NFD89"/>
      <c r="NFE89"/>
      <c r="NFF89"/>
      <c r="NFG89"/>
      <c r="NFH89"/>
      <c r="NFI89"/>
      <c r="NFJ89"/>
      <c r="NFK89"/>
      <c r="NFL89"/>
      <c r="NFM89"/>
      <c r="NFN89"/>
      <c r="NFO89"/>
      <c r="NFP89"/>
      <c r="NFQ89"/>
      <c r="NFR89"/>
      <c r="NFS89"/>
      <c r="NFT89"/>
      <c r="NFU89"/>
      <c r="NFV89"/>
      <c r="NFW89"/>
      <c r="NFX89"/>
      <c r="NFY89"/>
      <c r="NFZ89"/>
      <c r="NGA89"/>
      <c r="NGB89"/>
      <c r="NGC89"/>
      <c r="NGD89"/>
      <c r="NGE89"/>
      <c r="NGF89"/>
      <c r="NGG89"/>
      <c r="NGH89"/>
      <c r="NGI89"/>
      <c r="NGJ89"/>
      <c r="NGK89"/>
      <c r="NGL89"/>
      <c r="NGM89"/>
      <c r="NGN89"/>
      <c r="NGO89"/>
      <c r="NGP89"/>
      <c r="NGQ89"/>
      <c r="NGR89"/>
      <c r="NGS89"/>
      <c r="NGT89"/>
      <c r="NGU89"/>
      <c r="NGV89"/>
      <c r="NGW89"/>
      <c r="NGX89"/>
      <c r="NGY89"/>
      <c r="NGZ89"/>
      <c r="NHA89"/>
      <c r="NHB89"/>
      <c r="NHC89"/>
      <c r="NHD89"/>
      <c r="NHE89"/>
      <c r="NHF89"/>
      <c r="NHG89"/>
      <c r="NHH89"/>
      <c r="NHI89"/>
      <c r="NHJ89"/>
      <c r="NHK89"/>
      <c r="NHL89"/>
      <c r="NHM89"/>
      <c r="NHN89"/>
      <c r="NHO89"/>
      <c r="NHP89"/>
      <c r="NHQ89"/>
      <c r="NHR89"/>
      <c r="NHS89"/>
      <c r="NHT89"/>
      <c r="NHU89"/>
      <c r="NHV89"/>
      <c r="NHW89"/>
      <c r="NHX89"/>
      <c r="NHY89"/>
      <c r="NHZ89"/>
      <c r="NIA89"/>
      <c r="NIB89"/>
      <c r="NIC89"/>
      <c r="NID89"/>
      <c r="NIE89"/>
      <c r="NIF89"/>
      <c r="NIG89"/>
      <c r="NIH89"/>
      <c r="NII89"/>
      <c r="NIJ89"/>
      <c r="NIK89"/>
      <c r="NIL89"/>
      <c r="NIM89"/>
      <c r="NIN89"/>
      <c r="NIO89"/>
      <c r="NIP89"/>
      <c r="NIQ89"/>
      <c r="NIR89"/>
      <c r="NIS89"/>
      <c r="NIT89"/>
      <c r="NIU89"/>
      <c r="NIV89"/>
      <c r="NIW89"/>
      <c r="NIX89"/>
      <c r="NIY89"/>
      <c r="NIZ89"/>
      <c r="NJA89"/>
      <c r="NJB89"/>
      <c r="NJC89"/>
      <c r="NJD89"/>
      <c r="NJE89"/>
      <c r="NJF89"/>
      <c r="NJG89"/>
      <c r="NJH89"/>
      <c r="NJI89"/>
      <c r="NJJ89"/>
      <c r="NJK89"/>
      <c r="NJL89"/>
      <c r="NJM89"/>
      <c r="NJN89"/>
      <c r="NJO89"/>
      <c r="NJP89"/>
      <c r="NJQ89"/>
      <c r="NJR89"/>
      <c r="NJS89"/>
      <c r="NJT89"/>
      <c r="NJU89"/>
      <c r="NJV89"/>
      <c r="NJW89"/>
      <c r="NJX89"/>
      <c r="NJY89"/>
      <c r="NJZ89"/>
      <c r="NKA89"/>
      <c r="NKB89"/>
      <c r="NKC89"/>
      <c r="NKD89"/>
      <c r="NKE89"/>
      <c r="NKF89"/>
      <c r="NKG89"/>
      <c r="NKH89"/>
      <c r="NKI89"/>
      <c r="NKJ89"/>
      <c r="NKK89"/>
      <c r="NKL89"/>
      <c r="NKM89"/>
      <c r="NKN89"/>
      <c r="NKO89"/>
      <c r="NKP89"/>
      <c r="NKQ89"/>
      <c r="NKR89"/>
      <c r="NKS89"/>
      <c r="NKT89"/>
      <c r="NKU89"/>
      <c r="NKV89"/>
      <c r="NKW89"/>
      <c r="NKX89"/>
      <c r="NKY89"/>
      <c r="NKZ89"/>
      <c r="NLA89"/>
      <c r="NLB89"/>
      <c r="NLC89"/>
      <c r="NLD89"/>
      <c r="NLE89"/>
      <c r="NLF89"/>
      <c r="NLG89"/>
      <c r="NLH89"/>
      <c r="NLI89"/>
      <c r="NLJ89"/>
      <c r="NLK89"/>
      <c r="NLL89"/>
      <c r="NLM89"/>
      <c r="NLN89"/>
      <c r="NLO89"/>
      <c r="NLP89"/>
      <c r="NLQ89"/>
      <c r="NLR89"/>
      <c r="NLS89"/>
      <c r="NLT89"/>
      <c r="NLU89"/>
      <c r="NLV89"/>
      <c r="NLW89"/>
      <c r="NLX89"/>
      <c r="NLY89"/>
      <c r="NLZ89"/>
      <c r="NMA89"/>
      <c r="NMB89"/>
      <c r="NMC89"/>
      <c r="NMD89"/>
      <c r="NME89"/>
      <c r="NMF89"/>
      <c r="NMG89"/>
      <c r="NMH89"/>
      <c r="NMI89"/>
      <c r="NMJ89"/>
      <c r="NMK89"/>
      <c r="NML89"/>
      <c r="NMM89"/>
      <c r="NMN89"/>
      <c r="NMO89"/>
      <c r="NMP89"/>
      <c r="NMQ89"/>
      <c r="NMR89"/>
      <c r="NMS89"/>
      <c r="NMT89"/>
      <c r="NMU89"/>
      <c r="NMV89"/>
      <c r="NMW89"/>
      <c r="NMX89"/>
      <c r="NMY89"/>
      <c r="NMZ89"/>
      <c r="NNA89"/>
      <c r="NNB89"/>
      <c r="NNC89"/>
      <c r="NND89"/>
      <c r="NNE89"/>
      <c r="NNF89"/>
      <c r="NNG89"/>
      <c r="NNH89"/>
      <c r="NNI89"/>
      <c r="NNJ89"/>
      <c r="NNK89"/>
      <c r="NNL89"/>
      <c r="NNM89"/>
      <c r="NNN89"/>
      <c r="NNO89"/>
      <c r="NNP89"/>
      <c r="NNQ89"/>
      <c r="NNR89"/>
      <c r="NNS89"/>
      <c r="NNT89"/>
      <c r="NNU89"/>
      <c r="NNV89"/>
      <c r="NNW89"/>
      <c r="NNX89"/>
      <c r="NNY89"/>
      <c r="NNZ89"/>
      <c r="NOA89"/>
      <c r="NOB89"/>
      <c r="NOC89"/>
      <c r="NOD89"/>
      <c r="NOE89"/>
      <c r="NOF89"/>
      <c r="NOG89"/>
      <c r="NOH89"/>
      <c r="NOI89"/>
      <c r="NOJ89"/>
      <c r="NOK89"/>
      <c r="NOL89"/>
      <c r="NOM89"/>
      <c r="NON89"/>
      <c r="NOO89"/>
      <c r="NOP89"/>
      <c r="NOQ89"/>
      <c r="NOR89"/>
      <c r="NOS89"/>
      <c r="NOT89"/>
      <c r="NOU89"/>
      <c r="NOV89"/>
      <c r="NOW89"/>
      <c r="NOX89"/>
      <c r="NOY89"/>
      <c r="NOZ89"/>
      <c r="NPA89"/>
      <c r="NPB89"/>
      <c r="NPC89"/>
      <c r="NPD89"/>
      <c r="NPE89"/>
      <c r="NPF89"/>
      <c r="NPG89"/>
      <c r="NPH89"/>
      <c r="NPI89"/>
      <c r="NPJ89"/>
      <c r="NPK89"/>
      <c r="NPL89"/>
      <c r="NPM89"/>
      <c r="NPN89"/>
      <c r="NPO89"/>
      <c r="NPP89"/>
      <c r="NPQ89"/>
      <c r="NPR89"/>
      <c r="NPS89"/>
      <c r="NPT89"/>
      <c r="NPU89"/>
      <c r="NPV89"/>
      <c r="NPW89"/>
      <c r="NPX89"/>
      <c r="NPY89"/>
      <c r="NPZ89"/>
      <c r="NQA89"/>
      <c r="NQB89"/>
      <c r="NQC89"/>
      <c r="NQD89"/>
      <c r="NQE89"/>
      <c r="NQF89"/>
      <c r="NQG89"/>
      <c r="NQH89"/>
      <c r="NQI89"/>
      <c r="NQJ89"/>
      <c r="NQK89"/>
      <c r="NQL89"/>
      <c r="NQM89"/>
      <c r="NQN89"/>
      <c r="NQO89"/>
      <c r="NQP89"/>
      <c r="NQQ89"/>
      <c r="NQR89"/>
      <c r="NQS89"/>
      <c r="NQT89"/>
      <c r="NQU89"/>
      <c r="NQV89"/>
      <c r="NQW89"/>
      <c r="NQX89"/>
      <c r="NQY89"/>
      <c r="NQZ89"/>
      <c r="NRA89"/>
      <c r="NRB89"/>
      <c r="NRC89"/>
      <c r="NRD89"/>
      <c r="NRE89"/>
      <c r="NRF89"/>
      <c r="NRG89"/>
      <c r="NRH89"/>
      <c r="NRI89"/>
      <c r="NRJ89"/>
      <c r="NRK89"/>
      <c r="NRL89"/>
      <c r="NRM89"/>
      <c r="NRN89"/>
      <c r="NRO89"/>
      <c r="NRP89"/>
      <c r="NRQ89"/>
      <c r="NRR89"/>
      <c r="NRS89"/>
      <c r="NRT89"/>
      <c r="NRU89"/>
      <c r="NRV89"/>
      <c r="NRW89"/>
      <c r="NRX89"/>
      <c r="NRY89"/>
      <c r="NRZ89"/>
      <c r="NSA89"/>
      <c r="NSB89"/>
      <c r="NSC89"/>
      <c r="NSD89"/>
      <c r="NSE89"/>
      <c r="NSF89"/>
      <c r="NSG89"/>
      <c r="NSH89"/>
      <c r="NSI89"/>
      <c r="NSJ89"/>
      <c r="NSK89"/>
      <c r="NSL89"/>
      <c r="NSM89"/>
      <c r="NSN89"/>
      <c r="NSO89"/>
      <c r="NSP89"/>
      <c r="NSQ89"/>
      <c r="NSR89"/>
      <c r="NSS89"/>
      <c r="NST89"/>
      <c r="NSU89"/>
      <c r="NSV89"/>
      <c r="NSW89"/>
      <c r="NSX89"/>
      <c r="NSY89"/>
      <c r="NSZ89"/>
      <c r="NTA89"/>
      <c r="NTB89"/>
      <c r="NTC89"/>
      <c r="NTD89"/>
      <c r="NTE89"/>
      <c r="NTF89"/>
      <c r="NTG89"/>
      <c r="NTH89"/>
      <c r="NTI89"/>
      <c r="NTJ89"/>
      <c r="NTK89"/>
      <c r="NTL89"/>
      <c r="NTM89"/>
      <c r="NTN89"/>
      <c r="NTO89"/>
      <c r="NTP89"/>
      <c r="NTQ89"/>
      <c r="NTR89"/>
      <c r="NTS89"/>
      <c r="NTT89"/>
      <c r="NTU89"/>
      <c r="NTV89"/>
      <c r="NTW89"/>
      <c r="NTX89"/>
      <c r="NTY89"/>
      <c r="NTZ89"/>
      <c r="NUA89"/>
      <c r="NUB89"/>
      <c r="NUC89"/>
      <c r="NUD89"/>
      <c r="NUE89"/>
      <c r="NUF89"/>
      <c r="NUG89"/>
      <c r="NUH89"/>
      <c r="NUI89"/>
      <c r="NUJ89"/>
      <c r="NUK89"/>
      <c r="NUL89"/>
      <c r="NUM89"/>
      <c r="NUN89"/>
      <c r="NUO89"/>
      <c r="NUP89"/>
      <c r="NUQ89"/>
      <c r="NUR89"/>
      <c r="NUS89"/>
      <c r="NUT89"/>
      <c r="NUU89"/>
      <c r="NUV89"/>
      <c r="NUW89"/>
      <c r="NUX89"/>
      <c r="NUY89"/>
      <c r="NUZ89"/>
      <c r="NVA89"/>
      <c r="NVB89"/>
      <c r="NVC89"/>
      <c r="NVD89"/>
      <c r="NVE89"/>
      <c r="NVF89"/>
      <c r="NVG89"/>
      <c r="NVH89"/>
      <c r="NVI89"/>
      <c r="NVJ89"/>
      <c r="NVK89"/>
      <c r="NVL89"/>
      <c r="NVM89"/>
      <c r="NVN89"/>
      <c r="NVO89"/>
      <c r="NVP89"/>
      <c r="NVQ89"/>
      <c r="NVR89"/>
      <c r="NVS89"/>
      <c r="NVT89"/>
      <c r="NVU89"/>
      <c r="NVV89"/>
      <c r="NVW89"/>
      <c r="NVX89"/>
      <c r="NVY89"/>
      <c r="NVZ89"/>
      <c r="NWA89"/>
      <c r="NWB89"/>
      <c r="NWC89"/>
      <c r="NWD89"/>
      <c r="NWE89"/>
      <c r="NWF89"/>
      <c r="NWG89"/>
      <c r="NWH89"/>
      <c r="NWI89"/>
      <c r="NWJ89"/>
      <c r="NWK89"/>
      <c r="NWL89"/>
      <c r="NWM89"/>
      <c r="NWN89"/>
      <c r="NWO89"/>
      <c r="NWP89"/>
      <c r="NWQ89"/>
      <c r="NWR89"/>
      <c r="NWS89"/>
      <c r="NWT89"/>
      <c r="NWU89"/>
      <c r="NWV89"/>
      <c r="NWW89"/>
      <c r="NWX89"/>
      <c r="NWY89"/>
      <c r="NWZ89"/>
      <c r="NXA89"/>
      <c r="NXB89"/>
      <c r="NXC89"/>
      <c r="NXD89"/>
      <c r="NXE89"/>
      <c r="NXF89"/>
      <c r="NXG89"/>
      <c r="NXH89"/>
      <c r="NXI89"/>
      <c r="NXJ89"/>
      <c r="NXK89"/>
      <c r="NXL89"/>
      <c r="NXM89"/>
      <c r="NXN89"/>
      <c r="NXO89"/>
      <c r="NXP89"/>
      <c r="NXQ89"/>
      <c r="NXR89"/>
      <c r="NXS89"/>
      <c r="NXT89"/>
      <c r="NXU89"/>
      <c r="NXV89"/>
      <c r="NXW89"/>
      <c r="NXX89"/>
      <c r="NXY89"/>
      <c r="NXZ89"/>
      <c r="NYA89"/>
      <c r="NYB89"/>
      <c r="NYC89"/>
      <c r="NYD89"/>
      <c r="NYE89"/>
      <c r="NYF89"/>
      <c r="NYG89"/>
      <c r="NYH89"/>
      <c r="NYI89"/>
      <c r="NYJ89"/>
      <c r="NYK89"/>
      <c r="NYL89"/>
      <c r="NYM89"/>
      <c r="NYN89"/>
      <c r="NYO89"/>
      <c r="NYP89"/>
      <c r="NYQ89"/>
      <c r="NYR89"/>
      <c r="NYS89"/>
      <c r="NYT89"/>
      <c r="NYU89"/>
      <c r="NYV89"/>
      <c r="NYW89"/>
      <c r="NYX89"/>
      <c r="NYY89"/>
      <c r="NYZ89"/>
      <c r="NZA89"/>
      <c r="NZB89"/>
      <c r="NZC89"/>
      <c r="NZD89"/>
      <c r="NZE89"/>
      <c r="NZF89"/>
      <c r="NZG89"/>
      <c r="NZH89"/>
      <c r="NZI89"/>
      <c r="NZJ89"/>
      <c r="NZK89"/>
      <c r="NZL89"/>
      <c r="NZM89"/>
      <c r="NZN89"/>
      <c r="NZO89"/>
      <c r="NZP89"/>
      <c r="NZQ89"/>
      <c r="NZR89"/>
      <c r="NZS89"/>
      <c r="NZT89"/>
      <c r="NZU89"/>
      <c r="NZV89"/>
      <c r="NZW89"/>
      <c r="NZX89"/>
      <c r="NZY89"/>
      <c r="NZZ89"/>
      <c r="OAA89"/>
      <c r="OAB89"/>
      <c r="OAC89"/>
      <c r="OAD89"/>
      <c r="OAE89"/>
      <c r="OAF89"/>
      <c r="OAG89"/>
      <c r="OAH89"/>
      <c r="OAI89"/>
      <c r="OAJ89"/>
      <c r="OAK89"/>
      <c r="OAL89"/>
      <c r="OAM89"/>
      <c r="OAN89"/>
      <c r="OAO89"/>
      <c r="OAP89"/>
      <c r="OAQ89"/>
      <c r="OAR89"/>
      <c r="OAS89"/>
      <c r="OAT89"/>
      <c r="OAU89"/>
      <c r="OAV89"/>
      <c r="OAW89"/>
      <c r="OAX89"/>
      <c r="OAY89"/>
      <c r="OAZ89"/>
      <c r="OBA89"/>
      <c r="OBB89"/>
      <c r="OBC89"/>
      <c r="OBD89"/>
      <c r="OBE89"/>
      <c r="OBF89"/>
      <c r="OBG89"/>
      <c r="OBH89"/>
      <c r="OBI89"/>
      <c r="OBJ89"/>
      <c r="OBK89"/>
      <c r="OBL89"/>
      <c r="OBM89"/>
      <c r="OBN89"/>
      <c r="OBO89"/>
      <c r="OBP89"/>
      <c r="OBQ89"/>
      <c r="OBR89"/>
      <c r="OBS89"/>
      <c r="OBT89"/>
      <c r="OBU89"/>
      <c r="OBV89"/>
      <c r="OBW89"/>
      <c r="OBX89"/>
      <c r="OBY89"/>
      <c r="OBZ89"/>
      <c r="OCA89"/>
      <c r="OCB89"/>
      <c r="OCC89"/>
      <c r="OCD89"/>
      <c r="OCE89"/>
      <c r="OCF89"/>
      <c r="OCG89"/>
      <c r="OCH89"/>
      <c r="OCI89"/>
      <c r="OCJ89"/>
      <c r="OCK89"/>
      <c r="OCL89"/>
      <c r="OCM89"/>
      <c r="OCN89"/>
      <c r="OCO89"/>
      <c r="OCP89"/>
      <c r="OCQ89"/>
      <c r="OCR89"/>
      <c r="OCS89"/>
      <c r="OCT89"/>
      <c r="OCU89"/>
      <c r="OCV89"/>
      <c r="OCW89"/>
      <c r="OCX89"/>
      <c r="OCY89"/>
      <c r="OCZ89"/>
      <c r="ODA89"/>
      <c r="ODB89"/>
      <c r="ODC89"/>
      <c r="ODD89"/>
      <c r="ODE89"/>
      <c r="ODF89"/>
      <c r="ODG89"/>
      <c r="ODH89"/>
      <c r="ODI89"/>
      <c r="ODJ89"/>
      <c r="ODK89"/>
      <c r="ODL89"/>
      <c r="ODM89"/>
      <c r="ODN89"/>
      <c r="ODO89"/>
      <c r="ODP89"/>
      <c r="ODQ89"/>
      <c r="ODR89"/>
      <c r="ODS89"/>
      <c r="ODT89"/>
      <c r="ODU89"/>
      <c r="ODV89"/>
      <c r="ODW89"/>
      <c r="ODX89"/>
      <c r="ODY89"/>
      <c r="ODZ89"/>
      <c r="OEA89"/>
      <c r="OEB89"/>
      <c r="OEC89"/>
      <c r="OED89"/>
      <c r="OEE89"/>
      <c r="OEF89"/>
      <c r="OEG89"/>
      <c r="OEH89"/>
      <c r="OEI89"/>
      <c r="OEJ89"/>
      <c r="OEK89"/>
      <c r="OEL89"/>
      <c r="OEM89"/>
      <c r="OEN89"/>
      <c r="OEO89"/>
      <c r="OEP89"/>
      <c r="OEQ89"/>
      <c r="OER89"/>
      <c r="OES89"/>
      <c r="OET89"/>
      <c r="OEU89"/>
      <c r="OEV89"/>
      <c r="OEW89"/>
      <c r="OEX89"/>
      <c r="OEY89"/>
      <c r="OEZ89"/>
      <c r="OFA89"/>
      <c r="OFB89"/>
      <c r="OFC89"/>
      <c r="OFD89"/>
      <c r="OFE89"/>
      <c r="OFF89"/>
      <c r="OFG89"/>
      <c r="OFH89"/>
      <c r="OFI89"/>
      <c r="OFJ89"/>
      <c r="OFK89"/>
      <c r="OFL89"/>
      <c r="OFM89"/>
      <c r="OFN89"/>
      <c r="OFO89"/>
      <c r="OFP89"/>
      <c r="OFQ89"/>
      <c r="OFR89"/>
      <c r="OFS89"/>
      <c r="OFT89"/>
      <c r="OFU89"/>
      <c r="OFV89"/>
      <c r="OFW89"/>
      <c r="OFX89"/>
      <c r="OFY89"/>
      <c r="OFZ89"/>
      <c r="OGA89"/>
      <c r="OGB89"/>
      <c r="OGC89"/>
      <c r="OGD89"/>
      <c r="OGE89"/>
      <c r="OGF89"/>
      <c r="OGG89"/>
      <c r="OGH89"/>
      <c r="OGI89"/>
      <c r="OGJ89"/>
      <c r="OGK89"/>
      <c r="OGL89"/>
      <c r="OGM89"/>
      <c r="OGN89"/>
      <c r="OGO89"/>
      <c r="OGP89"/>
      <c r="OGQ89"/>
      <c r="OGR89"/>
      <c r="OGS89"/>
      <c r="OGT89"/>
      <c r="OGU89"/>
      <c r="OGV89"/>
      <c r="OGW89"/>
      <c r="OGX89"/>
      <c r="OGY89"/>
      <c r="OGZ89"/>
      <c r="OHA89"/>
      <c r="OHB89"/>
      <c r="OHC89"/>
      <c r="OHD89"/>
      <c r="OHE89"/>
      <c r="OHF89"/>
      <c r="OHG89"/>
      <c r="OHH89"/>
      <c r="OHI89"/>
      <c r="OHJ89"/>
      <c r="OHK89"/>
      <c r="OHL89"/>
      <c r="OHM89"/>
      <c r="OHN89"/>
      <c r="OHO89"/>
      <c r="OHP89"/>
      <c r="OHQ89"/>
      <c r="OHR89"/>
      <c r="OHS89"/>
      <c r="OHT89"/>
      <c r="OHU89"/>
      <c r="OHV89"/>
      <c r="OHW89"/>
      <c r="OHX89"/>
      <c r="OHY89"/>
      <c r="OHZ89"/>
      <c r="OIA89"/>
      <c r="OIB89"/>
      <c r="OIC89"/>
      <c r="OID89"/>
      <c r="OIE89"/>
      <c r="OIF89"/>
      <c r="OIG89"/>
      <c r="OIH89"/>
      <c r="OII89"/>
      <c r="OIJ89"/>
      <c r="OIK89"/>
      <c r="OIL89"/>
      <c r="OIM89"/>
      <c r="OIN89"/>
      <c r="OIO89"/>
      <c r="OIP89"/>
      <c r="OIQ89"/>
      <c r="OIR89"/>
      <c r="OIS89"/>
      <c r="OIT89"/>
      <c r="OIU89"/>
      <c r="OIV89"/>
      <c r="OIW89"/>
      <c r="OIX89"/>
      <c r="OIY89"/>
      <c r="OIZ89"/>
      <c r="OJA89"/>
      <c r="OJB89"/>
      <c r="OJC89"/>
      <c r="OJD89"/>
      <c r="OJE89"/>
      <c r="OJF89"/>
      <c r="OJG89"/>
      <c r="OJH89"/>
      <c r="OJI89"/>
      <c r="OJJ89"/>
      <c r="OJK89"/>
      <c r="OJL89"/>
      <c r="OJM89"/>
      <c r="OJN89"/>
      <c r="OJO89"/>
      <c r="OJP89"/>
      <c r="OJQ89"/>
      <c r="OJR89"/>
      <c r="OJS89"/>
      <c r="OJT89"/>
      <c r="OJU89"/>
      <c r="OJV89"/>
      <c r="OJW89"/>
      <c r="OJX89"/>
      <c r="OJY89"/>
      <c r="OJZ89"/>
      <c r="OKA89"/>
      <c r="OKB89"/>
      <c r="OKC89"/>
      <c r="OKD89"/>
      <c r="OKE89"/>
      <c r="OKF89"/>
      <c r="OKG89"/>
      <c r="OKH89"/>
      <c r="OKI89"/>
      <c r="OKJ89"/>
      <c r="OKK89"/>
      <c r="OKL89"/>
      <c r="OKM89"/>
      <c r="OKN89"/>
      <c r="OKO89"/>
      <c r="OKP89"/>
      <c r="OKQ89"/>
      <c r="OKR89"/>
      <c r="OKS89"/>
      <c r="OKT89"/>
      <c r="OKU89"/>
      <c r="OKV89"/>
      <c r="OKW89"/>
      <c r="OKX89"/>
      <c r="OKY89"/>
      <c r="OKZ89"/>
      <c r="OLA89"/>
      <c r="OLB89"/>
      <c r="OLC89"/>
      <c r="OLD89"/>
      <c r="OLE89"/>
      <c r="OLF89"/>
      <c r="OLG89"/>
      <c r="OLH89"/>
      <c r="OLI89"/>
      <c r="OLJ89"/>
      <c r="OLK89"/>
      <c r="OLL89"/>
      <c r="OLM89"/>
      <c r="OLN89"/>
      <c r="OLO89"/>
      <c r="OLP89"/>
      <c r="OLQ89"/>
      <c r="OLR89"/>
      <c r="OLS89"/>
      <c r="OLT89"/>
      <c r="OLU89"/>
      <c r="OLV89"/>
      <c r="OLW89"/>
      <c r="OLX89"/>
      <c r="OLY89"/>
      <c r="OLZ89"/>
      <c r="OMA89"/>
      <c r="OMB89"/>
      <c r="OMC89"/>
      <c r="OMD89"/>
      <c r="OME89"/>
      <c r="OMF89"/>
      <c r="OMG89"/>
      <c r="OMH89"/>
      <c r="OMI89"/>
      <c r="OMJ89"/>
      <c r="OMK89"/>
      <c r="OML89"/>
      <c r="OMM89"/>
      <c r="OMN89"/>
      <c r="OMO89"/>
      <c r="OMP89"/>
      <c r="OMQ89"/>
      <c r="OMR89"/>
      <c r="OMS89"/>
      <c r="OMT89"/>
      <c r="OMU89"/>
      <c r="OMV89"/>
      <c r="OMW89"/>
      <c r="OMX89"/>
      <c r="OMY89"/>
      <c r="OMZ89"/>
      <c r="ONA89"/>
      <c r="ONB89"/>
      <c r="ONC89"/>
      <c r="OND89"/>
      <c r="ONE89"/>
      <c r="ONF89"/>
      <c r="ONG89"/>
      <c r="ONH89"/>
      <c r="ONI89"/>
      <c r="ONJ89"/>
      <c r="ONK89"/>
      <c r="ONL89"/>
      <c r="ONM89"/>
      <c r="ONN89"/>
      <c r="ONO89"/>
      <c r="ONP89"/>
      <c r="ONQ89"/>
      <c r="ONR89"/>
      <c r="ONS89"/>
      <c r="ONT89"/>
      <c r="ONU89"/>
      <c r="ONV89"/>
      <c r="ONW89"/>
      <c r="ONX89"/>
      <c r="ONY89"/>
      <c r="ONZ89"/>
      <c r="OOA89"/>
      <c r="OOB89"/>
      <c r="OOC89"/>
      <c r="OOD89"/>
      <c r="OOE89"/>
      <c r="OOF89"/>
      <c r="OOG89"/>
      <c r="OOH89"/>
      <c r="OOI89"/>
      <c r="OOJ89"/>
      <c r="OOK89"/>
      <c r="OOL89"/>
      <c r="OOM89"/>
      <c r="OON89"/>
      <c r="OOO89"/>
      <c r="OOP89"/>
      <c r="OOQ89"/>
      <c r="OOR89"/>
      <c r="OOS89"/>
      <c r="OOT89"/>
      <c r="OOU89"/>
      <c r="OOV89"/>
      <c r="OOW89"/>
      <c r="OOX89"/>
      <c r="OOY89"/>
      <c r="OOZ89"/>
      <c r="OPA89"/>
      <c r="OPB89"/>
      <c r="OPC89"/>
      <c r="OPD89"/>
      <c r="OPE89"/>
      <c r="OPF89"/>
      <c r="OPG89"/>
      <c r="OPH89"/>
      <c r="OPI89"/>
      <c r="OPJ89"/>
      <c r="OPK89"/>
      <c r="OPL89"/>
      <c r="OPM89"/>
      <c r="OPN89"/>
      <c r="OPO89"/>
      <c r="OPP89"/>
      <c r="OPQ89"/>
      <c r="OPR89"/>
      <c r="OPS89"/>
      <c r="OPT89"/>
      <c r="OPU89"/>
      <c r="OPV89"/>
      <c r="OPW89"/>
      <c r="OPX89"/>
      <c r="OPY89"/>
      <c r="OPZ89"/>
      <c r="OQA89"/>
      <c r="OQB89"/>
      <c r="OQC89"/>
      <c r="OQD89"/>
      <c r="OQE89"/>
      <c r="OQF89"/>
      <c r="OQG89"/>
      <c r="OQH89"/>
      <c r="OQI89"/>
      <c r="OQJ89"/>
      <c r="OQK89"/>
      <c r="OQL89"/>
      <c r="OQM89"/>
      <c r="OQN89"/>
      <c r="OQO89"/>
      <c r="OQP89"/>
      <c r="OQQ89"/>
      <c r="OQR89"/>
      <c r="OQS89"/>
      <c r="OQT89"/>
      <c r="OQU89"/>
      <c r="OQV89"/>
      <c r="OQW89"/>
      <c r="OQX89"/>
      <c r="OQY89"/>
      <c r="OQZ89"/>
      <c r="ORA89"/>
      <c r="ORB89"/>
      <c r="ORC89"/>
      <c r="ORD89"/>
      <c r="ORE89"/>
      <c r="ORF89"/>
      <c r="ORG89"/>
      <c r="ORH89"/>
      <c r="ORI89"/>
      <c r="ORJ89"/>
      <c r="ORK89"/>
      <c r="ORL89"/>
      <c r="ORM89"/>
      <c r="ORN89"/>
      <c r="ORO89"/>
      <c r="ORP89"/>
      <c r="ORQ89"/>
      <c r="ORR89"/>
      <c r="ORS89"/>
      <c r="ORT89"/>
      <c r="ORU89"/>
      <c r="ORV89"/>
      <c r="ORW89"/>
      <c r="ORX89"/>
      <c r="ORY89"/>
      <c r="ORZ89"/>
      <c r="OSA89"/>
      <c r="OSB89"/>
      <c r="OSC89"/>
      <c r="OSD89"/>
      <c r="OSE89"/>
      <c r="OSF89"/>
      <c r="OSG89"/>
      <c r="OSH89"/>
      <c r="OSI89"/>
      <c r="OSJ89"/>
      <c r="OSK89"/>
      <c r="OSL89"/>
      <c r="OSM89"/>
      <c r="OSN89"/>
      <c r="OSO89"/>
      <c r="OSP89"/>
      <c r="OSQ89"/>
      <c r="OSR89"/>
      <c r="OSS89"/>
      <c r="OST89"/>
      <c r="OSU89"/>
      <c r="OSV89"/>
      <c r="OSW89"/>
      <c r="OSX89"/>
      <c r="OSY89"/>
      <c r="OSZ89"/>
      <c r="OTA89"/>
      <c r="OTB89"/>
      <c r="OTC89"/>
      <c r="OTD89"/>
      <c r="OTE89"/>
      <c r="OTF89"/>
      <c r="OTG89"/>
      <c r="OTH89"/>
      <c r="OTI89"/>
      <c r="OTJ89"/>
      <c r="OTK89"/>
      <c r="OTL89"/>
      <c r="OTM89"/>
      <c r="OTN89"/>
      <c r="OTO89"/>
      <c r="OTP89"/>
      <c r="OTQ89"/>
      <c r="OTR89"/>
      <c r="OTS89"/>
      <c r="OTT89"/>
      <c r="OTU89"/>
      <c r="OTV89"/>
      <c r="OTW89"/>
      <c r="OTX89"/>
      <c r="OTY89"/>
      <c r="OTZ89"/>
      <c r="OUA89"/>
      <c r="OUB89"/>
      <c r="OUC89"/>
      <c r="OUD89"/>
      <c r="OUE89"/>
      <c r="OUF89"/>
      <c r="OUG89"/>
      <c r="OUH89"/>
      <c r="OUI89"/>
      <c r="OUJ89"/>
      <c r="OUK89"/>
      <c r="OUL89"/>
      <c r="OUM89"/>
      <c r="OUN89"/>
      <c r="OUO89"/>
      <c r="OUP89"/>
      <c r="OUQ89"/>
      <c r="OUR89"/>
      <c r="OUS89"/>
      <c r="OUT89"/>
      <c r="OUU89"/>
      <c r="OUV89"/>
      <c r="OUW89"/>
      <c r="OUX89"/>
      <c r="OUY89"/>
      <c r="OUZ89"/>
      <c r="OVA89"/>
      <c r="OVB89"/>
      <c r="OVC89"/>
      <c r="OVD89"/>
      <c r="OVE89"/>
      <c r="OVF89"/>
      <c r="OVG89"/>
      <c r="OVH89"/>
      <c r="OVI89"/>
      <c r="OVJ89"/>
      <c r="OVK89"/>
      <c r="OVL89"/>
      <c r="OVM89"/>
      <c r="OVN89"/>
      <c r="OVO89"/>
      <c r="OVP89"/>
      <c r="OVQ89"/>
      <c r="OVR89"/>
      <c r="OVS89"/>
      <c r="OVT89"/>
      <c r="OVU89"/>
      <c r="OVV89"/>
      <c r="OVW89"/>
      <c r="OVX89"/>
      <c r="OVY89"/>
      <c r="OVZ89"/>
      <c r="OWA89"/>
      <c r="OWB89"/>
      <c r="OWC89"/>
      <c r="OWD89"/>
      <c r="OWE89"/>
      <c r="OWF89"/>
      <c r="OWG89"/>
      <c r="OWH89"/>
      <c r="OWI89"/>
      <c r="OWJ89"/>
      <c r="OWK89"/>
      <c r="OWL89"/>
      <c r="OWM89"/>
      <c r="OWN89"/>
      <c r="OWO89"/>
      <c r="OWP89"/>
      <c r="OWQ89"/>
      <c r="OWR89"/>
      <c r="OWS89"/>
      <c r="OWT89"/>
      <c r="OWU89"/>
      <c r="OWV89"/>
      <c r="OWW89"/>
      <c r="OWX89"/>
      <c r="OWY89"/>
      <c r="OWZ89"/>
      <c r="OXA89"/>
      <c r="OXB89"/>
      <c r="OXC89"/>
      <c r="OXD89"/>
      <c r="OXE89"/>
      <c r="OXF89"/>
      <c r="OXG89"/>
      <c r="OXH89"/>
      <c r="OXI89"/>
      <c r="OXJ89"/>
      <c r="OXK89"/>
      <c r="OXL89"/>
      <c r="OXM89"/>
      <c r="OXN89"/>
      <c r="OXO89"/>
      <c r="OXP89"/>
      <c r="OXQ89"/>
      <c r="OXR89"/>
      <c r="OXS89"/>
      <c r="OXT89"/>
      <c r="OXU89"/>
      <c r="OXV89"/>
      <c r="OXW89"/>
      <c r="OXX89"/>
      <c r="OXY89"/>
      <c r="OXZ89"/>
      <c r="OYA89"/>
      <c r="OYB89"/>
      <c r="OYC89"/>
      <c r="OYD89"/>
      <c r="OYE89"/>
      <c r="OYF89"/>
      <c r="OYG89"/>
      <c r="OYH89"/>
      <c r="OYI89"/>
      <c r="OYJ89"/>
      <c r="OYK89"/>
      <c r="OYL89"/>
      <c r="OYM89"/>
      <c r="OYN89"/>
      <c r="OYO89"/>
      <c r="OYP89"/>
      <c r="OYQ89"/>
      <c r="OYR89"/>
      <c r="OYS89"/>
      <c r="OYT89"/>
      <c r="OYU89"/>
      <c r="OYV89"/>
      <c r="OYW89"/>
      <c r="OYX89"/>
      <c r="OYY89"/>
      <c r="OYZ89"/>
      <c r="OZA89"/>
      <c r="OZB89"/>
      <c r="OZC89"/>
      <c r="OZD89"/>
      <c r="OZE89"/>
      <c r="OZF89"/>
      <c r="OZG89"/>
      <c r="OZH89"/>
      <c r="OZI89"/>
      <c r="OZJ89"/>
      <c r="OZK89"/>
      <c r="OZL89"/>
      <c r="OZM89"/>
      <c r="OZN89"/>
      <c r="OZO89"/>
      <c r="OZP89"/>
      <c r="OZQ89"/>
      <c r="OZR89"/>
      <c r="OZS89"/>
      <c r="OZT89"/>
      <c r="OZU89"/>
      <c r="OZV89"/>
      <c r="OZW89"/>
      <c r="OZX89"/>
      <c r="OZY89"/>
      <c r="OZZ89"/>
      <c r="PAA89"/>
      <c r="PAB89"/>
      <c r="PAC89"/>
      <c r="PAD89"/>
      <c r="PAE89"/>
      <c r="PAF89"/>
      <c r="PAG89"/>
      <c r="PAH89"/>
      <c r="PAI89"/>
      <c r="PAJ89"/>
      <c r="PAK89"/>
      <c r="PAL89"/>
      <c r="PAM89"/>
      <c r="PAN89"/>
      <c r="PAO89"/>
      <c r="PAP89"/>
      <c r="PAQ89"/>
      <c r="PAR89"/>
      <c r="PAS89"/>
      <c r="PAT89"/>
      <c r="PAU89"/>
      <c r="PAV89"/>
      <c r="PAW89"/>
      <c r="PAX89"/>
      <c r="PAY89"/>
      <c r="PAZ89"/>
      <c r="PBA89"/>
      <c r="PBB89"/>
      <c r="PBC89"/>
      <c r="PBD89"/>
      <c r="PBE89"/>
      <c r="PBF89"/>
      <c r="PBG89"/>
      <c r="PBH89"/>
      <c r="PBI89"/>
      <c r="PBJ89"/>
      <c r="PBK89"/>
      <c r="PBL89"/>
      <c r="PBM89"/>
      <c r="PBN89"/>
      <c r="PBO89"/>
      <c r="PBP89"/>
      <c r="PBQ89"/>
      <c r="PBR89"/>
      <c r="PBS89"/>
      <c r="PBT89"/>
      <c r="PBU89"/>
      <c r="PBV89"/>
      <c r="PBW89"/>
      <c r="PBX89"/>
      <c r="PBY89"/>
      <c r="PBZ89"/>
      <c r="PCA89"/>
      <c r="PCB89"/>
      <c r="PCC89"/>
      <c r="PCD89"/>
      <c r="PCE89"/>
      <c r="PCF89"/>
      <c r="PCG89"/>
      <c r="PCH89"/>
      <c r="PCI89"/>
      <c r="PCJ89"/>
      <c r="PCK89"/>
      <c r="PCL89"/>
      <c r="PCM89"/>
      <c r="PCN89"/>
      <c r="PCO89"/>
      <c r="PCP89"/>
      <c r="PCQ89"/>
      <c r="PCR89"/>
      <c r="PCS89"/>
      <c r="PCT89"/>
      <c r="PCU89"/>
      <c r="PCV89"/>
      <c r="PCW89"/>
      <c r="PCX89"/>
      <c r="PCY89"/>
      <c r="PCZ89"/>
      <c r="PDA89"/>
      <c r="PDB89"/>
      <c r="PDC89"/>
      <c r="PDD89"/>
      <c r="PDE89"/>
      <c r="PDF89"/>
      <c r="PDG89"/>
      <c r="PDH89"/>
      <c r="PDI89"/>
      <c r="PDJ89"/>
      <c r="PDK89"/>
      <c r="PDL89"/>
      <c r="PDM89"/>
      <c r="PDN89"/>
      <c r="PDO89"/>
      <c r="PDP89"/>
      <c r="PDQ89"/>
      <c r="PDR89"/>
      <c r="PDS89"/>
      <c r="PDT89"/>
      <c r="PDU89"/>
      <c r="PDV89"/>
      <c r="PDW89"/>
      <c r="PDX89"/>
      <c r="PDY89"/>
      <c r="PDZ89"/>
      <c r="PEA89"/>
      <c r="PEB89"/>
      <c r="PEC89"/>
      <c r="PED89"/>
      <c r="PEE89"/>
      <c r="PEF89"/>
      <c r="PEG89"/>
      <c r="PEH89"/>
      <c r="PEI89"/>
      <c r="PEJ89"/>
      <c r="PEK89"/>
      <c r="PEL89"/>
      <c r="PEM89"/>
      <c r="PEN89"/>
      <c r="PEO89"/>
      <c r="PEP89"/>
      <c r="PEQ89"/>
      <c r="PER89"/>
      <c r="PES89"/>
      <c r="PET89"/>
      <c r="PEU89"/>
      <c r="PEV89"/>
      <c r="PEW89"/>
      <c r="PEX89"/>
      <c r="PEY89"/>
      <c r="PEZ89"/>
      <c r="PFA89"/>
      <c r="PFB89"/>
      <c r="PFC89"/>
      <c r="PFD89"/>
      <c r="PFE89"/>
      <c r="PFF89"/>
      <c r="PFG89"/>
      <c r="PFH89"/>
      <c r="PFI89"/>
      <c r="PFJ89"/>
      <c r="PFK89"/>
      <c r="PFL89"/>
      <c r="PFM89"/>
      <c r="PFN89"/>
      <c r="PFO89"/>
      <c r="PFP89"/>
      <c r="PFQ89"/>
      <c r="PFR89"/>
      <c r="PFS89"/>
      <c r="PFT89"/>
      <c r="PFU89"/>
      <c r="PFV89"/>
      <c r="PFW89"/>
      <c r="PFX89"/>
      <c r="PFY89"/>
      <c r="PFZ89"/>
      <c r="PGA89"/>
      <c r="PGB89"/>
      <c r="PGC89"/>
      <c r="PGD89"/>
      <c r="PGE89"/>
      <c r="PGF89"/>
      <c r="PGG89"/>
      <c r="PGH89"/>
      <c r="PGI89"/>
      <c r="PGJ89"/>
      <c r="PGK89"/>
      <c r="PGL89"/>
      <c r="PGM89"/>
      <c r="PGN89"/>
      <c r="PGO89"/>
      <c r="PGP89"/>
      <c r="PGQ89"/>
      <c r="PGR89"/>
      <c r="PGS89"/>
      <c r="PGT89"/>
      <c r="PGU89"/>
      <c r="PGV89"/>
      <c r="PGW89"/>
      <c r="PGX89"/>
      <c r="PGY89"/>
      <c r="PGZ89"/>
      <c r="PHA89"/>
      <c r="PHB89"/>
      <c r="PHC89"/>
      <c r="PHD89"/>
      <c r="PHE89"/>
      <c r="PHF89"/>
      <c r="PHG89"/>
      <c r="PHH89"/>
      <c r="PHI89"/>
      <c r="PHJ89"/>
      <c r="PHK89"/>
      <c r="PHL89"/>
      <c r="PHM89"/>
      <c r="PHN89"/>
      <c r="PHO89"/>
      <c r="PHP89"/>
      <c r="PHQ89"/>
      <c r="PHR89"/>
      <c r="PHS89"/>
      <c r="PHT89"/>
      <c r="PHU89"/>
      <c r="PHV89"/>
      <c r="PHW89"/>
      <c r="PHX89"/>
      <c r="PHY89"/>
      <c r="PHZ89"/>
      <c r="PIA89"/>
      <c r="PIB89"/>
      <c r="PIC89"/>
      <c r="PID89"/>
      <c r="PIE89"/>
      <c r="PIF89"/>
      <c r="PIG89"/>
      <c r="PIH89"/>
      <c r="PII89"/>
      <c r="PIJ89"/>
      <c r="PIK89"/>
      <c r="PIL89"/>
      <c r="PIM89"/>
      <c r="PIN89"/>
      <c r="PIO89"/>
      <c r="PIP89"/>
      <c r="PIQ89"/>
      <c r="PIR89"/>
      <c r="PIS89"/>
      <c r="PIT89"/>
      <c r="PIU89"/>
      <c r="PIV89"/>
      <c r="PIW89"/>
      <c r="PIX89"/>
      <c r="PIY89"/>
      <c r="PIZ89"/>
      <c r="PJA89"/>
      <c r="PJB89"/>
      <c r="PJC89"/>
      <c r="PJD89"/>
      <c r="PJE89"/>
      <c r="PJF89"/>
      <c r="PJG89"/>
      <c r="PJH89"/>
      <c r="PJI89"/>
      <c r="PJJ89"/>
      <c r="PJK89"/>
      <c r="PJL89"/>
      <c r="PJM89"/>
      <c r="PJN89"/>
      <c r="PJO89"/>
      <c r="PJP89"/>
      <c r="PJQ89"/>
      <c r="PJR89"/>
      <c r="PJS89"/>
      <c r="PJT89"/>
      <c r="PJU89"/>
      <c r="PJV89"/>
      <c r="PJW89"/>
      <c r="PJX89"/>
      <c r="PJY89"/>
      <c r="PJZ89"/>
      <c r="PKA89"/>
      <c r="PKB89"/>
      <c r="PKC89"/>
      <c r="PKD89"/>
      <c r="PKE89"/>
      <c r="PKF89"/>
      <c r="PKG89"/>
      <c r="PKH89"/>
      <c r="PKI89"/>
      <c r="PKJ89"/>
      <c r="PKK89"/>
      <c r="PKL89"/>
      <c r="PKM89"/>
      <c r="PKN89"/>
      <c r="PKO89"/>
      <c r="PKP89"/>
      <c r="PKQ89"/>
      <c r="PKR89"/>
      <c r="PKS89"/>
      <c r="PKT89"/>
      <c r="PKU89"/>
      <c r="PKV89"/>
      <c r="PKW89"/>
      <c r="PKX89"/>
      <c r="PKY89"/>
      <c r="PKZ89"/>
      <c r="PLA89"/>
      <c r="PLB89"/>
      <c r="PLC89"/>
      <c r="PLD89"/>
      <c r="PLE89"/>
      <c r="PLF89"/>
      <c r="PLG89"/>
      <c r="PLH89"/>
      <c r="PLI89"/>
      <c r="PLJ89"/>
      <c r="PLK89"/>
      <c r="PLL89"/>
      <c r="PLM89"/>
      <c r="PLN89"/>
      <c r="PLO89"/>
      <c r="PLP89"/>
      <c r="PLQ89"/>
      <c r="PLR89"/>
      <c r="PLS89"/>
      <c r="PLT89"/>
      <c r="PLU89"/>
      <c r="PLV89"/>
      <c r="PLW89"/>
      <c r="PLX89"/>
      <c r="PLY89"/>
      <c r="PLZ89"/>
      <c r="PMA89"/>
      <c r="PMB89"/>
      <c r="PMC89"/>
      <c r="PMD89"/>
      <c r="PME89"/>
      <c r="PMF89"/>
      <c r="PMG89"/>
      <c r="PMH89"/>
      <c r="PMI89"/>
      <c r="PMJ89"/>
      <c r="PMK89"/>
      <c r="PML89"/>
      <c r="PMM89"/>
      <c r="PMN89"/>
      <c r="PMO89"/>
      <c r="PMP89"/>
      <c r="PMQ89"/>
      <c r="PMR89"/>
      <c r="PMS89"/>
      <c r="PMT89"/>
      <c r="PMU89"/>
      <c r="PMV89"/>
      <c r="PMW89"/>
      <c r="PMX89"/>
      <c r="PMY89"/>
      <c r="PMZ89"/>
      <c r="PNA89"/>
      <c r="PNB89"/>
      <c r="PNC89"/>
      <c r="PND89"/>
      <c r="PNE89"/>
      <c r="PNF89"/>
      <c r="PNG89"/>
      <c r="PNH89"/>
      <c r="PNI89"/>
      <c r="PNJ89"/>
      <c r="PNK89"/>
      <c r="PNL89"/>
      <c r="PNM89"/>
      <c r="PNN89"/>
      <c r="PNO89"/>
      <c r="PNP89"/>
      <c r="PNQ89"/>
      <c r="PNR89"/>
      <c r="PNS89"/>
      <c r="PNT89"/>
      <c r="PNU89"/>
      <c r="PNV89"/>
      <c r="PNW89"/>
      <c r="PNX89"/>
      <c r="PNY89"/>
      <c r="PNZ89"/>
      <c r="POA89"/>
      <c r="POB89"/>
      <c r="POC89"/>
      <c r="POD89"/>
      <c r="POE89"/>
      <c r="POF89"/>
      <c r="POG89"/>
      <c r="POH89"/>
      <c r="POI89"/>
      <c r="POJ89"/>
      <c r="POK89"/>
      <c r="POL89"/>
      <c r="POM89"/>
      <c r="PON89"/>
      <c r="POO89"/>
      <c r="POP89"/>
      <c r="POQ89"/>
      <c r="POR89"/>
      <c r="POS89"/>
      <c r="POT89"/>
      <c r="POU89"/>
      <c r="POV89"/>
      <c r="POW89"/>
      <c r="POX89"/>
      <c r="POY89"/>
      <c r="POZ89"/>
      <c r="PPA89"/>
      <c r="PPB89"/>
      <c r="PPC89"/>
      <c r="PPD89"/>
      <c r="PPE89"/>
      <c r="PPF89"/>
      <c r="PPG89"/>
      <c r="PPH89"/>
      <c r="PPI89"/>
      <c r="PPJ89"/>
      <c r="PPK89"/>
      <c r="PPL89"/>
      <c r="PPM89"/>
      <c r="PPN89"/>
      <c r="PPO89"/>
      <c r="PPP89"/>
      <c r="PPQ89"/>
      <c r="PPR89"/>
      <c r="PPS89"/>
      <c r="PPT89"/>
      <c r="PPU89"/>
      <c r="PPV89"/>
      <c r="PPW89"/>
      <c r="PPX89"/>
      <c r="PPY89"/>
      <c r="PPZ89"/>
      <c r="PQA89"/>
      <c r="PQB89"/>
      <c r="PQC89"/>
      <c r="PQD89"/>
      <c r="PQE89"/>
      <c r="PQF89"/>
      <c r="PQG89"/>
      <c r="PQH89"/>
      <c r="PQI89"/>
      <c r="PQJ89"/>
      <c r="PQK89"/>
      <c r="PQL89"/>
      <c r="PQM89"/>
      <c r="PQN89"/>
      <c r="PQO89"/>
      <c r="PQP89"/>
      <c r="PQQ89"/>
      <c r="PQR89"/>
      <c r="PQS89"/>
      <c r="PQT89"/>
      <c r="PQU89"/>
      <c r="PQV89"/>
      <c r="PQW89"/>
      <c r="PQX89"/>
      <c r="PQY89"/>
      <c r="PQZ89"/>
      <c r="PRA89"/>
      <c r="PRB89"/>
      <c r="PRC89"/>
      <c r="PRD89"/>
      <c r="PRE89"/>
      <c r="PRF89"/>
      <c r="PRG89"/>
      <c r="PRH89"/>
      <c r="PRI89"/>
      <c r="PRJ89"/>
      <c r="PRK89"/>
      <c r="PRL89"/>
      <c r="PRM89"/>
      <c r="PRN89"/>
      <c r="PRO89"/>
      <c r="PRP89"/>
      <c r="PRQ89"/>
      <c r="PRR89"/>
      <c r="PRS89"/>
      <c r="PRT89"/>
      <c r="PRU89"/>
      <c r="PRV89"/>
      <c r="PRW89"/>
      <c r="PRX89"/>
      <c r="PRY89"/>
      <c r="PRZ89"/>
      <c r="PSA89"/>
      <c r="PSB89"/>
      <c r="PSC89"/>
      <c r="PSD89"/>
      <c r="PSE89"/>
      <c r="PSF89"/>
      <c r="PSG89"/>
      <c r="PSH89"/>
      <c r="PSI89"/>
      <c r="PSJ89"/>
      <c r="PSK89"/>
      <c r="PSL89"/>
      <c r="PSM89"/>
      <c r="PSN89"/>
      <c r="PSO89"/>
      <c r="PSP89"/>
      <c r="PSQ89"/>
      <c r="PSR89"/>
      <c r="PSS89"/>
      <c r="PST89"/>
      <c r="PSU89"/>
      <c r="PSV89"/>
      <c r="PSW89"/>
      <c r="PSX89"/>
      <c r="PSY89"/>
      <c r="PSZ89"/>
      <c r="PTA89"/>
      <c r="PTB89"/>
      <c r="PTC89"/>
      <c r="PTD89"/>
      <c r="PTE89"/>
      <c r="PTF89"/>
      <c r="PTG89"/>
      <c r="PTH89"/>
      <c r="PTI89"/>
      <c r="PTJ89"/>
      <c r="PTK89"/>
      <c r="PTL89"/>
      <c r="PTM89"/>
      <c r="PTN89"/>
      <c r="PTO89"/>
      <c r="PTP89"/>
      <c r="PTQ89"/>
      <c r="PTR89"/>
      <c r="PTS89"/>
      <c r="PTT89"/>
      <c r="PTU89"/>
      <c r="PTV89"/>
      <c r="PTW89"/>
      <c r="PTX89"/>
      <c r="PTY89"/>
      <c r="PTZ89"/>
      <c r="PUA89"/>
      <c r="PUB89"/>
      <c r="PUC89"/>
      <c r="PUD89"/>
      <c r="PUE89"/>
      <c r="PUF89"/>
      <c r="PUG89"/>
      <c r="PUH89"/>
      <c r="PUI89"/>
      <c r="PUJ89"/>
      <c r="PUK89"/>
      <c r="PUL89"/>
      <c r="PUM89"/>
      <c r="PUN89"/>
      <c r="PUO89"/>
      <c r="PUP89"/>
      <c r="PUQ89"/>
      <c r="PUR89"/>
      <c r="PUS89"/>
      <c r="PUT89"/>
      <c r="PUU89"/>
      <c r="PUV89"/>
      <c r="PUW89"/>
      <c r="PUX89"/>
      <c r="PUY89"/>
      <c r="PUZ89"/>
      <c r="PVA89"/>
      <c r="PVB89"/>
      <c r="PVC89"/>
      <c r="PVD89"/>
      <c r="PVE89"/>
      <c r="PVF89"/>
      <c r="PVG89"/>
      <c r="PVH89"/>
      <c r="PVI89"/>
      <c r="PVJ89"/>
      <c r="PVK89"/>
      <c r="PVL89"/>
      <c r="PVM89"/>
      <c r="PVN89"/>
      <c r="PVO89"/>
      <c r="PVP89"/>
      <c r="PVQ89"/>
      <c r="PVR89"/>
      <c r="PVS89"/>
      <c r="PVT89"/>
      <c r="PVU89"/>
      <c r="PVV89"/>
      <c r="PVW89"/>
      <c r="PVX89"/>
      <c r="PVY89"/>
      <c r="PVZ89"/>
      <c r="PWA89"/>
      <c r="PWB89"/>
      <c r="PWC89"/>
      <c r="PWD89"/>
      <c r="PWE89"/>
      <c r="PWF89"/>
      <c r="PWG89"/>
      <c r="PWH89"/>
      <c r="PWI89"/>
      <c r="PWJ89"/>
      <c r="PWK89"/>
      <c r="PWL89"/>
      <c r="PWM89"/>
      <c r="PWN89"/>
      <c r="PWO89"/>
      <c r="PWP89"/>
      <c r="PWQ89"/>
      <c r="PWR89"/>
      <c r="PWS89"/>
      <c r="PWT89"/>
      <c r="PWU89"/>
      <c r="PWV89"/>
      <c r="PWW89"/>
      <c r="PWX89"/>
      <c r="PWY89"/>
      <c r="PWZ89"/>
      <c r="PXA89"/>
      <c r="PXB89"/>
      <c r="PXC89"/>
      <c r="PXD89"/>
      <c r="PXE89"/>
      <c r="PXF89"/>
      <c r="PXG89"/>
      <c r="PXH89"/>
      <c r="PXI89"/>
      <c r="PXJ89"/>
      <c r="PXK89"/>
      <c r="PXL89"/>
      <c r="PXM89"/>
      <c r="PXN89"/>
      <c r="PXO89"/>
      <c r="PXP89"/>
      <c r="PXQ89"/>
      <c r="PXR89"/>
      <c r="PXS89"/>
      <c r="PXT89"/>
      <c r="PXU89"/>
      <c r="PXV89"/>
      <c r="PXW89"/>
      <c r="PXX89"/>
      <c r="PXY89"/>
      <c r="PXZ89"/>
      <c r="PYA89"/>
      <c r="PYB89"/>
      <c r="PYC89"/>
      <c r="PYD89"/>
      <c r="PYE89"/>
      <c r="PYF89"/>
      <c r="PYG89"/>
      <c r="PYH89"/>
      <c r="PYI89"/>
      <c r="PYJ89"/>
      <c r="PYK89"/>
      <c r="PYL89"/>
      <c r="PYM89"/>
      <c r="PYN89"/>
      <c r="PYO89"/>
      <c r="PYP89"/>
      <c r="PYQ89"/>
      <c r="PYR89"/>
      <c r="PYS89"/>
      <c r="PYT89"/>
      <c r="PYU89"/>
      <c r="PYV89"/>
      <c r="PYW89"/>
      <c r="PYX89"/>
      <c r="PYY89"/>
      <c r="PYZ89"/>
      <c r="PZA89"/>
      <c r="PZB89"/>
      <c r="PZC89"/>
      <c r="PZD89"/>
      <c r="PZE89"/>
      <c r="PZF89"/>
      <c r="PZG89"/>
      <c r="PZH89"/>
      <c r="PZI89"/>
      <c r="PZJ89"/>
      <c r="PZK89"/>
      <c r="PZL89"/>
      <c r="PZM89"/>
      <c r="PZN89"/>
      <c r="PZO89"/>
      <c r="PZP89"/>
      <c r="PZQ89"/>
      <c r="PZR89"/>
      <c r="PZS89"/>
      <c r="PZT89"/>
      <c r="PZU89"/>
      <c r="PZV89"/>
      <c r="PZW89"/>
      <c r="PZX89"/>
      <c r="PZY89"/>
      <c r="PZZ89"/>
      <c r="QAA89"/>
      <c r="QAB89"/>
      <c r="QAC89"/>
      <c r="QAD89"/>
      <c r="QAE89"/>
      <c r="QAF89"/>
      <c r="QAG89"/>
      <c r="QAH89"/>
      <c r="QAI89"/>
      <c r="QAJ89"/>
      <c r="QAK89"/>
      <c r="QAL89"/>
      <c r="QAM89"/>
      <c r="QAN89"/>
      <c r="QAO89"/>
      <c r="QAP89"/>
      <c r="QAQ89"/>
      <c r="QAR89"/>
      <c r="QAS89"/>
      <c r="QAT89"/>
      <c r="QAU89"/>
      <c r="QAV89"/>
      <c r="QAW89"/>
      <c r="QAX89"/>
      <c r="QAY89"/>
      <c r="QAZ89"/>
      <c r="QBA89"/>
      <c r="QBB89"/>
      <c r="QBC89"/>
      <c r="QBD89"/>
      <c r="QBE89"/>
      <c r="QBF89"/>
      <c r="QBG89"/>
      <c r="QBH89"/>
      <c r="QBI89"/>
      <c r="QBJ89"/>
      <c r="QBK89"/>
      <c r="QBL89"/>
      <c r="QBM89"/>
      <c r="QBN89"/>
      <c r="QBO89"/>
      <c r="QBP89"/>
      <c r="QBQ89"/>
      <c r="QBR89"/>
      <c r="QBS89"/>
      <c r="QBT89"/>
      <c r="QBU89"/>
      <c r="QBV89"/>
      <c r="QBW89"/>
      <c r="QBX89"/>
      <c r="QBY89"/>
      <c r="QBZ89"/>
      <c r="QCA89"/>
      <c r="QCB89"/>
      <c r="QCC89"/>
      <c r="QCD89"/>
      <c r="QCE89"/>
      <c r="QCF89"/>
      <c r="QCG89"/>
      <c r="QCH89"/>
      <c r="QCI89"/>
      <c r="QCJ89"/>
      <c r="QCK89"/>
      <c r="QCL89"/>
      <c r="QCM89"/>
      <c r="QCN89"/>
      <c r="QCO89"/>
      <c r="QCP89"/>
      <c r="QCQ89"/>
      <c r="QCR89"/>
      <c r="QCS89"/>
      <c r="QCT89"/>
      <c r="QCU89"/>
      <c r="QCV89"/>
      <c r="QCW89"/>
      <c r="QCX89"/>
      <c r="QCY89"/>
      <c r="QCZ89"/>
      <c r="QDA89"/>
      <c r="QDB89"/>
      <c r="QDC89"/>
      <c r="QDD89"/>
      <c r="QDE89"/>
      <c r="QDF89"/>
      <c r="QDG89"/>
      <c r="QDH89"/>
      <c r="QDI89"/>
      <c r="QDJ89"/>
      <c r="QDK89"/>
      <c r="QDL89"/>
      <c r="QDM89"/>
      <c r="QDN89"/>
      <c r="QDO89"/>
      <c r="QDP89"/>
      <c r="QDQ89"/>
      <c r="QDR89"/>
      <c r="QDS89"/>
      <c r="QDT89"/>
      <c r="QDU89"/>
      <c r="QDV89"/>
      <c r="QDW89"/>
      <c r="QDX89"/>
      <c r="QDY89"/>
      <c r="QDZ89"/>
      <c r="QEA89"/>
      <c r="QEB89"/>
      <c r="QEC89"/>
      <c r="QED89"/>
      <c r="QEE89"/>
      <c r="QEF89"/>
      <c r="QEG89"/>
      <c r="QEH89"/>
      <c r="QEI89"/>
      <c r="QEJ89"/>
      <c r="QEK89"/>
      <c r="QEL89"/>
      <c r="QEM89"/>
      <c r="QEN89"/>
      <c r="QEO89"/>
      <c r="QEP89"/>
      <c r="QEQ89"/>
      <c r="QER89"/>
      <c r="QES89"/>
      <c r="QET89"/>
      <c r="QEU89"/>
      <c r="QEV89"/>
      <c r="QEW89"/>
      <c r="QEX89"/>
      <c r="QEY89"/>
      <c r="QEZ89"/>
      <c r="QFA89"/>
      <c r="QFB89"/>
      <c r="QFC89"/>
      <c r="QFD89"/>
      <c r="QFE89"/>
      <c r="QFF89"/>
      <c r="QFG89"/>
      <c r="QFH89"/>
      <c r="QFI89"/>
      <c r="QFJ89"/>
      <c r="QFK89"/>
      <c r="QFL89"/>
      <c r="QFM89"/>
      <c r="QFN89"/>
      <c r="QFO89"/>
      <c r="QFP89"/>
      <c r="QFQ89"/>
      <c r="QFR89"/>
      <c r="QFS89"/>
      <c r="QFT89"/>
      <c r="QFU89"/>
      <c r="QFV89"/>
      <c r="QFW89"/>
      <c r="QFX89"/>
      <c r="QFY89"/>
      <c r="QFZ89"/>
      <c r="QGA89"/>
      <c r="QGB89"/>
      <c r="QGC89"/>
      <c r="QGD89"/>
      <c r="QGE89"/>
      <c r="QGF89"/>
      <c r="QGG89"/>
      <c r="QGH89"/>
      <c r="QGI89"/>
      <c r="QGJ89"/>
      <c r="QGK89"/>
      <c r="QGL89"/>
      <c r="QGM89"/>
      <c r="QGN89"/>
      <c r="QGO89"/>
      <c r="QGP89"/>
      <c r="QGQ89"/>
      <c r="QGR89"/>
      <c r="QGS89"/>
      <c r="QGT89"/>
      <c r="QGU89"/>
      <c r="QGV89"/>
      <c r="QGW89"/>
      <c r="QGX89"/>
      <c r="QGY89"/>
      <c r="QGZ89"/>
      <c r="QHA89"/>
      <c r="QHB89"/>
      <c r="QHC89"/>
      <c r="QHD89"/>
      <c r="QHE89"/>
      <c r="QHF89"/>
      <c r="QHG89"/>
      <c r="QHH89"/>
      <c r="QHI89"/>
      <c r="QHJ89"/>
      <c r="QHK89"/>
      <c r="QHL89"/>
      <c r="QHM89"/>
      <c r="QHN89"/>
      <c r="QHO89"/>
      <c r="QHP89"/>
      <c r="QHQ89"/>
      <c r="QHR89"/>
      <c r="QHS89"/>
      <c r="QHT89"/>
      <c r="QHU89"/>
      <c r="QHV89"/>
      <c r="QHW89"/>
      <c r="QHX89"/>
      <c r="QHY89"/>
      <c r="QHZ89"/>
      <c r="QIA89"/>
      <c r="QIB89"/>
      <c r="QIC89"/>
      <c r="QID89"/>
      <c r="QIE89"/>
      <c r="QIF89"/>
      <c r="QIG89"/>
      <c r="QIH89"/>
      <c r="QII89"/>
      <c r="QIJ89"/>
      <c r="QIK89"/>
      <c r="QIL89"/>
      <c r="QIM89"/>
      <c r="QIN89"/>
      <c r="QIO89"/>
      <c r="QIP89"/>
      <c r="QIQ89"/>
      <c r="QIR89"/>
      <c r="QIS89"/>
      <c r="QIT89"/>
      <c r="QIU89"/>
      <c r="QIV89"/>
      <c r="QIW89"/>
      <c r="QIX89"/>
      <c r="QIY89"/>
      <c r="QIZ89"/>
      <c r="QJA89"/>
      <c r="QJB89"/>
      <c r="QJC89"/>
      <c r="QJD89"/>
      <c r="QJE89"/>
      <c r="QJF89"/>
      <c r="QJG89"/>
      <c r="QJH89"/>
      <c r="QJI89"/>
      <c r="QJJ89"/>
      <c r="QJK89"/>
      <c r="QJL89"/>
      <c r="QJM89"/>
      <c r="QJN89"/>
      <c r="QJO89"/>
      <c r="QJP89"/>
      <c r="QJQ89"/>
      <c r="QJR89"/>
      <c r="QJS89"/>
      <c r="QJT89"/>
      <c r="QJU89"/>
      <c r="QJV89"/>
      <c r="QJW89"/>
      <c r="QJX89"/>
      <c r="QJY89"/>
      <c r="QJZ89"/>
      <c r="QKA89"/>
      <c r="QKB89"/>
      <c r="QKC89"/>
      <c r="QKD89"/>
      <c r="QKE89"/>
      <c r="QKF89"/>
      <c r="QKG89"/>
      <c r="QKH89"/>
      <c r="QKI89"/>
      <c r="QKJ89"/>
      <c r="QKK89"/>
      <c r="QKL89"/>
      <c r="QKM89"/>
      <c r="QKN89"/>
      <c r="QKO89"/>
      <c r="QKP89"/>
      <c r="QKQ89"/>
      <c r="QKR89"/>
      <c r="QKS89"/>
      <c r="QKT89"/>
      <c r="QKU89"/>
      <c r="QKV89"/>
      <c r="QKW89"/>
      <c r="QKX89"/>
      <c r="QKY89"/>
      <c r="QKZ89"/>
      <c r="QLA89"/>
      <c r="QLB89"/>
      <c r="QLC89"/>
      <c r="QLD89"/>
      <c r="QLE89"/>
      <c r="QLF89"/>
      <c r="QLG89"/>
      <c r="QLH89"/>
      <c r="QLI89"/>
      <c r="QLJ89"/>
      <c r="QLK89"/>
      <c r="QLL89"/>
      <c r="QLM89"/>
      <c r="QLN89"/>
      <c r="QLO89"/>
      <c r="QLP89"/>
      <c r="QLQ89"/>
      <c r="QLR89"/>
      <c r="QLS89"/>
      <c r="QLT89"/>
      <c r="QLU89"/>
      <c r="QLV89"/>
      <c r="QLW89"/>
      <c r="QLX89"/>
      <c r="QLY89"/>
      <c r="QLZ89"/>
      <c r="QMA89"/>
      <c r="QMB89"/>
      <c r="QMC89"/>
      <c r="QMD89"/>
      <c r="QME89"/>
      <c r="QMF89"/>
      <c r="QMG89"/>
      <c r="QMH89"/>
      <c r="QMI89"/>
      <c r="QMJ89"/>
      <c r="QMK89"/>
      <c r="QML89"/>
      <c r="QMM89"/>
      <c r="QMN89"/>
      <c r="QMO89"/>
      <c r="QMP89"/>
      <c r="QMQ89"/>
      <c r="QMR89"/>
      <c r="QMS89"/>
      <c r="QMT89"/>
      <c r="QMU89"/>
      <c r="QMV89"/>
      <c r="QMW89"/>
      <c r="QMX89"/>
      <c r="QMY89"/>
      <c r="QMZ89"/>
      <c r="QNA89"/>
      <c r="QNB89"/>
      <c r="QNC89"/>
      <c r="QND89"/>
      <c r="QNE89"/>
      <c r="QNF89"/>
      <c r="QNG89"/>
      <c r="QNH89"/>
      <c r="QNI89"/>
      <c r="QNJ89"/>
      <c r="QNK89"/>
      <c r="QNL89"/>
      <c r="QNM89"/>
      <c r="QNN89"/>
      <c r="QNO89"/>
      <c r="QNP89"/>
      <c r="QNQ89"/>
      <c r="QNR89"/>
      <c r="QNS89"/>
      <c r="QNT89"/>
      <c r="QNU89"/>
      <c r="QNV89"/>
      <c r="QNW89"/>
      <c r="QNX89"/>
      <c r="QNY89"/>
      <c r="QNZ89"/>
      <c r="QOA89"/>
      <c r="QOB89"/>
      <c r="QOC89"/>
      <c r="QOD89"/>
      <c r="QOE89"/>
      <c r="QOF89"/>
      <c r="QOG89"/>
      <c r="QOH89"/>
      <c r="QOI89"/>
      <c r="QOJ89"/>
      <c r="QOK89"/>
      <c r="QOL89"/>
      <c r="QOM89"/>
      <c r="QON89"/>
      <c r="QOO89"/>
      <c r="QOP89"/>
      <c r="QOQ89"/>
      <c r="QOR89"/>
      <c r="QOS89"/>
      <c r="QOT89"/>
      <c r="QOU89"/>
      <c r="QOV89"/>
      <c r="QOW89"/>
      <c r="QOX89"/>
      <c r="QOY89"/>
      <c r="QOZ89"/>
      <c r="QPA89"/>
      <c r="QPB89"/>
      <c r="QPC89"/>
      <c r="QPD89"/>
      <c r="QPE89"/>
      <c r="QPF89"/>
      <c r="QPG89"/>
      <c r="QPH89"/>
      <c r="QPI89"/>
      <c r="QPJ89"/>
      <c r="QPK89"/>
      <c r="QPL89"/>
      <c r="QPM89"/>
      <c r="QPN89"/>
      <c r="QPO89"/>
      <c r="QPP89"/>
      <c r="QPQ89"/>
      <c r="QPR89"/>
      <c r="QPS89"/>
      <c r="QPT89"/>
      <c r="QPU89"/>
      <c r="QPV89"/>
      <c r="QPW89"/>
      <c r="QPX89"/>
      <c r="QPY89"/>
      <c r="QPZ89"/>
      <c r="QQA89"/>
      <c r="QQB89"/>
      <c r="QQC89"/>
      <c r="QQD89"/>
      <c r="QQE89"/>
      <c r="QQF89"/>
      <c r="QQG89"/>
      <c r="QQH89"/>
      <c r="QQI89"/>
      <c r="QQJ89"/>
      <c r="QQK89"/>
      <c r="QQL89"/>
      <c r="QQM89"/>
      <c r="QQN89"/>
      <c r="QQO89"/>
      <c r="QQP89"/>
      <c r="QQQ89"/>
      <c r="QQR89"/>
      <c r="QQS89"/>
      <c r="QQT89"/>
      <c r="QQU89"/>
      <c r="QQV89"/>
      <c r="QQW89"/>
      <c r="QQX89"/>
      <c r="QQY89"/>
      <c r="QQZ89"/>
      <c r="QRA89"/>
      <c r="QRB89"/>
      <c r="QRC89"/>
      <c r="QRD89"/>
      <c r="QRE89"/>
      <c r="QRF89"/>
      <c r="QRG89"/>
      <c r="QRH89"/>
      <c r="QRI89"/>
      <c r="QRJ89"/>
      <c r="QRK89"/>
      <c r="QRL89"/>
      <c r="QRM89"/>
      <c r="QRN89"/>
      <c r="QRO89"/>
      <c r="QRP89"/>
      <c r="QRQ89"/>
      <c r="QRR89"/>
      <c r="QRS89"/>
      <c r="QRT89"/>
      <c r="QRU89"/>
      <c r="QRV89"/>
      <c r="QRW89"/>
      <c r="QRX89"/>
      <c r="QRY89"/>
      <c r="QRZ89"/>
      <c r="QSA89"/>
      <c r="QSB89"/>
      <c r="QSC89"/>
      <c r="QSD89"/>
      <c r="QSE89"/>
      <c r="QSF89"/>
      <c r="QSG89"/>
      <c r="QSH89"/>
      <c r="QSI89"/>
      <c r="QSJ89"/>
      <c r="QSK89"/>
      <c r="QSL89"/>
      <c r="QSM89"/>
      <c r="QSN89"/>
      <c r="QSO89"/>
      <c r="QSP89"/>
      <c r="QSQ89"/>
      <c r="QSR89"/>
      <c r="QSS89"/>
      <c r="QST89"/>
      <c r="QSU89"/>
      <c r="QSV89"/>
      <c r="QSW89"/>
      <c r="QSX89"/>
      <c r="QSY89"/>
      <c r="QSZ89"/>
      <c r="QTA89"/>
      <c r="QTB89"/>
      <c r="QTC89"/>
      <c r="QTD89"/>
      <c r="QTE89"/>
      <c r="QTF89"/>
      <c r="QTG89"/>
      <c r="QTH89"/>
      <c r="QTI89"/>
      <c r="QTJ89"/>
      <c r="QTK89"/>
      <c r="QTL89"/>
      <c r="QTM89"/>
      <c r="QTN89"/>
      <c r="QTO89"/>
      <c r="QTP89"/>
      <c r="QTQ89"/>
      <c r="QTR89"/>
      <c r="QTS89"/>
      <c r="QTT89"/>
      <c r="QTU89"/>
      <c r="QTV89"/>
      <c r="QTW89"/>
      <c r="QTX89"/>
      <c r="QTY89"/>
      <c r="QTZ89"/>
      <c r="QUA89"/>
      <c r="QUB89"/>
      <c r="QUC89"/>
      <c r="QUD89"/>
      <c r="QUE89"/>
      <c r="QUF89"/>
      <c r="QUG89"/>
      <c r="QUH89"/>
      <c r="QUI89"/>
      <c r="QUJ89"/>
      <c r="QUK89"/>
      <c r="QUL89"/>
      <c r="QUM89"/>
      <c r="QUN89"/>
      <c r="QUO89"/>
      <c r="QUP89"/>
      <c r="QUQ89"/>
      <c r="QUR89"/>
      <c r="QUS89"/>
      <c r="QUT89"/>
      <c r="QUU89"/>
      <c r="QUV89"/>
      <c r="QUW89"/>
      <c r="QUX89"/>
      <c r="QUY89"/>
      <c r="QUZ89"/>
      <c r="QVA89"/>
      <c r="QVB89"/>
      <c r="QVC89"/>
      <c r="QVD89"/>
      <c r="QVE89"/>
      <c r="QVF89"/>
      <c r="QVG89"/>
      <c r="QVH89"/>
      <c r="QVI89"/>
      <c r="QVJ89"/>
      <c r="QVK89"/>
      <c r="QVL89"/>
      <c r="QVM89"/>
      <c r="QVN89"/>
      <c r="QVO89"/>
      <c r="QVP89"/>
      <c r="QVQ89"/>
      <c r="QVR89"/>
      <c r="QVS89"/>
      <c r="QVT89"/>
      <c r="QVU89"/>
      <c r="QVV89"/>
      <c r="QVW89"/>
      <c r="QVX89"/>
      <c r="QVY89"/>
      <c r="QVZ89"/>
      <c r="QWA89"/>
      <c r="QWB89"/>
      <c r="QWC89"/>
      <c r="QWD89"/>
      <c r="QWE89"/>
      <c r="QWF89"/>
      <c r="QWG89"/>
      <c r="QWH89"/>
      <c r="QWI89"/>
      <c r="QWJ89"/>
      <c r="QWK89"/>
      <c r="QWL89"/>
      <c r="QWM89"/>
      <c r="QWN89"/>
      <c r="QWO89"/>
      <c r="QWP89"/>
      <c r="QWQ89"/>
      <c r="QWR89"/>
      <c r="QWS89"/>
      <c r="QWT89"/>
      <c r="QWU89"/>
      <c r="QWV89"/>
      <c r="QWW89"/>
      <c r="QWX89"/>
      <c r="QWY89"/>
      <c r="QWZ89"/>
      <c r="QXA89"/>
      <c r="QXB89"/>
      <c r="QXC89"/>
      <c r="QXD89"/>
      <c r="QXE89"/>
      <c r="QXF89"/>
      <c r="QXG89"/>
      <c r="QXH89"/>
      <c r="QXI89"/>
      <c r="QXJ89"/>
      <c r="QXK89"/>
      <c r="QXL89"/>
      <c r="QXM89"/>
      <c r="QXN89"/>
      <c r="QXO89"/>
      <c r="QXP89"/>
      <c r="QXQ89"/>
      <c r="QXR89"/>
      <c r="QXS89"/>
      <c r="QXT89"/>
      <c r="QXU89"/>
      <c r="QXV89"/>
      <c r="QXW89"/>
      <c r="QXX89"/>
      <c r="QXY89"/>
      <c r="QXZ89"/>
      <c r="QYA89"/>
      <c r="QYB89"/>
      <c r="QYC89"/>
      <c r="QYD89"/>
      <c r="QYE89"/>
      <c r="QYF89"/>
      <c r="QYG89"/>
      <c r="QYH89"/>
      <c r="QYI89"/>
      <c r="QYJ89"/>
      <c r="QYK89"/>
      <c r="QYL89"/>
      <c r="QYM89"/>
      <c r="QYN89"/>
      <c r="QYO89"/>
      <c r="QYP89"/>
      <c r="QYQ89"/>
      <c r="QYR89"/>
      <c r="QYS89"/>
      <c r="QYT89"/>
      <c r="QYU89"/>
      <c r="QYV89"/>
      <c r="QYW89"/>
      <c r="QYX89"/>
      <c r="QYY89"/>
      <c r="QYZ89"/>
      <c r="QZA89"/>
      <c r="QZB89"/>
      <c r="QZC89"/>
      <c r="QZD89"/>
      <c r="QZE89"/>
      <c r="QZF89"/>
      <c r="QZG89"/>
      <c r="QZH89"/>
      <c r="QZI89"/>
      <c r="QZJ89"/>
      <c r="QZK89"/>
      <c r="QZL89"/>
      <c r="QZM89"/>
      <c r="QZN89"/>
      <c r="QZO89"/>
      <c r="QZP89"/>
      <c r="QZQ89"/>
      <c r="QZR89"/>
      <c r="QZS89"/>
      <c r="QZT89"/>
      <c r="QZU89"/>
      <c r="QZV89"/>
      <c r="QZW89"/>
      <c r="QZX89"/>
      <c r="QZY89"/>
      <c r="QZZ89"/>
      <c r="RAA89"/>
      <c r="RAB89"/>
      <c r="RAC89"/>
      <c r="RAD89"/>
      <c r="RAE89"/>
      <c r="RAF89"/>
      <c r="RAG89"/>
      <c r="RAH89"/>
      <c r="RAI89"/>
      <c r="RAJ89"/>
      <c r="RAK89"/>
      <c r="RAL89"/>
      <c r="RAM89"/>
      <c r="RAN89"/>
      <c r="RAO89"/>
      <c r="RAP89"/>
      <c r="RAQ89"/>
      <c r="RAR89"/>
      <c r="RAS89"/>
      <c r="RAT89"/>
      <c r="RAU89"/>
      <c r="RAV89"/>
      <c r="RAW89"/>
      <c r="RAX89"/>
      <c r="RAY89"/>
      <c r="RAZ89"/>
      <c r="RBA89"/>
      <c r="RBB89"/>
      <c r="RBC89"/>
      <c r="RBD89"/>
      <c r="RBE89"/>
      <c r="RBF89"/>
      <c r="RBG89"/>
      <c r="RBH89"/>
      <c r="RBI89"/>
      <c r="RBJ89"/>
      <c r="RBK89"/>
      <c r="RBL89"/>
      <c r="RBM89"/>
      <c r="RBN89"/>
      <c r="RBO89"/>
      <c r="RBP89"/>
      <c r="RBQ89"/>
      <c r="RBR89"/>
      <c r="RBS89"/>
      <c r="RBT89"/>
      <c r="RBU89"/>
      <c r="RBV89"/>
      <c r="RBW89"/>
      <c r="RBX89"/>
      <c r="RBY89"/>
      <c r="RBZ89"/>
      <c r="RCA89"/>
      <c r="RCB89"/>
      <c r="RCC89"/>
      <c r="RCD89"/>
      <c r="RCE89"/>
      <c r="RCF89"/>
      <c r="RCG89"/>
      <c r="RCH89"/>
      <c r="RCI89"/>
      <c r="RCJ89"/>
      <c r="RCK89"/>
      <c r="RCL89"/>
      <c r="RCM89"/>
      <c r="RCN89"/>
      <c r="RCO89"/>
      <c r="RCP89"/>
      <c r="RCQ89"/>
      <c r="RCR89"/>
      <c r="RCS89"/>
      <c r="RCT89"/>
      <c r="RCU89"/>
      <c r="RCV89"/>
      <c r="RCW89"/>
      <c r="RCX89"/>
      <c r="RCY89"/>
      <c r="RCZ89"/>
      <c r="RDA89"/>
      <c r="RDB89"/>
      <c r="RDC89"/>
      <c r="RDD89"/>
      <c r="RDE89"/>
      <c r="RDF89"/>
      <c r="RDG89"/>
      <c r="RDH89"/>
      <c r="RDI89"/>
      <c r="RDJ89"/>
      <c r="RDK89"/>
      <c r="RDL89"/>
      <c r="RDM89"/>
      <c r="RDN89"/>
      <c r="RDO89"/>
      <c r="RDP89"/>
      <c r="RDQ89"/>
      <c r="RDR89"/>
      <c r="RDS89"/>
      <c r="RDT89"/>
      <c r="RDU89"/>
      <c r="RDV89"/>
      <c r="RDW89"/>
      <c r="RDX89"/>
      <c r="RDY89"/>
      <c r="RDZ89"/>
      <c r="REA89"/>
      <c r="REB89"/>
      <c r="REC89"/>
      <c r="RED89"/>
      <c r="REE89"/>
      <c r="REF89"/>
      <c r="REG89"/>
      <c r="REH89"/>
      <c r="REI89"/>
      <c r="REJ89"/>
      <c r="REK89"/>
      <c r="REL89"/>
      <c r="REM89"/>
      <c r="REN89"/>
      <c r="REO89"/>
      <c r="REP89"/>
      <c r="REQ89"/>
      <c r="RER89"/>
      <c r="RES89"/>
      <c r="RET89"/>
      <c r="REU89"/>
      <c r="REV89"/>
      <c r="REW89"/>
      <c r="REX89"/>
      <c r="REY89"/>
      <c r="REZ89"/>
      <c r="RFA89"/>
      <c r="RFB89"/>
      <c r="RFC89"/>
      <c r="RFD89"/>
      <c r="RFE89"/>
      <c r="RFF89"/>
      <c r="RFG89"/>
      <c r="RFH89"/>
      <c r="RFI89"/>
      <c r="RFJ89"/>
      <c r="RFK89"/>
      <c r="RFL89"/>
      <c r="RFM89"/>
      <c r="RFN89"/>
      <c r="RFO89"/>
      <c r="RFP89"/>
      <c r="RFQ89"/>
      <c r="RFR89"/>
      <c r="RFS89"/>
      <c r="RFT89"/>
      <c r="RFU89"/>
      <c r="RFV89"/>
      <c r="RFW89"/>
      <c r="RFX89"/>
      <c r="RFY89"/>
      <c r="RFZ89"/>
      <c r="RGA89"/>
      <c r="RGB89"/>
      <c r="RGC89"/>
      <c r="RGD89"/>
      <c r="RGE89"/>
      <c r="RGF89"/>
      <c r="RGG89"/>
      <c r="RGH89"/>
      <c r="RGI89"/>
      <c r="RGJ89"/>
      <c r="RGK89"/>
      <c r="RGL89"/>
      <c r="RGM89"/>
      <c r="RGN89"/>
      <c r="RGO89"/>
      <c r="RGP89"/>
      <c r="RGQ89"/>
      <c r="RGR89"/>
      <c r="RGS89"/>
      <c r="RGT89"/>
      <c r="RGU89"/>
      <c r="RGV89"/>
      <c r="RGW89"/>
      <c r="RGX89"/>
      <c r="RGY89"/>
      <c r="RGZ89"/>
      <c r="RHA89"/>
      <c r="RHB89"/>
      <c r="RHC89"/>
      <c r="RHD89"/>
      <c r="RHE89"/>
      <c r="RHF89"/>
      <c r="RHG89"/>
      <c r="RHH89"/>
      <c r="RHI89"/>
      <c r="RHJ89"/>
      <c r="RHK89"/>
      <c r="RHL89"/>
      <c r="RHM89"/>
      <c r="RHN89"/>
      <c r="RHO89"/>
      <c r="RHP89"/>
      <c r="RHQ89"/>
      <c r="RHR89"/>
      <c r="RHS89"/>
      <c r="RHT89"/>
      <c r="RHU89"/>
      <c r="RHV89"/>
      <c r="RHW89"/>
      <c r="RHX89"/>
      <c r="RHY89"/>
      <c r="RHZ89"/>
      <c r="RIA89"/>
      <c r="RIB89"/>
      <c r="RIC89"/>
      <c r="RID89"/>
      <c r="RIE89"/>
      <c r="RIF89"/>
      <c r="RIG89"/>
      <c r="RIH89"/>
      <c r="RII89"/>
      <c r="RIJ89"/>
      <c r="RIK89"/>
      <c r="RIL89"/>
      <c r="RIM89"/>
      <c r="RIN89"/>
      <c r="RIO89"/>
      <c r="RIP89"/>
      <c r="RIQ89"/>
      <c r="RIR89"/>
      <c r="RIS89"/>
      <c r="RIT89"/>
      <c r="RIU89"/>
      <c r="RIV89"/>
      <c r="RIW89"/>
      <c r="RIX89"/>
      <c r="RIY89"/>
      <c r="RIZ89"/>
      <c r="RJA89"/>
      <c r="RJB89"/>
      <c r="RJC89"/>
      <c r="RJD89"/>
      <c r="RJE89"/>
      <c r="RJF89"/>
      <c r="RJG89"/>
      <c r="RJH89"/>
      <c r="RJI89"/>
      <c r="RJJ89"/>
      <c r="RJK89"/>
      <c r="RJL89"/>
      <c r="RJM89"/>
      <c r="RJN89"/>
      <c r="RJO89"/>
      <c r="RJP89"/>
      <c r="RJQ89"/>
      <c r="RJR89"/>
      <c r="RJS89"/>
      <c r="RJT89"/>
      <c r="RJU89"/>
      <c r="RJV89"/>
      <c r="RJW89"/>
      <c r="RJX89"/>
      <c r="RJY89"/>
      <c r="RJZ89"/>
      <c r="RKA89"/>
      <c r="RKB89"/>
      <c r="RKC89"/>
      <c r="RKD89"/>
      <c r="RKE89"/>
      <c r="RKF89"/>
      <c r="RKG89"/>
      <c r="RKH89"/>
      <c r="RKI89"/>
      <c r="RKJ89"/>
      <c r="RKK89"/>
      <c r="RKL89"/>
      <c r="RKM89"/>
      <c r="RKN89"/>
      <c r="RKO89"/>
      <c r="RKP89"/>
      <c r="RKQ89"/>
      <c r="RKR89"/>
      <c r="RKS89"/>
      <c r="RKT89"/>
      <c r="RKU89"/>
      <c r="RKV89"/>
      <c r="RKW89"/>
      <c r="RKX89"/>
      <c r="RKY89"/>
      <c r="RKZ89"/>
      <c r="RLA89"/>
      <c r="RLB89"/>
      <c r="RLC89"/>
      <c r="RLD89"/>
      <c r="RLE89"/>
      <c r="RLF89"/>
      <c r="RLG89"/>
      <c r="RLH89"/>
      <c r="RLI89"/>
      <c r="RLJ89"/>
      <c r="RLK89"/>
      <c r="RLL89"/>
      <c r="RLM89"/>
      <c r="RLN89"/>
      <c r="RLO89"/>
      <c r="RLP89"/>
      <c r="RLQ89"/>
      <c r="RLR89"/>
      <c r="RLS89"/>
      <c r="RLT89"/>
      <c r="RLU89"/>
      <c r="RLV89"/>
      <c r="RLW89"/>
      <c r="RLX89"/>
      <c r="RLY89"/>
      <c r="RLZ89"/>
      <c r="RMA89"/>
      <c r="RMB89"/>
      <c r="RMC89"/>
      <c r="RMD89"/>
      <c r="RME89"/>
      <c r="RMF89"/>
      <c r="RMG89"/>
      <c r="RMH89"/>
      <c r="RMI89"/>
      <c r="RMJ89"/>
      <c r="RMK89"/>
      <c r="RML89"/>
      <c r="RMM89"/>
      <c r="RMN89"/>
      <c r="RMO89"/>
      <c r="RMP89"/>
      <c r="RMQ89"/>
      <c r="RMR89"/>
      <c r="RMS89"/>
      <c r="RMT89"/>
      <c r="RMU89"/>
      <c r="RMV89"/>
      <c r="RMW89"/>
      <c r="RMX89"/>
      <c r="RMY89"/>
      <c r="RMZ89"/>
      <c r="RNA89"/>
      <c r="RNB89"/>
      <c r="RNC89"/>
      <c r="RND89"/>
      <c r="RNE89"/>
      <c r="RNF89"/>
      <c r="RNG89"/>
      <c r="RNH89"/>
      <c r="RNI89"/>
      <c r="RNJ89"/>
      <c r="RNK89"/>
      <c r="RNL89"/>
      <c r="RNM89"/>
      <c r="RNN89"/>
      <c r="RNO89"/>
      <c r="RNP89"/>
      <c r="RNQ89"/>
      <c r="RNR89"/>
      <c r="RNS89"/>
      <c r="RNT89"/>
      <c r="RNU89"/>
      <c r="RNV89"/>
      <c r="RNW89"/>
      <c r="RNX89"/>
      <c r="RNY89"/>
      <c r="RNZ89"/>
      <c r="ROA89"/>
      <c r="ROB89"/>
      <c r="ROC89"/>
      <c r="ROD89"/>
      <c r="ROE89"/>
      <c r="ROF89"/>
      <c r="ROG89"/>
      <c r="ROH89"/>
      <c r="ROI89"/>
      <c r="ROJ89"/>
      <c r="ROK89"/>
      <c r="ROL89"/>
      <c r="ROM89"/>
      <c r="RON89"/>
      <c r="ROO89"/>
      <c r="ROP89"/>
      <c r="ROQ89"/>
      <c r="ROR89"/>
      <c r="ROS89"/>
      <c r="ROT89"/>
      <c r="ROU89"/>
      <c r="ROV89"/>
      <c r="ROW89"/>
      <c r="ROX89"/>
      <c r="ROY89"/>
      <c r="ROZ89"/>
      <c r="RPA89"/>
      <c r="RPB89"/>
      <c r="RPC89"/>
      <c r="RPD89"/>
      <c r="RPE89"/>
      <c r="RPF89"/>
      <c r="RPG89"/>
      <c r="RPH89"/>
      <c r="RPI89"/>
      <c r="RPJ89"/>
      <c r="RPK89"/>
      <c r="RPL89"/>
      <c r="RPM89"/>
      <c r="RPN89"/>
      <c r="RPO89"/>
      <c r="RPP89"/>
      <c r="RPQ89"/>
      <c r="RPR89"/>
      <c r="RPS89"/>
      <c r="RPT89"/>
      <c r="RPU89"/>
      <c r="RPV89"/>
      <c r="RPW89"/>
      <c r="RPX89"/>
      <c r="RPY89"/>
      <c r="RPZ89"/>
      <c r="RQA89"/>
      <c r="RQB89"/>
      <c r="RQC89"/>
      <c r="RQD89"/>
      <c r="RQE89"/>
      <c r="RQF89"/>
      <c r="RQG89"/>
      <c r="RQH89"/>
      <c r="RQI89"/>
      <c r="RQJ89"/>
      <c r="RQK89"/>
      <c r="RQL89"/>
      <c r="RQM89"/>
      <c r="RQN89"/>
      <c r="RQO89"/>
      <c r="RQP89"/>
      <c r="RQQ89"/>
      <c r="RQR89"/>
      <c r="RQS89"/>
      <c r="RQT89"/>
      <c r="RQU89"/>
      <c r="RQV89"/>
      <c r="RQW89"/>
      <c r="RQX89"/>
      <c r="RQY89"/>
      <c r="RQZ89"/>
      <c r="RRA89"/>
      <c r="RRB89"/>
      <c r="RRC89"/>
      <c r="RRD89"/>
      <c r="RRE89"/>
      <c r="RRF89"/>
      <c r="RRG89"/>
      <c r="RRH89"/>
      <c r="RRI89"/>
      <c r="RRJ89"/>
      <c r="RRK89"/>
      <c r="RRL89"/>
      <c r="RRM89"/>
      <c r="RRN89"/>
      <c r="RRO89"/>
      <c r="RRP89"/>
      <c r="RRQ89"/>
      <c r="RRR89"/>
      <c r="RRS89"/>
      <c r="RRT89"/>
      <c r="RRU89"/>
      <c r="RRV89"/>
      <c r="RRW89"/>
      <c r="RRX89"/>
      <c r="RRY89"/>
      <c r="RRZ89"/>
      <c r="RSA89"/>
      <c r="RSB89"/>
      <c r="RSC89"/>
      <c r="RSD89"/>
      <c r="RSE89"/>
      <c r="RSF89"/>
      <c r="RSG89"/>
      <c r="RSH89"/>
      <c r="RSI89"/>
      <c r="RSJ89"/>
      <c r="RSK89"/>
      <c r="RSL89"/>
      <c r="RSM89"/>
      <c r="RSN89"/>
      <c r="RSO89"/>
      <c r="RSP89"/>
      <c r="RSQ89"/>
      <c r="RSR89"/>
      <c r="RSS89"/>
      <c r="RST89"/>
      <c r="RSU89"/>
      <c r="RSV89"/>
      <c r="RSW89"/>
      <c r="RSX89"/>
      <c r="RSY89"/>
      <c r="RSZ89"/>
      <c r="RTA89"/>
      <c r="RTB89"/>
      <c r="RTC89"/>
      <c r="RTD89"/>
      <c r="RTE89"/>
      <c r="RTF89"/>
      <c r="RTG89"/>
      <c r="RTH89"/>
      <c r="RTI89"/>
      <c r="RTJ89"/>
      <c r="RTK89"/>
      <c r="RTL89"/>
      <c r="RTM89"/>
      <c r="RTN89"/>
      <c r="RTO89"/>
      <c r="RTP89"/>
      <c r="RTQ89"/>
      <c r="RTR89"/>
      <c r="RTS89"/>
      <c r="RTT89"/>
      <c r="RTU89"/>
      <c r="RTV89"/>
      <c r="RTW89"/>
      <c r="RTX89"/>
      <c r="RTY89"/>
      <c r="RTZ89"/>
      <c r="RUA89"/>
      <c r="RUB89"/>
      <c r="RUC89"/>
      <c r="RUD89"/>
      <c r="RUE89"/>
      <c r="RUF89"/>
      <c r="RUG89"/>
      <c r="RUH89"/>
      <c r="RUI89"/>
      <c r="RUJ89"/>
      <c r="RUK89"/>
      <c r="RUL89"/>
      <c r="RUM89"/>
      <c r="RUN89"/>
      <c r="RUO89"/>
      <c r="RUP89"/>
      <c r="RUQ89"/>
      <c r="RUR89"/>
      <c r="RUS89"/>
      <c r="RUT89"/>
      <c r="RUU89"/>
      <c r="RUV89"/>
      <c r="RUW89"/>
      <c r="RUX89"/>
      <c r="RUY89"/>
      <c r="RUZ89"/>
      <c r="RVA89"/>
      <c r="RVB89"/>
      <c r="RVC89"/>
      <c r="RVD89"/>
      <c r="RVE89"/>
      <c r="RVF89"/>
      <c r="RVG89"/>
      <c r="RVH89"/>
      <c r="RVI89"/>
      <c r="RVJ89"/>
      <c r="RVK89"/>
      <c r="RVL89"/>
      <c r="RVM89"/>
      <c r="RVN89"/>
      <c r="RVO89"/>
      <c r="RVP89"/>
      <c r="RVQ89"/>
      <c r="RVR89"/>
      <c r="RVS89"/>
      <c r="RVT89"/>
      <c r="RVU89"/>
      <c r="RVV89"/>
      <c r="RVW89"/>
      <c r="RVX89"/>
      <c r="RVY89"/>
      <c r="RVZ89"/>
      <c r="RWA89"/>
      <c r="RWB89"/>
      <c r="RWC89"/>
      <c r="RWD89"/>
      <c r="RWE89"/>
      <c r="RWF89"/>
      <c r="RWG89"/>
      <c r="RWH89"/>
      <c r="RWI89"/>
      <c r="RWJ89"/>
      <c r="RWK89"/>
      <c r="RWL89"/>
      <c r="RWM89"/>
      <c r="RWN89"/>
      <c r="RWO89"/>
      <c r="RWP89"/>
      <c r="RWQ89"/>
      <c r="RWR89"/>
      <c r="RWS89"/>
      <c r="RWT89"/>
      <c r="RWU89"/>
      <c r="RWV89"/>
      <c r="RWW89"/>
      <c r="RWX89"/>
      <c r="RWY89"/>
      <c r="RWZ89"/>
      <c r="RXA89"/>
      <c r="RXB89"/>
      <c r="RXC89"/>
      <c r="RXD89"/>
      <c r="RXE89"/>
      <c r="RXF89"/>
      <c r="RXG89"/>
      <c r="RXH89"/>
      <c r="RXI89"/>
      <c r="RXJ89"/>
      <c r="RXK89"/>
      <c r="RXL89"/>
      <c r="RXM89"/>
      <c r="RXN89"/>
      <c r="RXO89"/>
      <c r="RXP89"/>
      <c r="RXQ89"/>
      <c r="RXR89"/>
      <c r="RXS89"/>
      <c r="RXT89"/>
      <c r="RXU89"/>
      <c r="RXV89"/>
      <c r="RXW89"/>
      <c r="RXX89"/>
      <c r="RXY89"/>
      <c r="RXZ89"/>
      <c r="RYA89"/>
      <c r="RYB89"/>
      <c r="RYC89"/>
      <c r="RYD89"/>
      <c r="RYE89"/>
      <c r="RYF89"/>
      <c r="RYG89"/>
      <c r="RYH89"/>
      <c r="RYI89"/>
      <c r="RYJ89"/>
      <c r="RYK89"/>
      <c r="RYL89"/>
      <c r="RYM89"/>
      <c r="RYN89"/>
      <c r="RYO89"/>
      <c r="RYP89"/>
      <c r="RYQ89"/>
      <c r="RYR89"/>
      <c r="RYS89"/>
      <c r="RYT89"/>
      <c r="RYU89"/>
      <c r="RYV89"/>
      <c r="RYW89"/>
      <c r="RYX89"/>
      <c r="RYY89"/>
      <c r="RYZ89"/>
      <c r="RZA89"/>
      <c r="RZB89"/>
      <c r="RZC89"/>
      <c r="RZD89"/>
      <c r="RZE89"/>
      <c r="RZF89"/>
      <c r="RZG89"/>
      <c r="RZH89"/>
      <c r="RZI89"/>
      <c r="RZJ89"/>
      <c r="RZK89"/>
      <c r="RZL89"/>
      <c r="RZM89"/>
      <c r="RZN89"/>
      <c r="RZO89"/>
      <c r="RZP89"/>
      <c r="RZQ89"/>
      <c r="RZR89"/>
      <c r="RZS89"/>
      <c r="RZT89"/>
      <c r="RZU89"/>
      <c r="RZV89"/>
      <c r="RZW89"/>
      <c r="RZX89"/>
      <c r="RZY89"/>
      <c r="RZZ89"/>
      <c r="SAA89"/>
      <c r="SAB89"/>
      <c r="SAC89"/>
      <c r="SAD89"/>
      <c r="SAE89"/>
      <c r="SAF89"/>
      <c r="SAG89"/>
      <c r="SAH89"/>
      <c r="SAI89"/>
      <c r="SAJ89"/>
      <c r="SAK89"/>
      <c r="SAL89"/>
      <c r="SAM89"/>
      <c r="SAN89"/>
      <c r="SAO89"/>
      <c r="SAP89"/>
      <c r="SAQ89"/>
      <c r="SAR89"/>
      <c r="SAS89"/>
      <c r="SAT89"/>
      <c r="SAU89"/>
      <c r="SAV89"/>
      <c r="SAW89"/>
      <c r="SAX89"/>
      <c r="SAY89"/>
      <c r="SAZ89"/>
      <c r="SBA89"/>
      <c r="SBB89"/>
      <c r="SBC89"/>
      <c r="SBD89"/>
      <c r="SBE89"/>
      <c r="SBF89"/>
      <c r="SBG89"/>
      <c r="SBH89"/>
      <c r="SBI89"/>
      <c r="SBJ89"/>
      <c r="SBK89"/>
      <c r="SBL89"/>
      <c r="SBM89"/>
      <c r="SBN89"/>
      <c r="SBO89"/>
      <c r="SBP89"/>
      <c r="SBQ89"/>
      <c r="SBR89"/>
      <c r="SBS89"/>
      <c r="SBT89"/>
      <c r="SBU89"/>
      <c r="SBV89"/>
      <c r="SBW89"/>
      <c r="SBX89"/>
      <c r="SBY89"/>
      <c r="SBZ89"/>
      <c r="SCA89"/>
      <c r="SCB89"/>
      <c r="SCC89"/>
      <c r="SCD89"/>
      <c r="SCE89"/>
      <c r="SCF89"/>
      <c r="SCG89"/>
      <c r="SCH89"/>
      <c r="SCI89"/>
      <c r="SCJ89"/>
      <c r="SCK89"/>
      <c r="SCL89"/>
      <c r="SCM89"/>
      <c r="SCN89"/>
      <c r="SCO89"/>
      <c r="SCP89"/>
      <c r="SCQ89"/>
      <c r="SCR89"/>
      <c r="SCS89"/>
      <c r="SCT89"/>
      <c r="SCU89"/>
      <c r="SCV89"/>
      <c r="SCW89"/>
      <c r="SCX89"/>
      <c r="SCY89"/>
      <c r="SCZ89"/>
      <c r="SDA89"/>
      <c r="SDB89"/>
      <c r="SDC89"/>
      <c r="SDD89"/>
      <c r="SDE89"/>
      <c r="SDF89"/>
      <c r="SDG89"/>
      <c r="SDH89"/>
      <c r="SDI89"/>
      <c r="SDJ89"/>
      <c r="SDK89"/>
      <c r="SDL89"/>
      <c r="SDM89"/>
      <c r="SDN89"/>
      <c r="SDO89"/>
      <c r="SDP89"/>
      <c r="SDQ89"/>
      <c r="SDR89"/>
      <c r="SDS89"/>
      <c r="SDT89"/>
      <c r="SDU89"/>
      <c r="SDV89"/>
      <c r="SDW89"/>
      <c r="SDX89"/>
      <c r="SDY89"/>
      <c r="SDZ89"/>
      <c r="SEA89"/>
      <c r="SEB89"/>
      <c r="SEC89"/>
      <c r="SED89"/>
      <c r="SEE89"/>
      <c r="SEF89"/>
      <c r="SEG89"/>
      <c r="SEH89"/>
      <c r="SEI89"/>
      <c r="SEJ89"/>
      <c r="SEK89"/>
      <c r="SEL89"/>
      <c r="SEM89"/>
      <c r="SEN89"/>
      <c r="SEO89"/>
      <c r="SEP89"/>
      <c r="SEQ89"/>
      <c r="SER89"/>
      <c r="SES89"/>
      <c r="SET89"/>
      <c r="SEU89"/>
      <c r="SEV89"/>
      <c r="SEW89"/>
      <c r="SEX89"/>
      <c r="SEY89"/>
      <c r="SEZ89"/>
      <c r="SFA89"/>
      <c r="SFB89"/>
      <c r="SFC89"/>
      <c r="SFD89"/>
      <c r="SFE89"/>
      <c r="SFF89"/>
      <c r="SFG89"/>
      <c r="SFH89"/>
      <c r="SFI89"/>
      <c r="SFJ89"/>
      <c r="SFK89"/>
      <c r="SFL89"/>
      <c r="SFM89"/>
      <c r="SFN89"/>
      <c r="SFO89"/>
      <c r="SFP89"/>
      <c r="SFQ89"/>
      <c r="SFR89"/>
      <c r="SFS89"/>
      <c r="SFT89"/>
      <c r="SFU89"/>
      <c r="SFV89"/>
      <c r="SFW89"/>
      <c r="SFX89"/>
      <c r="SFY89"/>
      <c r="SFZ89"/>
      <c r="SGA89"/>
      <c r="SGB89"/>
      <c r="SGC89"/>
      <c r="SGD89"/>
      <c r="SGE89"/>
      <c r="SGF89"/>
      <c r="SGG89"/>
      <c r="SGH89"/>
      <c r="SGI89"/>
      <c r="SGJ89"/>
      <c r="SGK89"/>
      <c r="SGL89"/>
      <c r="SGM89"/>
      <c r="SGN89"/>
      <c r="SGO89"/>
      <c r="SGP89"/>
      <c r="SGQ89"/>
      <c r="SGR89"/>
      <c r="SGS89"/>
      <c r="SGT89"/>
      <c r="SGU89"/>
      <c r="SGV89"/>
      <c r="SGW89"/>
      <c r="SGX89"/>
      <c r="SGY89"/>
      <c r="SGZ89"/>
      <c r="SHA89"/>
      <c r="SHB89"/>
      <c r="SHC89"/>
      <c r="SHD89"/>
      <c r="SHE89"/>
      <c r="SHF89"/>
      <c r="SHG89"/>
      <c r="SHH89"/>
      <c r="SHI89"/>
      <c r="SHJ89"/>
      <c r="SHK89"/>
      <c r="SHL89"/>
      <c r="SHM89"/>
      <c r="SHN89"/>
      <c r="SHO89"/>
      <c r="SHP89"/>
      <c r="SHQ89"/>
      <c r="SHR89"/>
      <c r="SHS89"/>
      <c r="SHT89"/>
      <c r="SHU89"/>
      <c r="SHV89"/>
      <c r="SHW89"/>
      <c r="SHX89"/>
      <c r="SHY89"/>
      <c r="SHZ89"/>
      <c r="SIA89"/>
      <c r="SIB89"/>
      <c r="SIC89"/>
      <c r="SID89"/>
      <c r="SIE89"/>
      <c r="SIF89"/>
      <c r="SIG89"/>
      <c r="SIH89"/>
      <c r="SII89"/>
      <c r="SIJ89"/>
      <c r="SIK89"/>
      <c r="SIL89"/>
      <c r="SIM89"/>
      <c r="SIN89"/>
      <c r="SIO89"/>
      <c r="SIP89"/>
      <c r="SIQ89"/>
      <c r="SIR89"/>
      <c r="SIS89"/>
      <c r="SIT89"/>
      <c r="SIU89"/>
      <c r="SIV89"/>
      <c r="SIW89"/>
      <c r="SIX89"/>
      <c r="SIY89"/>
      <c r="SIZ89"/>
      <c r="SJA89"/>
      <c r="SJB89"/>
      <c r="SJC89"/>
      <c r="SJD89"/>
      <c r="SJE89"/>
      <c r="SJF89"/>
      <c r="SJG89"/>
      <c r="SJH89"/>
      <c r="SJI89"/>
      <c r="SJJ89"/>
      <c r="SJK89"/>
      <c r="SJL89"/>
      <c r="SJM89"/>
      <c r="SJN89"/>
      <c r="SJO89"/>
      <c r="SJP89"/>
      <c r="SJQ89"/>
      <c r="SJR89"/>
      <c r="SJS89"/>
      <c r="SJT89"/>
      <c r="SJU89"/>
      <c r="SJV89"/>
      <c r="SJW89"/>
      <c r="SJX89"/>
      <c r="SJY89"/>
      <c r="SJZ89"/>
      <c r="SKA89"/>
      <c r="SKB89"/>
      <c r="SKC89"/>
      <c r="SKD89"/>
      <c r="SKE89"/>
      <c r="SKF89"/>
      <c r="SKG89"/>
      <c r="SKH89"/>
      <c r="SKI89"/>
      <c r="SKJ89"/>
      <c r="SKK89"/>
      <c r="SKL89"/>
      <c r="SKM89"/>
      <c r="SKN89"/>
      <c r="SKO89"/>
      <c r="SKP89"/>
      <c r="SKQ89"/>
      <c r="SKR89"/>
      <c r="SKS89"/>
      <c r="SKT89"/>
      <c r="SKU89"/>
      <c r="SKV89"/>
      <c r="SKW89"/>
      <c r="SKX89"/>
      <c r="SKY89"/>
      <c r="SKZ89"/>
      <c r="SLA89"/>
      <c r="SLB89"/>
      <c r="SLC89"/>
      <c r="SLD89"/>
      <c r="SLE89"/>
      <c r="SLF89"/>
      <c r="SLG89"/>
      <c r="SLH89"/>
      <c r="SLI89"/>
      <c r="SLJ89"/>
      <c r="SLK89"/>
      <c r="SLL89"/>
      <c r="SLM89"/>
      <c r="SLN89"/>
      <c r="SLO89"/>
      <c r="SLP89"/>
      <c r="SLQ89"/>
      <c r="SLR89"/>
      <c r="SLS89"/>
      <c r="SLT89"/>
      <c r="SLU89"/>
      <c r="SLV89"/>
      <c r="SLW89"/>
      <c r="SLX89"/>
      <c r="SLY89"/>
      <c r="SLZ89"/>
      <c r="SMA89"/>
      <c r="SMB89"/>
      <c r="SMC89"/>
      <c r="SMD89"/>
      <c r="SME89"/>
      <c r="SMF89"/>
      <c r="SMG89"/>
      <c r="SMH89"/>
      <c r="SMI89"/>
      <c r="SMJ89"/>
      <c r="SMK89"/>
      <c r="SML89"/>
      <c r="SMM89"/>
      <c r="SMN89"/>
      <c r="SMO89"/>
      <c r="SMP89"/>
      <c r="SMQ89"/>
      <c r="SMR89"/>
      <c r="SMS89"/>
      <c r="SMT89"/>
      <c r="SMU89"/>
      <c r="SMV89"/>
      <c r="SMW89"/>
      <c r="SMX89"/>
      <c r="SMY89"/>
      <c r="SMZ89"/>
      <c r="SNA89"/>
      <c r="SNB89"/>
      <c r="SNC89"/>
      <c r="SND89"/>
      <c r="SNE89"/>
      <c r="SNF89"/>
      <c r="SNG89"/>
      <c r="SNH89"/>
      <c r="SNI89"/>
      <c r="SNJ89"/>
      <c r="SNK89"/>
      <c r="SNL89"/>
      <c r="SNM89"/>
      <c r="SNN89"/>
      <c r="SNO89"/>
      <c r="SNP89"/>
      <c r="SNQ89"/>
      <c r="SNR89"/>
      <c r="SNS89"/>
      <c r="SNT89"/>
      <c r="SNU89"/>
      <c r="SNV89"/>
      <c r="SNW89"/>
      <c r="SNX89"/>
      <c r="SNY89"/>
      <c r="SNZ89"/>
      <c r="SOA89"/>
      <c r="SOB89"/>
      <c r="SOC89"/>
      <c r="SOD89"/>
      <c r="SOE89"/>
      <c r="SOF89"/>
      <c r="SOG89"/>
      <c r="SOH89"/>
      <c r="SOI89"/>
      <c r="SOJ89"/>
      <c r="SOK89"/>
      <c r="SOL89"/>
      <c r="SOM89"/>
      <c r="SON89"/>
      <c r="SOO89"/>
      <c r="SOP89"/>
      <c r="SOQ89"/>
      <c r="SOR89"/>
      <c r="SOS89"/>
      <c r="SOT89"/>
      <c r="SOU89"/>
      <c r="SOV89"/>
      <c r="SOW89"/>
      <c r="SOX89"/>
      <c r="SOY89"/>
      <c r="SOZ89"/>
      <c r="SPA89"/>
      <c r="SPB89"/>
      <c r="SPC89"/>
      <c r="SPD89"/>
      <c r="SPE89"/>
      <c r="SPF89"/>
      <c r="SPG89"/>
      <c r="SPH89"/>
      <c r="SPI89"/>
      <c r="SPJ89"/>
      <c r="SPK89"/>
      <c r="SPL89"/>
      <c r="SPM89"/>
      <c r="SPN89"/>
      <c r="SPO89"/>
      <c r="SPP89"/>
      <c r="SPQ89"/>
      <c r="SPR89"/>
      <c r="SPS89"/>
      <c r="SPT89"/>
      <c r="SPU89"/>
      <c r="SPV89"/>
      <c r="SPW89"/>
      <c r="SPX89"/>
      <c r="SPY89"/>
      <c r="SPZ89"/>
      <c r="SQA89"/>
      <c r="SQB89"/>
      <c r="SQC89"/>
      <c r="SQD89"/>
      <c r="SQE89"/>
      <c r="SQF89"/>
      <c r="SQG89"/>
      <c r="SQH89"/>
      <c r="SQI89"/>
      <c r="SQJ89"/>
      <c r="SQK89"/>
      <c r="SQL89"/>
      <c r="SQM89"/>
      <c r="SQN89"/>
      <c r="SQO89"/>
      <c r="SQP89"/>
      <c r="SQQ89"/>
      <c r="SQR89"/>
      <c r="SQS89"/>
      <c r="SQT89"/>
      <c r="SQU89"/>
      <c r="SQV89"/>
      <c r="SQW89"/>
      <c r="SQX89"/>
      <c r="SQY89"/>
      <c r="SQZ89"/>
      <c r="SRA89"/>
      <c r="SRB89"/>
      <c r="SRC89"/>
      <c r="SRD89"/>
      <c r="SRE89"/>
      <c r="SRF89"/>
      <c r="SRG89"/>
      <c r="SRH89"/>
      <c r="SRI89"/>
      <c r="SRJ89"/>
      <c r="SRK89"/>
      <c r="SRL89"/>
      <c r="SRM89"/>
      <c r="SRN89"/>
      <c r="SRO89"/>
      <c r="SRP89"/>
      <c r="SRQ89"/>
      <c r="SRR89"/>
      <c r="SRS89"/>
      <c r="SRT89"/>
      <c r="SRU89"/>
      <c r="SRV89"/>
      <c r="SRW89"/>
      <c r="SRX89"/>
      <c r="SRY89"/>
      <c r="SRZ89"/>
      <c r="SSA89"/>
      <c r="SSB89"/>
      <c r="SSC89"/>
      <c r="SSD89"/>
      <c r="SSE89"/>
      <c r="SSF89"/>
      <c r="SSG89"/>
      <c r="SSH89"/>
      <c r="SSI89"/>
      <c r="SSJ89"/>
      <c r="SSK89"/>
      <c r="SSL89"/>
      <c r="SSM89"/>
      <c r="SSN89"/>
      <c r="SSO89"/>
      <c r="SSP89"/>
      <c r="SSQ89"/>
      <c r="SSR89"/>
      <c r="SSS89"/>
      <c r="SST89"/>
      <c r="SSU89"/>
      <c r="SSV89"/>
      <c r="SSW89"/>
      <c r="SSX89"/>
      <c r="SSY89"/>
      <c r="SSZ89"/>
      <c r="STA89"/>
      <c r="STB89"/>
      <c r="STC89"/>
      <c r="STD89"/>
      <c r="STE89"/>
      <c r="STF89"/>
      <c r="STG89"/>
      <c r="STH89"/>
      <c r="STI89"/>
      <c r="STJ89"/>
      <c r="STK89"/>
      <c r="STL89"/>
      <c r="STM89"/>
      <c r="STN89"/>
      <c r="STO89"/>
      <c r="STP89"/>
      <c r="STQ89"/>
      <c r="STR89"/>
      <c r="STS89"/>
      <c r="STT89"/>
      <c r="STU89"/>
      <c r="STV89"/>
      <c r="STW89"/>
      <c r="STX89"/>
      <c r="STY89"/>
      <c r="STZ89"/>
      <c r="SUA89"/>
      <c r="SUB89"/>
      <c r="SUC89"/>
      <c r="SUD89"/>
      <c r="SUE89"/>
      <c r="SUF89"/>
      <c r="SUG89"/>
      <c r="SUH89"/>
      <c r="SUI89"/>
      <c r="SUJ89"/>
      <c r="SUK89"/>
      <c r="SUL89"/>
      <c r="SUM89"/>
      <c r="SUN89"/>
      <c r="SUO89"/>
      <c r="SUP89"/>
      <c r="SUQ89"/>
      <c r="SUR89"/>
      <c r="SUS89"/>
      <c r="SUT89"/>
      <c r="SUU89"/>
      <c r="SUV89"/>
      <c r="SUW89"/>
      <c r="SUX89"/>
      <c r="SUY89"/>
      <c r="SUZ89"/>
      <c r="SVA89"/>
      <c r="SVB89"/>
      <c r="SVC89"/>
      <c r="SVD89"/>
      <c r="SVE89"/>
      <c r="SVF89"/>
      <c r="SVG89"/>
      <c r="SVH89"/>
      <c r="SVI89"/>
      <c r="SVJ89"/>
      <c r="SVK89"/>
      <c r="SVL89"/>
      <c r="SVM89"/>
      <c r="SVN89"/>
      <c r="SVO89"/>
      <c r="SVP89"/>
      <c r="SVQ89"/>
      <c r="SVR89"/>
      <c r="SVS89"/>
      <c r="SVT89"/>
      <c r="SVU89"/>
      <c r="SVV89"/>
      <c r="SVW89"/>
      <c r="SVX89"/>
      <c r="SVY89"/>
      <c r="SVZ89"/>
      <c r="SWA89"/>
      <c r="SWB89"/>
      <c r="SWC89"/>
      <c r="SWD89"/>
      <c r="SWE89"/>
      <c r="SWF89"/>
      <c r="SWG89"/>
      <c r="SWH89"/>
      <c r="SWI89"/>
      <c r="SWJ89"/>
      <c r="SWK89"/>
      <c r="SWL89"/>
      <c r="SWM89"/>
      <c r="SWN89"/>
      <c r="SWO89"/>
      <c r="SWP89"/>
      <c r="SWQ89"/>
      <c r="SWR89"/>
      <c r="SWS89"/>
      <c r="SWT89"/>
      <c r="SWU89"/>
      <c r="SWV89"/>
      <c r="SWW89"/>
      <c r="SWX89"/>
      <c r="SWY89"/>
      <c r="SWZ89"/>
      <c r="SXA89"/>
      <c r="SXB89"/>
      <c r="SXC89"/>
      <c r="SXD89"/>
      <c r="SXE89"/>
      <c r="SXF89"/>
      <c r="SXG89"/>
      <c r="SXH89"/>
      <c r="SXI89"/>
      <c r="SXJ89"/>
      <c r="SXK89"/>
      <c r="SXL89"/>
      <c r="SXM89"/>
      <c r="SXN89"/>
      <c r="SXO89"/>
      <c r="SXP89"/>
      <c r="SXQ89"/>
      <c r="SXR89"/>
      <c r="SXS89"/>
      <c r="SXT89"/>
      <c r="SXU89"/>
      <c r="SXV89"/>
      <c r="SXW89"/>
      <c r="SXX89"/>
      <c r="SXY89"/>
      <c r="SXZ89"/>
      <c r="SYA89"/>
      <c r="SYB89"/>
      <c r="SYC89"/>
      <c r="SYD89"/>
      <c r="SYE89"/>
      <c r="SYF89"/>
      <c r="SYG89"/>
      <c r="SYH89"/>
      <c r="SYI89"/>
      <c r="SYJ89"/>
      <c r="SYK89"/>
      <c r="SYL89"/>
      <c r="SYM89"/>
      <c r="SYN89"/>
      <c r="SYO89"/>
      <c r="SYP89"/>
      <c r="SYQ89"/>
      <c r="SYR89"/>
      <c r="SYS89"/>
      <c r="SYT89"/>
      <c r="SYU89"/>
      <c r="SYV89"/>
      <c r="SYW89"/>
      <c r="SYX89"/>
      <c r="SYY89"/>
      <c r="SYZ89"/>
      <c r="SZA89"/>
      <c r="SZB89"/>
      <c r="SZC89"/>
      <c r="SZD89"/>
      <c r="SZE89"/>
      <c r="SZF89"/>
      <c r="SZG89"/>
      <c r="SZH89"/>
      <c r="SZI89"/>
      <c r="SZJ89"/>
      <c r="SZK89"/>
      <c r="SZL89"/>
      <c r="SZM89"/>
      <c r="SZN89"/>
      <c r="SZO89"/>
      <c r="SZP89"/>
      <c r="SZQ89"/>
      <c r="SZR89"/>
      <c r="SZS89"/>
      <c r="SZT89"/>
      <c r="SZU89"/>
      <c r="SZV89"/>
      <c r="SZW89"/>
      <c r="SZX89"/>
      <c r="SZY89"/>
      <c r="SZZ89"/>
      <c r="TAA89"/>
      <c r="TAB89"/>
      <c r="TAC89"/>
      <c r="TAD89"/>
      <c r="TAE89"/>
      <c r="TAF89"/>
      <c r="TAG89"/>
      <c r="TAH89"/>
      <c r="TAI89"/>
      <c r="TAJ89"/>
      <c r="TAK89"/>
      <c r="TAL89"/>
      <c r="TAM89"/>
      <c r="TAN89"/>
      <c r="TAO89"/>
      <c r="TAP89"/>
      <c r="TAQ89"/>
      <c r="TAR89"/>
      <c r="TAS89"/>
      <c r="TAT89"/>
      <c r="TAU89"/>
      <c r="TAV89"/>
      <c r="TAW89"/>
      <c r="TAX89"/>
      <c r="TAY89"/>
      <c r="TAZ89"/>
      <c r="TBA89"/>
      <c r="TBB89"/>
      <c r="TBC89"/>
      <c r="TBD89"/>
      <c r="TBE89"/>
      <c r="TBF89"/>
      <c r="TBG89"/>
      <c r="TBH89"/>
      <c r="TBI89"/>
      <c r="TBJ89"/>
      <c r="TBK89"/>
      <c r="TBL89"/>
      <c r="TBM89"/>
      <c r="TBN89"/>
      <c r="TBO89"/>
      <c r="TBP89"/>
      <c r="TBQ89"/>
      <c r="TBR89"/>
      <c r="TBS89"/>
      <c r="TBT89"/>
      <c r="TBU89"/>
      <c r="TBV89"/>
      <c r="TBW89"/>
      <c r="TBX89"/>
      <c r="TBY89"/>
      <c r="TBZ89"/>
      <c r="TCA89"/>
      <c r="TCB89"/>
      <c r="TCC89"/>
      <c r="TCD89"/>
      <c r="TCE89"/>
      <c r="TCF89"/>
      <c r="TCG89"/>
      <c r="TCH89"/>
      <c r="TCI89"/>
      <c r="TCJ89"/>
      <c r="TCK89"/>
      <c r="TCL89"/>
      <c r="TCM89"/>
      <c r="TCN89"/>
      <c r="TCO89"/>
      <c r="TCP89"/>
      <c r="TCQ89"/>
      <c r="TCR89"/>
      <c r="TCS89"/>
      <c r="TCT89"/>
      <c r="TCU89"/>
      <c r="TCV89"/>
      <c r="TCW89"/>
      <c r="TCX89"/>
      <c r="TCY89"/>
      <c r="TCZ89"/>
      <c r="TDA89"/>
      <c r="TDB89"/>
      <c r="TDC89"/>
      <c r="TDD89"/>
      <c r="TDE89"/>
      <c r="TDF89"/>
      <c r="TDG89"/>
      <c r="TDH89"/>
      <c r="TDI89"/>
      <c r="TDJ89"/>
      <c r="TDK89"/>
      <c r="TDL89"/>
      <c r="TDM89"/>
      <c r="TDN89"/>
      <c r="TDO89"/>
      <c r="TDP89"/>
      <c r="TDQ89"/>
      <c r="TDR89"/>
      <c r="TDS89"/>
      <c r="TDT89"/>
      <c r="TDU89"/>
      <c r="TDV89"/>
      <c r="TDW89"/>
      <c r="TDX89"/>
      <c r="TDY89"/>
      <c r="TDZ89"/>
      <c r="TEA89"/>
      <c r="TEB89"/>
      <c r="TEC89"/>
      <c r="TED89"/>
      <c r="TEE89"/>
      <c r="TEF89"/>
      <c r="TEG89"/>
      <c r="TEH89"/>
      <c r="TEI89"/>
      <c r="TEJ89"/>
      <c r="TEK89"/>
      <c r="TEL89"/>
      <c r="TEM89"/>
      <c r="TEN89"/>
      <c r="TEO89"/>
      <c r="TEP89"/>
      <c r="TEQ89"/>
      <c r="TER89"/>
      <c r="TES89"/>
      <c r="TET89"/>
      <c r="TEU89"/>
      <c r="TEV89"/>
      <c r="TEW89"/>
      <c r="TEX89"/>
      <c r="TEY89"/>
      <c r="TEZ89"/>
      <c r="TFA89"/>
      <c r="TFB89"/>
      <c r="TFC89"/>
      <c r="TFD89"/>
      <c r="TFE89"/>
      <c r="TFF89"/>
      <c r="TFG89"/>
      <c r="TFH89"/>
      <c r="TFI89"/>
      <c r="TFJ89"/>
      <c r="TFK89"/>
      <c r="TFL89"/>
      <c r="TFM89"/>
      <c r="TFN89"/>
      <c r="TFO89"/>
      <c r="TFP89"/>
      <c r="TFQ89"/>
      <c r="TFR89"/>
      <c r="TFS89"/>
      <c r="TFT89"/>
      <c r="TFU89"/>
      <c r="TFV89"/>
      <c r="TFW89"/>
      <c r="TFX89"/>
      <c r="TFY89"/>
      <c r="TFZ89"/>
      <c r="TGA89"/>
      <c r="TGB89"/>
      <c r="TGC89"/>
      <c r="TGD89"/>
      <c r="TGE89"/>
      <c r="TGF89"/>
      <c r="TGG89"/>
      <c r="TGH89"/>
      <c r="TGI89"/>
      <c r="TGJ89"/>
      <c r="TGK89"/>
      <c r="TGL89"/>
      <c r="TGM89"/>
      <c r="TGN89"/>
      <c r="TGO89"/>
      <c r="TGP89"/>
      <c r="TGQ89"/>
      <c r="TGR89"/>
      <c r="TGS89"/>
      <c r="TGT89"/>
      <c r="TGU89"/>
      <c r="TGV89"/>
      <c r="TGW89"/>
      <c r="TGX89"/>
      <c r="TGY89"/>
      <c r="TGZ89"/>
      <c r="THA89"/>
      <c r="THB89"/>
      <c r="THC89"/>
      <c r="THD89"/>
      <c r="THE89"/>
      <c r="THF89"/>
      <c r="THG89"/>
      <c r="THH89"/>
      <c r="THI89"/>
      <c r="THJ89"/>
      <c r="THK89"/>
      <c r="THL89"/>
      <c r="THM89"/>
      <c r="THN89"/>
      <c r="THO89"/>
      <c r="THP89"/>
      <c r="THQ89"/>
      <c r="THR89"/>
      <c r="THS89"/>
      <c r="THT89"/>
      <c r="THU89"/>
      <c r="THV89"/>
      <c r="THW89"/>
      <c r="THX89"/>
      <c r="THY89"/>
      <c r="THZ89"/>
      <c r="TIA89"/>
      <c r="TIB89"/>
      <c r="TIC89"/>
      <c r="TID89"/>
      <c r="TIE89"/>
      <c r="TIF89"/>
      <c r="TIG89"/>
      <c r="TIH89"/>
      <c r="TII89"/>
      <c r="TIJ89"/>
      <c r="TIK89"/>
      <c r="TIL89"/>
      <c r="TIM89"/>
      <c r="TIN89"/>
      <c r="TIO89"/>
      <c r="TIP89"/>
      <c r="TIQ89"/>
      <c r="TIR89"/>
      <c r="TIS89"/>
      <c r="TIT89"/>
      <c r="TIU89"/>
      <c r="TIV89"/>
      <c r="TIW89"/>
      <c r="TIX89"/>
      <c r="TIY89"/>
      <c r="TIZ89"/>
      <c r="TJA89"/>
      <c r="TJB89"/>
      <c r="TJC89"/>
      <c r="TJD89"/>
      <c r="TJE89"/>
      <c r="TJF89"/>
      <c r="TJG89"/>
      <c r="TJH89"/>
      <c r="TJI89"/>
      <c r="TJJ89"/>
      <c r="TJK89"/>
      <c r="TJL89"/>
      <c r="TJM89"/>
      <c r="TJN89"/>
      <c r="TJO89"/>
      <c r="TJP89"/>
      <c r="TJQ89"/>
      <c r="TJR89"/>
      <c r="TJS89"/>
      <c r="TJT89"/>
      <c r="TJU89"/>
      <c r="TJV89"/>
      <c r="TJW89"/>
      <c r="TJX89"/>
      <c r="TJY89"/>
      <c r="TJZ89"/>
      <c r="TKA89"/>
      <c r="TKB89"/>
      <c r="TKC89"/>
      <c r="TKD89"/>
      <c r="TKE89"/>
      <c r="TKF89"/>
      <c r="TKG89"/>
      <c r="TKH89"/>
      <c r="TKI89"/>
      <c r="TKJ89"/>
      <c r="TKK89"/>
      <c r="TKL89"/>
      <c r="TKM89"/>
      <c r="TKN89"/>
      <c r="TKO89"/>
      <c r="TKP89"/>
      <c r="TKQ89"/>
      <c r="TKR89"/>
      <c r="TKS89"/>
      <c r="TKT89"/>
      <c r="TKU89"/>
      <c r="TKV89"/>
      <c r="TKW89"/>
      <c r="TKX89"/>
      <c r="TKY89"/>
      <c r="TKZ89"/>
      <c r="TLA89"/>
      <c r="TLB89"/>
      <c r="TLC89"/>
      <c r="TLD89"/>
      <c r="TLE89"/>
      <c r="TLF89"/>
      <c r="TLG89"/>
      <c r="TLH89"/>
      <c r="TLI89"/>
      <c r="TLJ89"/>
      <c r="TLK89"/>
      <c r="TLL89"/>
      <c r="TLM89"/>
      <c r="TLN89"/>
      <c r="TLO89"/>
      <c r="TLP89"/>
      <c r="TLQ89"/>
      <c r="TLR89"/>
      <c r="TLS89"/>
      <c r="TLT89"/>
      <c r="TLU89"/>
      <c r="TLV89"/>
      <c r="TLW89"/>
      <c r="TLX89"/>
      <c r="TLY89"/>
      <c r="TLZ89"/>
      <c r="TMA89"/>
      <c r="TMB89"/>
      <c r="TMC89"/>
      <c r="TMD89"/>
      <c r="TME89"/>
      <c r="TMF89"/>
      <c r="TMG89"/>
      <c r="TMH89"/>
      <c r="TMI89"/>
      <c r="TMJ89"/>
      <c r="TMK89"/>
      <c r="TML89"/>
      <c r="TMM89"/>
      <c r="TMN89"/>
      <c r="TMO89"/>
      <c r="TMP89"/>
      <c r="TMQ89"/>
      <c r="TMR89"/>
      <c r="TMS89"/>
      <c r="TMT89"/>
      <c r="TMU89"/>
      <c r="TMV89"/>
      <c r="TMW89"/>
      <c r="TMX89"/>
      <c r="TMY89"/>
      <c r="TMZ89"/>
      <c r="TNA89"/>
      <c r="TNB89"/>
      <c r="TNC89"/>
      <c r="TND89"/>
      <c r="TNE89"/>
      <c r="TNF89"/>
      <c r="TNG89"/>
      <c r="TNH89"/>
      <c r="TNI89"/>
      <c r="TNJ89"/>
      <c r="TNK89"/>
      <c r="TNL89"/>
      <c r="TNM89"/>
      <c r="TNN89"/>
      <c r="TNO89"/>
      <c r="TNP89"/>
      <c r="TNQ89"/>
      <c r="TNR89"/>
      <c r="TNS89"/>
      <c r="TNT89"/>
      <c r="TNU89"/>
      <c r="TNV89"/>
      <c r="TNW89"/>
      <c r="TNX89"/>
      <c r="TNY89"/>
      <c r="TNZ89"/>
      <c r="TOA89"/>
      <c r="TOB89"/>
      <c r="TOC89"/>
      <c r="TOD89"/>
      <c r="TOE89"/>
      <c r="TOF89"/>
      <c r="TOG89"/>
      <c r="TOH89"/>
      <c r="TOI89"/>
      <c r="TOJ89"/>
      <c r="TOK89"/>
      <c r="TOL89"/>
      <c r="TOM89"/>
      <c r="TON89"/>
      <c r="TOO89"/>
      <c r="TOP89"/>
      <c r="TOQ89"/>
      <c r="TOR89"/>
      <c r="TOS89"/>
      <c r="TOT89"/>
      <c r="TOU89"/>
      <c r="TOV89"/>
      <c r="TOW89"/>
      <c r="TOX89"/>
      <c r="TOY89"/>
      <c r="TOZ89"/>
      <c r="TPA89"/>
      <c r="TPB89"/>
      <c r="TPC89"/>
      <c r="TPD89"/>
      <c r="TPE89"/>
      <c r="TPF89"/>
      <c r="TPG89"/>
      <c r="TPH89"/>
      <c r="TPI89"/>
      <c r="TPJ89"/>
      <c r="TPK89"/>
      <c r="TPL89"/>
      <c r="TPM89"/>
      <c r="TPN89"/>
      <c r="TPO89"/>
      <c r="TPP89"/>
      <c r="TPQ89"/>
      <c r="TPR89"/>
      <c r="TPS89"/>
      <c r="TPT89"/>
      <c r="TPU89"/>
      <c r="TPV89"/>
      <c r="TPW89"/>
      <c r="TPX89"/>
      <c r="TPY89"/>
      <c r="TPZ89"/>
      <c r="TQA89"/>
      <c r="TQB89"/>
      <c r="TQC89"/>
      <c r="TQD89"/>
      <c r="TQE89"/>
      <c r="TQF89"/>
      <c r="TQG89"/>
      <c r="TQH89"/>
      <c r="TQI89"/>
      <c r="TQJ89"/>
      <c r="TQK89"/>
      <c r="TQL89"/>
      <c r="TQM89"/>
      <c r="TQN89"/>
      <c r="TQO89"/>
      <c r="TQP89"/>
      <c r="TQQ89"/>
      <c r="TQR89"/>
      <c r="TQS89"/>
      <c r="TQT89"/>
      <c r="TQU89"/>
      <c r="TQV89"/>
      <c r="TQW89"/>
      <c r="TQX89"/>
      <c r="TQY89"/>
      <c r="TQZ89"/>
      <c r="TRA89"/>
      <c r="TRB89"/>
      <c r="TRC89"/>
      <c r="TRD89"/>
      <c r="TRE89"/>
      <c r="TRF89"/>
      <c r="TRG89"/>
      <c r="TRH89"/>
      <c r="TRI89"/>
      <c r="TRJ89"/>
      <c r="TRK89"/>
      <c r="TRL89"/>
      <c r="TRM89"/>
      <c r="TRN89"/>
      <c r="TRO89"/>
      <c r="TRP89"/>
      <c r="TRQ89"/>
      <c r="TRR89"/>
      <c r="TRS89"/>
      <c r="TRT89"/>
      <c r="TRU89"/>
      <c r="TRV89"/>
      <c r="TRW89"/>
      <c r="TRX89"/>
      <c r="TRY89"/>
      <c r="TRZ89"/>
      <c r="TSA89"/>
      <c r="TSB89"/>
      <c r="TSC89"/>
      <c r="TSD89"/>
      <c r="TSE89"/>
      <c r="TSF89"/>
      <c r="TSG89"/>
      <c r="TSH89"/>
      <c r="TSI89"/>
      <c r="TSJ89"/>
      <c r="TSK89"/>
      <c r="TSL89"/>
      <c r="TSM89"/>
      <c r="TSN89"/>
      <c r="TSO89"/>
      <c r="TSP89"/>
      <c r="TSQ89"/>
      <c r="TSR89"/>
      <c r="TSS89"/>
      <c r="TST89"/>
      <c r="TSU89"/>
      <c r="TSV89"/>
      <c r="TSW89"/>
      <c r="TSX89"/>
      <c r="TSY89"/>
      <c r="TSZ89"/>
      <c r="TTA89"/>
      <c r="TTB89"/>
      <c r="TTC89"/>
      <c r="TTD89"/>
      <c r="TTE89"/>
      <c r="TTF89"/>
      <c r="TTG89"/>
      <c r="TTH89"/>
      <c r="TTI89"/>
      <c r="TTJ89"/>
      <c r="TTK89"/>
      <c r="TTL89"/>
      <c r="TTM89"/>
      <c r="TTN89"/>
      <c r="TTO89"/>
      <c r="TTP89"/>
      <c r="TTQ89"/>
      <c r="TTR89"/>
      <c r="TTS89"/>
      <c r="TTT89"/>
      <c r="TTU89"/>
      <c r="TTV89"/>
      <c r="TTW89"/>
      <c r="TTX89"/>
      <c r="TTY89"/>
      <c r="TTZ89"/>
      <c r="TUA89"/>
      <c r="TUB89"/>
      <c r="TUC89"/>
      <c r="TUD89"/>
      <c r="TUE89"/>
      <c r="TUF89"/>
      <c r="TUG89"/>
      <c r="TUH89"/>
      <c r="TUI89"/>
      <c r="TUJ89"/>
      <c r="TUK89"/>
      <c r="TUL89"/>
      <c r="TUM89"/>
      <c r="TUN89"/>
      <c r="TUO89"/>
      <c r="TUP89"/>
      <c r="TUQ89"/>
      <c r="TUR89"/>
      <c r="TUS89"/>
      <c r="TUT89"/>
      <c r="TUU89"/>
      <c r="TUV89"/>
      <c r="TUW89"/>
      <c r="TUX89"/>
      <c r="TUY89"/>
      <c r="TUZ89"/>
      <c r="TVA89"/>
      <c r="TVB89"/>
      <c r="TVC89"/>
      <c r="TVD89"/>
      <c r="TVE89"/>
      <c r="TVF89"/>
      <c r="TVG89"/>
      <c r="TVH89"/>
      <c r="TVI89"/>
      <c r="TVJ89"/>
      <c r="TVK89"/>
      <c r="TVL89"/>
      <c r="TVM89"/>
      <c r="TVN89"/>
      <c r="TVO89"/>
      <c r="TVP89"/>
      <c r="TVQ89"/>
      <c r="TVR89"/>
      <c r="TVS89"/>
      <c r="TVT89"/>
      <c r="TVU89"/>
      <c r="TVV89"/>
      <c r="TVW89"/>
      <c r="TVX89"/>
      <c r="TVY89"/>
      <c r="TVZ89"/>
      <c r="TWA89"/>
      <c r="TWB89"/>
      <c r="TWC89"/>
      <c r="TWD89"/>
      <c r="TWE89"/>
      <c r="TWF89"/>
      <c r="TWG89"/>
      <c r="TWH89"/>
      <c r="TWI89"/>
      <c r="TWJ89"/>
      <c r="TWK89"/>
      <c r="TWL89"/>
      <c r="TWM89"/>
      <c r="TWN89"/>
      <c r="TWO89"/>
      <c r="TWP89"/>
      <c r="TWQ89"/>
      <c r="TWR89"/>
      <c r="TWS89"/>
      <c r="TWT89"/>
      <c r="TWU89"/>
      <c r="TWV89"/>
      <c r="TWW89"/>
      <c r="TWX89"/>
      <c r="TWY89"/>
      <c r="TWZ89"/>
      <c r="TXA89"/>
      <c r="TXB89"/>
      <c r="TXC89"/>
      <c r="TXD89"/>
      <c r="TXE89"/>
      <c r="TXF89"/>
      <c r="TXG89"/>
      <c r="TXH89"/>
      <c r="TXI89"/>
      <c r="TXJ89"/>
      <c r="TXK89"/>
      <c r="TXL89"/>
      <c r="TXM89"/>
      <c r="TXN89"/>
      <c r="TXO89"/>
      <c r="TXP89"/>
      <c r="TXQ89"/>
      <c r="TXR89"/>
      <c r="TXS89"/>
      <c r="TXT89"/>
      <c r="TXU89"/>
      <c r="TXV89"/>
      <c r="TXW89"/>
      <c r="TXX89"/>
      <c r="TXY89"/>
      <c r="TXZ89"/>
      <c r="TYA89"/>
      <c r="TYB89"/>
      <c r="TYC89"/>
      <c r="TYD89"/>
      <c r="TYE89"/>
      <c r="TYF89"/>
      <c r="TYG89"/>
      <c r="TYH89"/>
      <c r="TYI89"/>
      <c r="TYJ89"/>
      <c r="TYK89"/>
      <c r="TYL89"/>
      <c r="TYM89"/>
      <c r="TYN89"/>
      <c r="TYO89"/>
      <c r="TYP89"/>
      <c r="TYQ89"/>
      <c r="TYR89"/>
      <c r="TYS89"/>
      <c r="TYT89"/>
      <c r="TYU89"/>
      <c r="TYV89"/>
      <c r="TYW89"/>
      <c r="TYX89"/>
      <c r="TYY89"/>
      <c r="TYZ89"/>
      <c r="TZA89"/>
      <c r="TZB89"/>
      <c r="TZC89"/>
      <c r="TZD89"/>
      <c r="TZE89"/>
      <c r="TZF89"/>
      <c r="TZG89"/>
      <c r="TZH89"/>
      <c r="TZI89"/>
      <c r="TZJ89"/>
      <c r="TZK89"/>
      <c r="TZL89"/>
      <c r="TZM89"/>
      <c r="TZN89"/>
      <c r="TZO89"/>
      <c r="TZP89"/>
      <c r="TZQ89"/>
      <c r="TZR89"/>
      <c r="TZS89"/>
      <c r="TZT89"/>
      <c r="TZU89"/>
      <c r="TZV89"/>
      <c r="TZW89"/>
      <c r="TZX89"/>
      <c r="TZY89"/>
      <c r="TZZ89"/>
      <c r="UAA89"/>
      <c r="UAB89"/>
      <c r="UAC89"/>
      <c r="UAD89"/>
      <c r="UAE89"/>
      <c r="UAF89"/>
      <c r="UAG89"/>
      <c r="UAH89"/>
      <c r="UAI89"/>
      <c r="UAJ89"/>
      <c r="UAK89"/>
      <c r="UAL89"/>
      <c r="UAM89"/>
      <c r="UAN89"/>
      <c r="UAO89"/>
      <c r="UAP89"/>
      <c r="UAQ89"/>
      <c r="UAR89"/>
      <c r="UAS89"/>
      <c r="UAT89"/>
      <c r="UAU89"/>
      <c r="UAV89"/>
      <c r="UAW89"/>
      <c r="UAX89"/>
      <c r="UAY89"/>
      <c r="UAZ89"/>
      <c r="UBA89"/>
      <c r="UBB89"/>
      <c r="UBC89"/>
      <c r="UBD89"/>
      <c r="UBE89"/>
      <c r="UBF89"/>
      <c r="UBG89"/>
      <c r="UBH89"/>
      <c r="UBI89"/>
      <c r="UBJ89"/>
      <c r="UBK89"/>
      <c r="UBL89"/>
      <c r="UBM89"/>
      <c r="UBN89"/>
      <c r="UBO89"/>
      <c r="UBP89"/>
      <c r="UBQ89"/>
      <c r="UBR89"/>
      <c r="UBS89"/>
      <c r="UBT89"/>
      <c r="UBU89"/>
      <c r="UBV89"/>
      <c r="UBW89"/>
      <c r="UBX89"/>
      <c r="UBY89"/>
      <c r="UBZ89"/>
      <c r="UCA89"/>
      <c r="UCB89"/>
      <c r="UCC89"/>
      <c r="UCD89"/>
      <c r="UCE89"/>
      <c r="UCF89"/>
      <c r="UCG89"/>
      <c r="UCH89"/>
      <c r="UCI89"/>
      <c r="UCJ89"/>
      <c r="UCK89"/>
      <c r="UCL89"/>
      <c r="UCM89"/>
      <c r="UCN89"/>
      <c r="UCO89"/>
      <c r="UCP89"/>
      <c r="UCQ89"/>
      <c r="UCR89"/>
      <c r="UCS89"/>
      <c r="UCT89"/>
      <c r="UCU89"/>
      <c r="UCV89"/>
      <c r="UCW89"/>
      <c r="UCX89"/>
      <c r="UCY89"/>
      <c r="UCZ89"/>
      <c r="UDA89"/>
      <c r="UDB89"/>
      <c r="UDC89"/>
      <c r="UDD89"/>
      <c r="UDE89"/>
      <c r="UDF89"/>
      <c r="UDG89"/>
      <c r="UDH89"/>
      <c r="UDI89"/>
      <c r="UDJ89"/>
      <c r="UDK89"/>
      <c r="UDL89"/>
      <c r="UDM89"/>
      <c r="UDN89"/>
      <c r="UDO89"/>
      <c r="UDP89"/>
      <c r="UDQ89"/>
      <c r="UDR89"/>
      <c r="UDS89"/>
      <c r="UDT89"/>
      <c r="UDU89"/>
      <c r="UDV89"/>
      <c r="UDW89"/>
      <c r="UDX89"/>
      <c r="UDY89"/>
      <c r="UDZ89"/>
      <c r="UEA89"/>
      <c r="UEB89"/>
      <c r="UEC89"/>
      <c r="UED89"/>
      <c r="UEE89"/>
      <c r="UEF89"/>
      <c r="UEG89"/>
      <c r="UEH89"/>
      <c r="UEI89"/>
      <c r="UEJ89"/>
      <c r="UEK89"/>
      <c r="UEL89"/>
      <c r="UEM89"/>
      <c r="UEN89"/>
      <c r="UEO89"/>
      <c r="UEP89"/>
      <c r="UEQ89"/>
      <c r="UER89"/>
      <c r="UES89"/>
      <c r="UET89"/>
      <c r="UEU89"/>
      <c r="UEV89"/>
      <c r="UEW89"/>
      <c r="UEX89"/>
      <c r="UEY89"/>
      <c r="UEZ89"/>
      <c r="UFA89"/>
      <c r="UFB89"/>
      <c r="UFC89"/>
      <c r="UFD89"/>
      <c r="UFE89"/>
      <c r="UFF89"/>
      <c r="UFG89"/>
      <c r="UFH89"/>
      <c r="UFI89"/>
      <c r="UFJ89"/>
      <c r="UFK89"/>
      <c r="UFL89"/>
      <c r="UFM89"/>
      <c r="UFN89"/>
      <c r="UFO89"/>
      <c r="UFP89"/>
      <c r="UFQ89"/>
      <c r="UFR89"/>
      <c r="UFS89"/>
      <c r="UFT89"/>
      <c r="UFU89"/>
      <c r="UFV89"/>
      <c r="UFW89"/>
      <c r="UFX89"/>
      <c r="UFY89"/>
      <c r="UFZ89"/>
      <c r="UGA89"/>
      <c r="UGB89"/>
      <c r="UGC89"/>
      <c r="UGD89"/>
      <c r="UGE89"/>
      <c r="UGF89"/>
      <c r="UGG89"/>
      <c r="UGH89"/>
      <c r="UGI89"/>
      <c r="UGJ89"/>
      <c r="UGK89"/>
      <c r="UGL89"/>
      <c r="UGM89"/>
      <c r="UGN89"/>
      <c r="UGO89"/>
      <c r="UGP89"/>
      <c r="UGQ89"/>
      <c r="UGR89"/>
      <c r="UGS89"/>
      <c r="UGT89"/>
      <c r="UGU89"/>
      <c r="UGV89"/>
      <c r="UGW89"/>
      <c r="UGX89"/>
      <c r="UGY89"/>
      <c r="UGZ89"/>
      <c r="UHA89"/>
      <c r="UHB89"/>
      <c r="UHC89"/>
      <c r="UHD89"/>
      <c r="UHE89"/>
      <c r="UHF89"/>
      <c r="UHG89"/>
      <c r="UHH89"/>
      <c r="UHI89"/>
      <c r="UHJ89"/>
      <c r="UHK89"/>
      <c r="UHL89"/>
      <c r="UHM89"/>
      <c r="UHN89"/>
      <c r="UHO89"/>
      <c r="UHP89"/>
      <c r="UHQ89"/>
      <c r="UHR89"/>
      <c r="UHS89"/>
      <c r="UHT89"/>
      <c r="UHU89"/>
      <c r="UHV89"/>
      <c r="UHW89"/>
      <c r="UHX89"/>
      <c r="UHY89"/>
      <c r="UHZ89"/>
      <c r="UIA89"/>
      <c r="UIB89"/>
      <c r="UIC89"/>
      <c r="UID89"/>
      <c r="UIE89"/>
      <c r="UIF89"/>
      <c r="UIG89"/>
      <c r="UIH89"/>
      <c r="UII89"/>
      <c r="UIJ89"/>
      <c r="UIK89"/>
      <c r="UIL89"/>
      <c r="UIM89"/>
      <c r="UIN89"/>
      <c r="UIO89"/>
      <c r="UIP89"/>
      <c r="UIQ89"/>
      <c r="UIR89"/>
      <c r="UIS89"/>
      <c r="UIT89"/>
      <c r="UIU89"/>
      <c r="UIV89"/>
      <c r="UIW89"/>
      <c r="UIX89"/>
      <c r="UIY89"/>
      <c r="UIZ89"/>
      <c r="UJA89"/>
      <c r="UJB89"/>
      <c r="UJC89"/>
      <c r="UJD89"/>
      <c r="UJE89"/>
      <c r="UJF89"/>
      <c r="UJG89"/>
      <c r="UJH89"/>
      <c r="UJI89"/>
      <c r="UJJ89"/>
      <c r="UJK89"/>
      <c r="UJL89"/>
      <c r="UJM89"/>
      <c r="UJN89"/>
      <c r="UJO89"/>
      <c r="UJP89"/>
      <c r="UJQ89"/>
      <c r="UJR89"/>
      <c r="UJS89"/>
      <c r="UJT89"/>
      <c r="UJU89"/>
      <c r="UJV89"/>
      <c r="UJW89"/>
      <c r="UJX89"/>
      <c r="UJY89"/>
      <c r="UJZ89"/>
      <c r="UKA89"/>
      <c r="UKB89"/>
      <c r="UKC89"/>
      <c r="UKD89"/>
      <c r="UKE89"/>
      <c r="UKF89"/>
      <c r="UKG89"/>
      <c r="UKH89"/>
      <c r="UKI89"/>
      <c r="UKJ89"/>
      <c r="UKK89"/>
      <c r="UKL89"/>
      <c r="UKM89"/>
      <c r="UKN89"/>
      <c r="UKO89"/>
      <c r="UKP89"/>
      <c r="UKQ89"/>
      <c r="UKR89"/>
      <c r="UKS89"/>
      <c r="UKT89"/>
      <c r="UKU89"/>
      <c r="UKV89"/>
      <c r="UKW89"/>
      <c r="UKX89"/>
      <c r="UKY89"/>
      <c r="UKZ89"/>
      <c r="ULA89"/>
      <c r="ULB89"/>
      <c r="ULC89"/>
      <c r="ULD89"/>
      <c r="ULE89"/>
      <c r="ULF89"/>
      <c r="ULG89"/>
      <c r="ULH89"/>
      <c r="ULI89"/>
      <c r="ULJ89"/>
      <c r="ULK89"/>
      <c r="ULL89"/>
      <c r="ULM89"/>
      <c r="ULN89"/>
      <c r="ULO89"/>
      <c r="ULP89"/>
      <c r="ULQ89"/>
      <c r="ULR89"/>
      <c r="ULS89"/>
      <c r="ULT89"/>
      <c r="ULU89"/>
      <c r="ULV89"/>
      <c r="ULW89"/>
      <c r="ULX89"/>
      <c r="ULY89"/>
      <c r="ULZ89"/>
      <c r="UMA89"/>
      <c r="UMB89"/>
      <c r="UMC89"/>
      <c r="UMD89"/>
      <c r="UME89"/>
      <c r="UMF89"/>
      <c r="UMG89"/>
      <c r="UMH89"/>
      <c r="UMI89"/>
      <c r="UMJ89"/>
      <c r="UMK89"/>
      <c r="UML89"/>
      <c r="UMM89"/>
      <c r="UMN89"/>
      <c r="UMO89"/>
      <c r="UMP89"/>
      <c r="UMQ89"/>
      <c r="UMR89"/>
      <c r="UMS89"/>
      <c r="UMT89"/>
      <c r="UMU89"/>
      <c r="UMV89"/>
      <c r="UMW89"/>
      <c r="UMX89"/>
      <c r="UMY89"/>
      <c r="UMZ89"/>
      <c r="UNA89"/>
      <c r="UNB89"/>
      <c r="UNC89"/>
      <c r="UND89"/>
      <c r="UNE89"/>
      <c r="UNF89"/>
      <c r="UNG89"/>
      <c r="UNH89"/>
      <c r="UNI89"/>
      <c r="UNJ89"/>
      <c r="UNK89"/>
      <c r="UNL89"/>
      <c r="UNM89"/>
      <c r="UNN89"/>
      <c r="UNO89"/>
      <c r="UNP89"/>
      <c r="UNQ89"/>
      <c r="UNR89"/>
      <c r="UNS89"/>
      <c r="UNT89"/>
      <c r="UNU89"/>
      <c r="UNV89"/>
      <c r="UNW89"/>
      <c r="UNX89"/>
      <c r="UNY89"/>
      <c r="UNZ89"/>
      <c r="UOA89"/>
      <c r="UOB89"/>
      <c r="UOC89"/>
      <c r="UOD89"/>
      <c r="UOE89"/>
      <c r="UOF89"/>
      <c r="UOG89"/>
      <c r="UOH89"/>
      <c r="UOI89"/>
      <c r="UOJ89"/>
      <c r="UOK89"/>
      <c r="UOL89"/>
      <c r="UOM89"/>
      <c r="UON89"/>
      <c r="UOO89"/>
      <c r="UOP89"/>
      <c r="UOQ89"/>
      <c r="UOR89"/>
      <c r="UOS89"/>
      <c r="UOT89"/>
      <c r="UOU89"/>
      <c r="UOV89"/>
      <c r="UOW89"/>
      <c r="UOX89"/>
      <c r="UOY89"/>
      <c r="UOZ89"/>
      <c r="UPA89"/>
      <c r="UPB89"/>
      <c r="UPC89"/>
      <c r="UPD89"/>
      <c r="UPE89"/>
      <c r="UPF89"/>
      <c r="UPG89"/>
      <c r="UPH89"/>
      <c r="UPI89"/>
      <c r="UPJ89"/>
      <c r="UPK89"/>
      <c r="UPL89"/>
      <c r="UPM89"/>
      <c r="UPN89"/>
      <c r="UPO89"/>
      <c r="UPP89"/>
      <c r="UPQ89"/>
      <c r="UPR89"/>
      <c r="UPS89"/>
      <c r="UPT89"/>
      <c r="UPU89"/>
      <c r="UPV89"/>
      <c r="UPW89"/>
      <c r="UPX89"/>
      <c r="UPY89"/>
      <c r="UPZ89"/>
      <c r="UQA89"/>
      <c r="UQB89"/>
      <c r="UQC89"/>
      <c r="UQD89"/>
      <c r="UQE89"/>
      <c r="UQF89"/>
      <c r="UQG89"/>
      <c r="UQH89"/>
      <c r="UQI89"/>
      <c r="UQJ89"/>
      <c r="UQK89"/>
      <c r="UQL89"/>
      <c r="UQM89"/>
      <c r="UQN89"/>
      <c r="UQO89"/>
      <c r="UQP89"/>
      <c r="UQQ89"/>
      <c r="UQR89"/>
      <c r="UQS89"/>
      <c r="UQT89"/>
      <c r="UQU89"/>
      <c r="UQV89"/>
      <c r="UQW89"/>
      <c r="UQX89"/>
      <c r="UQY89"/>
      <c r="UQZ89"/>
      <c r="URA89"/>
      <c r="URB89"/>
      <c r="URC89"/>
      <c r="URD89"/>
      <c r="URE89"/>
      <c r="URF89"/>
      <c r="URG89"/>
      <c r="URH89"/>
      <c r="URI89"/>
      <c r="URJ89"/>
      <c r="URK89"/>
      <c r="URL89"/>
      <c r="URM89"/>
      <c r="URN89"/>
      <c r="URO89"/>
      <c r="URP89"/>
      <c r="URQ89"/>
      <c r="URR89"/>
      <c r="URS89"/>
      <c r="URT89"/>
      <c r="URU89"/>
      <c r="URV89"/>
      <c r="URW89"/>
      <c r="URX89"/>
      <c r="URY89"/>
      <c r="URZ89"/>
      <c r="USA89"/>
      <c r="USB89"/>
      <c r="USC89"/>
      <c r="USD89"/>
      <c r="USE89"/>
      <c r="USF89"/>
      <c r="USG89"/>
      <c r="USH89"/>
      <c r="USI89"/>
      <c r="USJ89"/>
      <c r="USK89"/>
      <c r="USL89"/>
      <c r="USM89"/>
      <c r="USN89"/>
      <c r="USO89"/>
      <c r="USP89"/>
      <c r="USQ89"/>
      <c r="USR89"/>
      <c r="USS89"/>
      <c r="UST89"/>
      <c r="USU89"/>
      <c r="USV89"/>
      <c r="USW89"/>
      <c r="USX89"/>
      <c r="USY89"/>
      <c r="USZ89"/>
      <c r="UTA89"/>
      <c r="UTB89"/>
      <c r="UTC89"/>
      <c r="UTD89"/>
      <c r="UTE89"/>
      <c r="UTF89"/>
      <c r="UTG89"/>
      <c r="UTH89"/>
      <c r="UTI89"/>
      <c r="UTJ89"/>
      <c r="UTK89"/>
      <c r="UTL89"/>
      <c r="UTM89"/>
      <c r="UTN89"/>
      <c r="UTO89"/>
      <c r="UTP89"/>
      <c r="UTQ89"/>
      <c r="UTR89"/>
      <c r="UTS89"/>
      <c r="UTT89"/>
      <c r="UTU89"/>
      <c r="UTV89"/>
      <c r="UTW89"/>
      <c r="UTX89"/>
      <c r="UTY89"/>
      <c r="UTZ89"/>
      <c r="UUA89"/>
      <c r="UUB89"/>
      <c r="UUC89"/>
      <c r="UUD89"/>
      <c r="UUE89"/>
      <c r="UUF89"/>
      <c r="UUG89"/>
      <c r="UUH89"/>
      <c r="UUI89"/>
      <c r="UUJ89"/>
      <c r="UUK89"/>
      <c r="UUL89"/>
      <c r="UUM89"/>
      <c r="UUN89"/>
      <c r="UUO89"/>
      <c r="UUP89"/>
      <c r="UUQ89"/>
      <c r="UUR89"/>
      <c r="UUS89"/>
      <c r="UUT89"/>
      <c r="UUU89"/>
      <c r="UUV89"/>
      <c r="UUW89"/>
      <c r="UUX89"/>
      <c r="UUY89"/>
      <c r="UUZ89"/>
      <c r="UVA89"/>
      <c r="UVB89"/>
      <c r="UVC89"/>
      <c r="UVD89"/>
      <c r="UVE89"/>
      <c r="UVF89"/>
      <c r="UVG89"/>
      <c r="UVH89"/>
      <c r="UVI89"/>
      <c r="UVJ89"/>
      <c r="UVK89"/>
      <c r="UVL89"/>
      <c r="UVM89"/>
      <c r="UVN89"/>
      <c r="UVO89"/>
      <c r="UVP89"/>
      <c r="UVQ89"/>
      <c r="UVR89"/>
      <c r="UVS89"/>
      <c r="UVT89"/>
      <c r="UVU89"/>
      <c r="UVV89"/>
      <c r="UVW89"/>
      <c r="UVX89"/>
      <c r="UVY89"/>
      <c r="UVZ89"/>
      <c r="UWA89"/>
      <c r="UWB89"/>
      <c r="UWC89"/>
      <c r="UWD89"/>
      <c r="UWE89"/>
      <c r="UWF89"/>
      <c r="UWG89"/>
      <c r="UWH89"/>
      <c r="UWI89"/>
      <c r="UWJ89"/>
      <c r="UWK89"/>
      <c r="UWL89"/>
      <c r="UWM89"/>
      <c r="UWN89"/>
      <c r="UWO89"/>
      <c r="UWP89"/>
      <c r="UWQ89"/>
      <c r="UWR89"/>
      <c r="UWS89"/>
      <c r="UWT89"/>
      <c r="UWU89"/>
      <c r="UWV89"/>
      <c r="UWW89"/>
      <c r="UWX89"/>
      <c r="UWY89"/>
      <c r="UWZ89"/>
      <c r="UXA89"/>
      <c r="UXB89"/>
      <c r="UXC89"/>
      <c r="UXD89"/>
      <c r="UXE89"/>
      <c r="UXF89"/>
      <c r="UXG89"/>
      <c r="UXH89"/>
      <c r="UXI89"/>
      <c r="UXJ89"/>
      <c r="UXK89"/>
      <c r="UXL89"/>
      <c r="UXM89"/>
      <c r="UXN89"/>
      <c r="UXO89"/>
      <c r="UXP89"/>
      <c r="UXQ89"/>
      <c r="UXR89"/>
      <c r="UXS89"/>
      <c r="UXT89"/>
      <c r="UXU89"/>
      <c r="UXV89"/>
      <c r="UXW89"/>
      <c r="UXX89"/>
      <c r="UXY89"/>
      <c r="UXZ89"/>
      <c r="UYA89"/>
      <c r="UYB89"/>
      <c r="UYC89"/>
      <c r="UYD89"/>
      <c r="UYE89"/>
      <c r="UYF89"/>
      <c r="UYG89"/>
      <c r="UYH89"/>
      <c r="UYI89"/>
      <c r="UYJ89"/>
      <c r="UYK89"/>
      <c r="UYL89"/>
      <c r="UYM89"/>
      <c r="UYN89"/>
      <c r="UYO89"/>
      <c r="UYP89"/>
      <c r="UYQ89"/>
      <c r="UYR89"/>
      <c r="UYS89"/>
      <c r="UYT89"/>
      <c r="UYU89"/>
      <c r="UYV89"/>
      <c r="UYW89"/>
      <c r="UYX89"/>
      <c r="UYY89"/>
      <c r="UYZ89"/>
      <c r="UZA89"/>
      <c r="UZB89"/>
      <c r="UZC89"/>
      <c r="UZD89"/>
      <c r="UZE89"/>
      <c r="UZF89"/>
      <c r="UZG89"/>
      <c r="UZH89"/>
      <c r="UZI89"/>
      <c r="UZJ89"/>
      <c r="UZK89"/>
      <c r="UZL89"/>
      <c r="UZM89"/>
      <c r="UZN89"/>
      <c r="UZO89"/>
      <c r="UZP89"/>
      <c r="UZQ89"/>
      <c r="UZR89"/>
      <c r="UZS89"/>
      <c r="UZT89"/>
      <c r="UZU89"/>
      <c r="UZV89"/>
      <c r="UZW89"/>
      <c r="UZX89"/>
      <c r="UZY89"/>
      <c r="UZZ89"/>
      <c r="VAA89"/>
      <c r="VAB89"/>
      <c r="VAC89"/>
      <c r="VAD89"/>
      <c r="VAE89"/>
      <c r="VAF89"/>
      <c r="VAG89"/>
      <c r="VAH89"/>
      <c r="VAI89"/>
      <c r="VAJ89"/>
      <c r="VAK89"/>
      <c r="VAL89"/>
      <c r="VAM89"/>
      <c r="VAN89"/>
      <c r="VAO89"/>
      <c r="VAP89"/>
      <c r="VAQ89"/>
      <c r="VAR89"/>
      <c r="VAS89"/>
      <c r="VAT89"/>
      <c r="VAU89"/>
      <c r="VAV89"/>
      <c r="VAW89"/>
      <c r="VAX89"/>
      <c r="VAY89"/>
      <c r="VAZ89"/>
      <c r="VBA89"/>
      <c r="VBB89"/>
      <c r="VBC89"/>
      <c r="VBD89"/>
      <c r="VBE89"/>
      <c r="VBF89"/>
      <c r="VBG89"/>
      <c r="VBH89"/>
      <c r="VBI89"/>
      <c r="VBJ89"/>
      <c r="VBK89"/>
      <c r="VBL89"/>
      <c r="VBM89"/>
      <c r="VBN89"/>
      <c r="VBO89"/>
      <c r="VBP89"/>
      <c r="VBQ89"/>
      <c r="VBR89"/>
      <c r="VBS89"/>
      <c r="VBT89"/>
      <c r="VBU89"/>
      <c r="VBV89"/>
      <c r="VBW89"/>
      <c r="VBX89"/>
      <c r="VBY89"/>
      <c r="VBZ89"/>
      <c r="VCA89"/>
      <c r="VCB89"/>
      <c r="VCC89"/>
      <c r="VCD89"/>
      <c r="VCE89"/>
      <c r="VCF89"/>
      <c r="VCG89"/>
      <c r="VCH89"/>
      <c r="VCI89"/>
      <c r="VCJ89"/>
      <c r="VCK89"/>
      <c r="VCL89"/>
      <c r="VCM89"/>
      <c r="VCN89"/>
      <c r="VCO89"/>
      <c r="VCP89"/>
      <c r="VCQ89"/>
      <c r="VCR89"/>
      <c r="VCS89"/>
      <c r="VCT89"/>
      <c r="VCU89"/>
      <c r="VCV89"/>
      <c r="VCW89"/>
      <c r="VCX89"/>
      <c r="VCY89"/>
      <c r="VCZ89"/>
      <c r="VDA89"/>
      <c r="VDB89"/>
      <c r="VDC89"/>
      <c r="VDD89"/>
      <c r="VDE89"/>
      <c r="VDF89"/>
      <c r="VDG89"/>
      <c r="VDH89"/>
      <c r="VDI89"/>
      <c r="VDJ89"/>
      <c r="VDK89"/>
      <c r="VDL89"/>
      <c r="VDM89"/>
      <c r="VDN89"/>
      <c r="VDO89"/>
      <c r="VDP89"/>
      <c r="VDQ89"/>
      <c r="VDR89"/>
      <c r="VDS89"/>
      <c r="VDT89"/>
      <c r="VDU89"/>
      <c r="VDV89"/>
      <c r="VDW89"/>
      <c r="VDX89"/>
      <c r="VDY89"/>
      <c r="VDZ89"/>
      <c r="VEA89"/>
      <c r="VEB89"/>
      <c r="VEC89"/>
      <c r="VED89"/>
      <c r="VEE89"/>
      <c r="VEF89"/>
      <c r="VEG89"/>
      <c r="VEH89"/>
      <c r="VEI89"/>
      <c r="VEJ89"/>
      <c r="VEK89"/>
      <c r="VEL89"/>
      <c r="VEM89"/>
      <c r="VEN89"/>
      <c r="VEO89"/>
      <c r="VEP89"/>
      <c r="VEQ89"/>
      <c r="VER89"/>
      <c r="VES89"/>
      <c r="VET89"/>
      <c r="VEU89"/>
      <c r="VEV89"/>
      <c r="VEW89"/>
      <c r="VEX89"/>
      <c r="VEY89"/>
      <c r="VEZ89"/>
      <c r="VFA89"/>
      <c r="VFB89"/>
      <c r="VFC89"/>
      <c r="VFD89"/>
      <c r="VFE89"/>
      <c r="VFF89"/>
      <c r="VFG89"/>
      <c r="VFH89"/>
      <c r="VFI89"/>
      <c r="VFJ89"/>
      <c r="VFK89"/>
      <c r="VFL89"/>
      <c r="VFM89"/>
      <c r="VFN89"/>
      <c r="VFO89"/>
      <c r="VFP89"/>
      <c r="VFQ89"/>
      <c r="VFR89"/>
      <c r="VFS89"/>
      <c r="VFT89"/>
      <c r="VFU89"/>
      <c r="VFV89"/>
      <c r="VFW89"/>
      <c r="VFX89"/>
      <c r="VFY89"/>
      <c r="VFZ89"/>
      <c r="VGA89"/>
      <c r="VGB89"/>
      <c r="VGC89"/>
      <c r="VGD89"/>
      <c r="VGE89"/>
      <c r="VGF89"/>
      <c r="VGG89"/>
      <c r="VGH89"/>
      <c r="VGI89"/>
      <c r="VGJ89"/>
      <c r="VGK89"/>
      <c r="VGL89"/>
      <c r="VGM89"/>
      <c r="VGN89"/>
      <c r="VGO89"/>
      <c r="VGP89"/>
      <c r="VGQ89"/>
      <c r="VGR89"/>
      <c r="VGS89"/>
      <c r="VGT89"/>
      <c r="VGU89"/>
      <c r="VGV89"/>
      <c r="VGW89"/>
      <c r="VGX89"/>
      <c r="VGY89"/>
      <c r="VGZ89"/>
      <c r="VHA89"/>
      <c r="VHB89"/>
      <c r="VHC89"/>
      <c r="VHD89"/>
      <c r="VHE89"/>
      <c r="VHF89"/>
      <c r="VHG89"/>
      <c r="VHH89"/>
      <c r="VHI89"/>
      <c r="VHJ89"/>
      <c r="VHK89"/>
      <c r="VHL89"/>
      <c r="VHM89"/>
      <c r="VHN89"/>
      <c r="VHO89"/>
      <c r="VHP89"/>
      <c r="VHQ89"/>
      <c r="VHR89"/>
      <c r="VHS89"/>
      <c r="VHT89"/>
      <c r="VHU89"/>
      <c r="VHV89"/>
      <c r="VHW89"/>
      <c r="VHX89"/>
      <c r="VHY89"/>
      <c r="VHZ89"/>
      <c r="VIA89"/>
      <c r="VIB89"/>
      <c r="VIC89"/>
      <c r="VID89"/>
      <c r="VIE89"/>
      <c r="VIF89"/>
      <c r="VIG89"/>
      <c r="VIH89"/>
      <c r="VII89"/>
      <c r="VIJ89"/>
      <c r="VIK89"/>
      <c r="VIL89"/>
      <c r="VIM89"/>
      <c r="VIN89"/>
      <c r="VIO89"/>
      <c r="VIP89"/>
      <c r="VIQ89"/>
      <c r="VIR89"/>
      <c r="VIS89"/>
      <c r="VIT89"/>
      <c r="VIU89"/>
      <c r="VIV89"/>
      <c r="VIW89"/>
      <c r="VIX89"/>
      <c r="VIY89"/>
      <c r="VIZ89"/>
      <c r="VJA89"/>
      <c r="VJB89"/>
      <c r="VJC89"/>
      <c r="VJD89"/>
      <c r="VJE89"/>
      <c r="VJF89"/>
      <c r="VJG89"/>
      <c r="VJH89"/>
      <c r="VJI89"/>
      <c r="VJJ89"/>
      <c r="VJK89"/>
      <c r="VJL89"/>
      <c r="VJM89"/>
      <c r="VJN89"/>
      <c r="VJO89"/>
      <c r="VJP89"/>
      <c r="VJQ89"/>
      <c r="VJR89"/>
      <c r="VJS89"/>
      <c r="VJT89"/>
      <c r="VJU89"/>
      <c r="VJV89"/>
      <c r="VJW89"/>
      <c r="VJX89"/>
      <c r="VJY89"/>
      <c r="VJZ89"/>
      <c r="VKA89"/>
      <c r="VKB89"/>
      <c r="VKC89"/>
      <c r="VKD89"/>
      <c r="VKE89"/>
      <c r="VKF89"/>
      <c r="VKG89"/>
      <c r="VKH89"/>
      <c r="VKI89"/>
      <c r="VKJ89"/>
      <c r="VKK89"/>
      <c r="VKL89"/>
      <c r="VKM89"/>
      <c r="VKN89"/>
      <c r="VKO89"/>
      <c r="VKP89"/>
      <c r="VKQ89"/>
      <c r="VKR89"/>
      <c r="VKS89"/>
      <c r="VKT89"/>
      <c r="VKU89"/>
      <c r="VKV89"/>
      <c r="VKW89"/>
      <c r="VKX89"/>
      <c r="VKY89"/>
      <c r="VKZ89"/>
      <c r="VLA89"/>
      <c r="VLB89"/>
      <c r="VLC89"/>
      <c r="VLD89"/>
      <c r="VLE89"/>
      <c r="VLF89"/>
      <c r="VLG89"/>
      <c r="VLH89"/>
      <c r="VLI89"/>
      <c r="VLJ89"/>
      <c r="VLK89"/>
      <c r="VLL89"/>
      <c r="VLM89"/>
      <c r="VLN89"/>
      <c r="VLO89"/>
      <c r="VLP89"/>
      <c r="VLQ89"/>
      <c r="VLR89"/>
      <c r="VLS89"/>
      <c r="VLT89"/>
      <c r="VLU89"/>
      <c r="VLV89"/>
      <c r="VLW89"/>
      <c r="VLX89"/>
      <c r="VLY89"/>
      <c r="VLZ89"/>
      <c r="VMA89"/>
      <c r="VMB89"/>
      <c r="VMC89"/>
      <c r="VMD89"/>
      <c r="VME89"/>
      <c r="VMF89"/>
      <c r="VMG89"/>
      <c r="VMH89"/>
      <c r="VMI89"/>
      <c r="VMJ89"/>
      <c r="VMK89"/>
      <c r="VML89"/>
      <c r="VMM89"/>
      <c r="VMN89"/>
      <c r="VMO89"/>
      <c r="VMP89"/>
      <c r="VMQ89"/>
      <c r="VMR89"/>
      <c r="VMS89"/>
      <c r="VMT89"/>
      <c r="VMU89"/>
      <c r="VMV89"/>
      <c r="VMW89"/>
      <c r="VMX89"/>
      <c r="VMY89"/>
      <c r="VMZ89"/>
      <c r="VNA89"/>
      <c r="VNB89"/>
      <c r="VNC89"/>
      <c r="VND89"/>
      <c r="VNE89"/>
      <c r="VNF89"/>
      <c r="VNG89"/>
      <c r="VNH89"/>
      <c r="VNI89"/>
      <c r="VNJ89"/>
      <c r="VNK89"/>
      <c r="VNL89"/>
      <c r="VNM89"/>
      <c r="VNN89"/>
      <c r="VNO89"/>
      <c r="VNP89"/>
      <c r="VNQ89"/>
      <c r="VNR89"/>
      <c r="VNS89"/>
      <c r="VNT89"/>
      <c r="VNU89"/>
      <c r="VNV89"/>
      <c r="VNW89"/>
      <c r="VNX89"/>
      <c r="VNY89"/>
      <c r="VNZ89"/>
      <c r="VOA89"/>
      <c r="VOB89"/>
      <c r="VOC89"/>
      <c r="VOD89"/>
      <c r="VOE89"/>
      <c r="VOF89"/>
      <c r="VOG89"/>
      <c r="VOH89"/>
      <c r="VOI89"/>
      <c r="VOJ89"/>
      <c r="VOK89"/>
      <c r="VOL89"/>
      <c r="VOM89"/>
      <c r="VON89"/>
      <c r="VOO89"/>
      <c r="VOP89"/>
      <c r="VOQ89"/>
      <c r="VOR89"/>
      <c r="VOS89"/>
      <c r="VOT89"/>
      <c r="VOU89"/>
      <c r="VOV89"/>
      <c r="VOW89"/>
      <c r="VOX89"/>
      <c r="VOY89"/>
      <c r="VOZ89"/>
      <c r="VPA89"/>
      <c r="VPB89"/>
      <c r="VPC89"/>
      <c r="VPD89"/>
      <c r="VPE89"/>
      <c r="VPF89"/>
      <c r="VPG89"/>
      <c r="VPH89"/>
      <c r="VPI89"/>
      <c r="VPJ89"/>
      <c r="VPK89"/>
      <c r="VPL89"/>
      <c r="VPM89"/>
      <c r="VPN89"/>
      <c r="VPO89"/>
      <c r="VPP89"/>
      <c r="VPQ89"/>
      <c r="VPR89"/>
      <c r="VPS89"/>
      <c r="VPT89"/>
      <c r="VPU89"/>
      <c r="VPV89"/>
      <c r="VPW89"/>
      <c r="VPX89"/>
      <c r="VPY89"/>
      <c r="VPZ89"/>
      <c r="VQA89"/>
      <c r="VQB89"/>
      <c r="VQC89"/>
      <c r="VQD89"/>
      <c r="VQE89"/>
      <c r="VQF89"/>
      <c r="VQG89"/>
      <c r="VQH89"/>
      <c r="VQI89"/>
      <c r="VQJ89"/>
      <c r="VQK89"/>
      <c r="VQL89"/>
      <c r="VQM89"/>
      <c r="VQN89"/>
      <c r="VQO89"/>
      <c r="VQP89"/>
      <c r="VQQ89"/>
      <c r="VQR89"/>
      <c r="VQS89"/>
      <c r="VQT89"/>
      <c r="VQU89"/>
      <c r="VQV89"/>
      <c r="VQW89"/>
      <c r="VQX89"/>
      <c r="VQY89"/>
      <c r="VQZ89"/>
      <c r="VRA89"/>
      <c r="VRB89"/>
      <c r="VRC89"/>
      <c r="VRD89"/>
      <c r="VRE89"/>
      <c r="VRF89"/>
      <c r="VRG89"/>
      <c r="VRH89"/>
      <c r="VRI89"/>
      <c r="VRJ89"/>
      <c r="VRK89"/>
      <c r="VRL89"/>
      <c r="VRM89"/>
      <c r="VRN89"/>
      <c r="VRO89"/>
      <c r="VRP89"/>
      <c r="VRQ89"/>
      <c r="VRR89"/>
      <c r="VRS89"/>
      <c r="VRT89"/>
      <c r="VRU89"/>
      <c r="VRV89"/>
      <c r="VRW89"/>
      <c r="VRX89"/>
      <c r="VRY89"/>
      <c r="VRZ89"/>
      <c r="VSA89"/>
      <c r="VSB89"/>
      <c r="VSC89"/>
      <c r="VSD89"/>
      <c r="VSE89"/>
      <c r="VSF89"/>
      <c r="VSG89"/>
      <c r="VSH89"/>
      <c r="VSI89"/>
      <c r="VSJ89"/>
      <c r="VSK89"/>
      <c r="VSL89"/>
      <c r="VSM89"/>
      <c r="VSN89"/>
      <c r="VSO89"/>
      <c r="VSP89"/>
      <c r="VSQ89"/>
      <c r="VSR89"/>
      <c r="VSS89"/>
      <c r="VST89"/>
      <c r="VSU89"/>
      <c r="VSV89"/>
      <c r="VSW89"/>
      <c r="VSX89"/>
      <c r="VSY89"/>
      <c r="VSZ89"/>
      <c r="VTA89"/>
      <c r="VTB89"/>
      <c r="VTC89"/>
      <c r="VTD89"/>
      <c r="VTE89"/>
      <c r="VTF89"/>
      <c r="VTG89"/>
      <c r="VTH89"/>
      <c r="VTI89"/>
      <c r="VTJ89"/>
      <c r="VTK89"/>
      <c r="VTL89"/>
      <c r="VTM89"/>
      <c r="VTN89"/>
      <c r="VTO89"/>
      <c r="VTP89"/>
      <c r="VTQ89"/>
      <c r="VTR89"/>
      <c r="VTS89"/>
      <c r="VTT89"/>
      <c r="VTU89"/>
      <c r="VTV89"/>
      <c r="VTW89"/>
      <c r="VTX89"/>
      <c r="VTY89"/>
      <c r="VTZ89"/>
      <c r="VUA89"/>
      <c r="VUB89"/>
      <c r="VUC89"/>
      <c r="VUD89"/>
      <c r="VUE89"/>
      <c r="VUF89"/>
      <c r="VUG89"/>
      <c r="VUH89"/>
      <c r="VUI89"/>
      <c r="VUJ89"/>
      <c r="VUK89"/>
      <c r="VUL89"/>
      <c r="VUM89"/>
      <c r="VUN89"/>
      <c r="VUO89"/>
      <c r="VUP89"/>
      <c r="VUQ89"/>
      <c r="VUR89"/>
      <c r="VUS89"/>
      <c r="VUT89"/>
      <c r="VUU89"/>
      <c r="VUV89"/>
      <c r="VUW89"/>
      <c r="VUX89"/>
      <c r="VUY89"/>
      <c r="VUZ89"/>
      <c r="VVA89"/>
      <c r="VVB89"/>
      <c r="VVC89"/>
      <c r="VVD89"/>
      <c r="VVE89"/>
      <c r="VVF89"/>
      <c r="VVG89"/>
      <c r="VVH89"/>
      <c r="VVI89"/>
      <c r="VVJ89"/>
      <c r="VVK89"/>
      <c r="VVL89"/>
      <c r="VVM89"/>
      <c r="VVN89"/>
      <c r="VVO89"/>
      <c r="VVP89"/>
      <c r="VVQ89"/>
      <c r="VVR89"/>
      <c r="VVS89"/>
      <c r="VVT89"/>
      <c r="VVU89"/>
      <c r="VVV89"/>
      <c r="VVW89"/>
      <c r="VVX89"/>
      <c r="VVY89"/>
      <c r="VVZ89"/>
      <c r="VWA89"/>
      <c r="VWB89"/>
      <c r="VWC89"/>
      <c r="VWD89"/>
      <c r="VWE89"/>
      <c r="VWF89"/>
      <c r="VWG89"/>
      <c r="VWH89"/>
      <c r="VWI89"/>
      <c r="VWJ89"/>
      <c r="VWK89"/>
      <c r="VWL89"/>
      <c r="VWM89"/>
      <c r="VWN89"/>
      <c r="VWO89"/>
      <c r="VWP89"/>
      <c r="VWQ89"/>
      <c r="VWR89"/>
      <c r="VWS89"/>
      <c r="VWT89"/>
      <c r="VWU89"/>
      <c r="VWV89"/>
      <c r="VWW89"/>
      <c r="VWX89"/>
      <c r="VWY89"/>
      <c r="VWZ89"/>
      <c r="VXA89"/>
      <c r="VXB89"/>
      <c r="VXC89"/>
      <c r="VXD89"/>
      <c r="VXE89"/>
      <c r="VXF89"/>
      <c r="VXG89"/>
      <c r="VXH89"/>
      <c r="VXI89"/>
      <c r="VXJ89"/>
      <c r="VXK89"/>
      <c r="VXL89"/>
      <c r="VXM89"/>
      <c r="VXN89"/>
      <c r="VXO89"/>
      <c r="VXP89"/>
      <c r="VXQ89"/>
      <c r="VXR89"/>
      <c r="VXS89"/>
      <c r="VXT89"/>
      <c r="VXU89"/>
      <c r="VXV89"/>
      <c r="VXW89"/>
      <c r="VXX89"/>
      <c r="VXY89"/>
      <c r="VXZ89"/>
      <c r="VYA89"/>
      <c r="VYB89"/>
      <c r="VYC89"/>
      <c r="VYD89"/>
      <c r="VYE89"/>
      <c r="VYF89"/>
      <c r="VYG89"/>
      <c r="VYH89"/>
      <c r="VYI89"/>
      <c r="VYJ89"/>
      <c r="VYK89"/>
      <c r="VYL89"/>
      <c r="VYM89"/>
      <c r="VYN89"/>
      <c r="VYO89"/>
      <c r="VYP89"/>
      <c r="VYQ89"/>
      <c r="VYR89"/>
      <c r="VYS89"/>
      <c r="VYT89"/>
      <c r="VYU89"/>
      <c r="VYV89"/>
      <c r="VYW89"/>
      <c r="VYX89"/>
      <c r="VYY89"/>
      <c r="VYZ89"/>
      <c r="VZA89"/>
      <c r="VZB89"/>
      <c r="VZC89"/>
      <c r="VZD89"/>
      <c r="VZE89"/>
      <c r="VZF89"/>
      <c r="VZG89"/>
      <c r="VZH89"/>
      <c r="VZI89"/>
      <c r="VZJ89"/>
      <c r="VZK89"/>
      <c r="VZL89"/>
      <c r="VZM89"/>
      <c r="VZN89"/>
      <c r="VZO89"/>
      <c r="VZP89"/>
      <c r="VZQ89"/>
      <c r="VZR89"/>
      <c r="VZS89"/>
      <c r="VZT89"/>
      <c r="VZU89"/>
      <c r="VZV89"/>
      <c r="VZW89"/>
      <c r="VZX89"/>
      <c r="VZY89"/>
      <c r="VZZ89"/>
      <c r="WAA89"/>
      <c r="WAB89"/>
      <c r="WAC89"/>
      <c r="WAD89"/>
      <c r="WAE89"/>
      <c r="WAF89"/>
      <c r="WAG89"/>
      <c r="WAH89"/>
      <c r="WAI89"/>
      <c r="WAJ89"/>
      <c r="WAK89"/>
      <c r="WAL89"/>
      <c r="WAM89"/>
      <c r="WAN89"/>
      <c r="WAO89"/>
      <c r="WAP89"/>
      <c r="WAQ89"/>
      <c r="WAR89"/>
      <c r="WAS89"/>
      <c r="WAT89"/>
      <c r="WAU89"/>
      <c r="WAV89"/>
      <c r="WAW89"/>
      <c r="WAX89"/>
      <c r="WAY89"/>
      <c r="WAZ89"/>
      <c r="WBA89"/>
      <c r="WBB89"/>
      <c r="WBC89"/>
      <c r="WBD89"/>
      <c r="WBE89"/>
      <c r="WBF89"/>
      <c r="WBG89"/>
      <c r="WBH89"/>
      <c r="WBI89"/>
      <c r="WBJ89"/>
      <c r="WBK89"/>
      <c r="WBL89"/>
      <c r="WBM89"/>
      <c r="WBN89"/>
      <c r="WBO89"/>
      <c r="WBP89"/>
      <c r="WBQ89"/>
      <c r="WBR89"/>
      <c r="WBS89"/>
      <c r="WBT89"/>
      <c r="WBU89"/>
      <c r="WBV89"/>
      <c r="WBW89"/>
      <c r="WBX89"/>
      <c r="WBY89"/>
      <c r="WBZ89"/>
      <c r="WCA89"/>
      <c r="WCB89"/>
      <c r="WCC89"/>
      <c r="WCD89"/>
      <c r="WCE89"/>
      <c r="WCF89"/>
      <c r="WCG89"/>
      <c r="WCH89"/>
      <c r="WCI89"/>
      <c r="WCJ89"/>
      <c r="WCK89"/>
      <c r="WCL89"/>
      <c r="WCM89"/>
      <c r="WCN89"/>
      <c r="WCO89"/>
      <c r="WCP89"/>
      <c r="WCQ89"/>
      <c r="WCR89"/>
      <c r="WCS89"/>
      <c r="WCT89"/>
      <c r="WCU89"/>
      <c r="WCV89"/>
      <c r="WCW89"/>
      <c r="WCX89"/>
      <c r="WCY89"/>
      <c r="WCZ89"/>
      <c r="WDA89"/>
      <c r="WDB89"/>
      <c r="WDC89"/>
      <c r="WDD89"/>
      <c r="WDE89"/>
      <c r="WDF89"/>
      <c r="WDG89"/>
      <c r="WDH89"/>
      <c r="WDI89"/>
      <c r="WDJ89"/>
      <c r="WDK89"/>
      <c r="WDL89"/>
      <c r="WDM89"/>
      <c r="WDN89"/>
      <c r="WDO89"/>
      <c r="WDP89"/>
      <c r="WDQ89"/>
      <c r="WDR89"/>
      <c r="WDS89"/>
      <c r="WDT89"/>
      <c r="WDU89"/>
      <c r="WDV89"/>
      <c r="WDW89"/>
      <c r="WDX89"/>
      <c r="WDY89"/>
      <c r="WDZ89"/>
      <c r="WEA89"/>
      <c r="WEB89"/>
      <c r="WEC89"/>
      <c r="WED89"/>
      <c r="WEE89"/>
      <c r="WEF89"/>
      <c r="WEG89"/>
      <c r="WEH89"/>
      <c r="WEI89"/>
      <c r="WEJ89"/>
      <c r="WEK89"/>
      <c r="WEL89"/>
      <c r="WEM89"/>
      <c r="WEN89"/>
      <c r="WEO89"/>
      <c r="WEP89"/>
      <c r="WEQ89"/>
      <c r="WER89"/>
      <c r="WES89"/>
      <c r="WET89"/>
      <c r="WEU89"/>
      <c r="WEV89"/>
      <c r="WEW89"/>
      <c r="WEX89"/>
      <c r="WEY89"/>
      <c r="WEZ89"/>
      <c r="WFA89"/>
      <c r="WFB89"/>
      <c r="WFC89"/>
      <c r="WFD89"/>
      <c r="WFE89"/>
      <c r="WFF89"/>
      <c r="WFG89"/>
      <c r="WFH89"/>
      <c r="WFI89"/>
      <c r="WFJ89"/>
      <c r="WFK89"/>
      <c r="WFL89"/>
      <c r="WFM89"/>
      <c r="WFN89"/>
      <c r="WFO89"/>
      <c r="WFP89"/>
      <c r="WFQ89"/>
      <c r="WFR89"/>
      <c r="WFS89"/>
      <c r="WFT89"/>
      <c r="WFU89"/>
      <c r="WFV89"/>
      <c r="WFW89"/>
      <c r="WFX89"/>
      <c r="WFY89"/>
      <c r="WFZ89"/>
      <c r="WGA89"/>
      <c r="WGB89"/>
      <c r="WGC89"/>
      <c r="WGD89"/>
      <c r="WGE89"/>
      <c r="WGF89"/>
      <c r="WGG89"/>
      <c r="WGH89"/>
      <c r="WGI89"/>
      <c r="WGJ89"/>
      <c r="WGK89"/>
      <c r="WGL89"/>
      <c r="WGM89"/>
      <c r="WGN89"/>
      <c r="WGO89"/>
      <c r="WGP89"/>
      <c r="WGQ89"/>
      <c r="WGR89"/>
      <c r="WGS89"/>
      <c r="WGT89"/>
      <c r="WGU89"/>
      <c r="WGV89"/>
      <c r="WGW89"/>
      <c r="WGX89"/>
      <c r="WGY89"/>
      <c r="WGZ89"/>
      <c r="WHA89"/>
      <c r="WHB89"/>
      <c r="WHC89"/>
      <c r="WHD89"/>
      <c r="WHE89"/>
      <c r="WHF89"/>
      <c r="WHG89"/>
      <c r="WHH89"/>
      <c r="WHI89"/>
      <c r="WHJ89"/>
      <c r="WHK89"/>
      <c r="WHL89"/>
      <c r="WHM89"/>
      <c r="WHN89"/>
      <c r="WHO89"/>
      <c r="WHP89"/>
      <c r="WHQ89"/>
      <c r="WHR89"/>
      <c r="WHS89"/>
      <c r="WHT89"/>
      <c r="WHU89"/>
      <c r="WHV89"/>
      <c r="WHW89"/>
      <c r="WHX89"/>
      <c r="WHY89"/>
      <c r="WHZ89"/>
      <c r="WIA89"/>
      <c r="WIB89"/>
      <c r="WIC89"/>
      <c r="WID89"/>
      <c r="WIE89"/>
      <c r="WIF89"/>
      <c r="WIG89"/>
      <c r="WIH89"/>
      <c r="WII89"/>
      <c r="WIJ89"/>
      <c r="WIK89"/>
      <c r="WIL89"/>
      <c r="WIM89"/>
      <c r="WIN89"/>
      <c r="WIO89"/>
      <c r="WIP89"/>
      <c r="WIQ89"/>
      <c r="WIR89"/>
      <c r="WIS89"/>
      <c r="WIT89"/>
      <c r="WIU89"/>
      <c r="WIV89"/>
      <c r="WIW89"/>
      <c r="WIX89"/>
      <c r="WIY89"/>
      <c r="WIZ89"/>
      <c r="WJA89"/>
      <c r="WJB89"/>
      <c r="WJC89"/>
      <c r="WJD89"/>
      <c r="WJE89"/>
      <c r="WJF89"/>
      <c r="WJG89"/>
      <c r="WJH89"/>
      <c r="WJI89"/>
      <c r="WJJ89"/>
      <c r="WJK89"/>
      <c r="WJL89"/>
      <c r="WJM89"/>
      <c r="WJN89"/>
      <c r="WJO89"/>
      <c r="WJP89"/>
      <c r="WJQ89"/>
      <c r="WJR89"/>
      <c r="WJS89"/>
      <c r="WJT89"/>
      <c r="WJU89"/>
      <c r="WJV89"/>
      <c r="WJW89"/>
      <c r="WJX89"/>
      <c r="WJY89"/>
      <c r="WJZ89"/>
      <c r="WKA89"/>
      <c r="WKB89"/>
      <c r="WKC89"/>
      <c r="WKD89"/>
      <c r="WKE89"/>
      <c r="WKF89"/>
      <c r="WKG89"/>
      <c r="WKH89"/>
      <c r="WKI89"/>
      <c r="WKJ89"/>
      <c r="WKK89"/>
      <c r="WKL89"/>
      <c r="WKM89"/>
      <c r="WKN89"/>
      <c r="WKO89"/>
      <c r="WKP89"/>
      <c r="WKQ89"/>
      <c r="WKR89"/>
      <c r="WKS89"/>
      <c r="WKT89"/>
      <c r="WKU89"/>
      <c r="WKV89"/>
      <c r="WKW89"/>
      <c r="WKX89"/>
      <c r="WKY89"/>
      <c r="WKZ89"/>
      <c r="WLA89"/>
      <c r="WLB89"/>
      <c r="WLC89"/>
      <c r="WLD89"/>
      <c r="WLE89"/>
      <c r="WLF89"/>
      <c r="WLG89"/>
      <c r="WLH89"/>
      <c r="WLI89"/>
      <c r="WLJ89"/>
      <c r="WLK89"/>
      <c r="WLL89"/>
      <c r="WLM89"/>
      <c r="WLN89"/>
      <c r="WLO89"/>
      <c r="WLP89"/>
      <c r="WLQ89"/>
      <c r="WLR89"/>
      <c r="WLS89"/>
      <c r="WLT89"/>
      <c r="WLU89"/>
      <c r="WLV89"/>
      <c r="WLW89"/>
      <c r="WLX89"/>
      <c r="WLY89"/>
      <c r="WLZ89"/>
      <c r="WMA89"/>
      <c r="WMB89"/>
      <c r="WMC89"/>
      <c r="WMD89"/>
      <c r="WME89"/>
      <c r="WMF89"/>
      <c r="WMG89"/>
      <c r="WMH89"/>
      <c r="WMI89"/>
      <c r="WMJ89"/>
      <c r="WMK89"/>
      <c r="WML89"/>
      <c r="WMM89"/>
      <c r="WMN89"/>
      <c r="WMO89"/>
      <c r="WMP89"/>
      <c r="WMQ89"/>
      <c r="WMR89"/>
      <c r="WMS89"/>
      <c r="WMT89"/>
      <c r="WMU89"/>
      <c r="WMV89"/>
      <c r="WMW89"/>
      <c r="WMX89"/>
      <c r="WMY89"/>
      <c r="WMZ89"/>
      <c r="WNA89"/>
      <c r="WNB89"/>
      <c r="WNC89"/>
      <c r="WND89"/>
      <c r="WNE89"/>
      <c r="WNF89"/>
      <c r="WNG89"/>
      <c r="WNH89"/>
      <c r="WNI89"/>
      <c r="WNJ89"/>
      <c r="WNK89"/>
      <c r="WNL89"/>
      <c r="WNM89"/>
      <c r="WNN89"/>
      <c r="WNO89"/>
      <c r="WNP89"/>
      <c r="WNQ89"/>
      <c r="WNR89"/>
      <c r="WNS89"/>
      <c r="WNT89"/>
      <c r="WNU89"/>
      <c r="WNV89"/>
      <c r="WNW89"/>
      <c r="WNX89"/>
      <c r="WNY89"/>
      <c r="WNZ89"/>
      <c r="WOA89"/>
      <c r="WOB89"/>
      <c r="WOC89"/>
      <c r="WOD89"/>
      <c r="WOE89"/>
      <c r="WOF89"/>
      <c r="WOG89"/>
      <c r="WOH89"/>
      <c r="WOI89"/>
      <c r="WOJ89"/>
      <c r="WOK89"/>
      <c r="WOL89"/>
      <c r="WOM89"/>
      <c r="WON89"/>
      <c r="WOO89"/>
      <c r="WOP89"/>
      <c r="WOQ89"/>
      <c r="WOR89"/>
      <c r="WOS89"/>
      <c r="WOT89"/>
      <c r="WOU89"/>
      <c r="WOV89"/>
      <c r="WOW89"/>
      <c r="WOX89"/>
      <c r="WOY89"/>
      <c r="WOZ89"/>
      <c r="WPA89"/>
      <c r="WPB89"/>
      <c r="WPC89"/>
      <c r="WPD89"/>
      <c r="WPE89"/>
      <c r="WPF89"/>
      <c r="WPG89"/>
      <c r="WPH89"/>
      <c r="WPI89"/>
      <c r="WPJ89"/>
      <c r="WPK89"/>
      <c r="WPL89"/>
      <c r="WPM89"/>
      <c r="WPN89"/>
      <c r="WPO89"/>
      <c r="WPP89"/>
      <c r="WPQ89"/>
      <c r="WPR89"/>
      <c r="WPS89"/>
      <c r="WPT89"/>
      <c r="WPU89"/>
      <c r="WPV89"/>
      <c r="WPW89"/>
      <c r="WPX89"/>
      <c r="WPY89"/>
      <c r="WPZ89"/>
      <c r="WQA89"/>
      <c r="WQB89"/>
      <c r="WQC89"/>
      <c r="WQD89"/>
      <c r="WQE89"/>
      <c r="WQF89"/>
      <c r="WQG89"/>
      <c r="WQH89"/>
      <c r="WQI89"/>
      <c r="WQJ89"/>
      <c r="WQK89"/>
      <c r="WQL89"/>
      <c r="WQM89"/>
      <c r="WQN89"/>
      <c r="WQO89"/>
      <c r="WQP89"/>
      <c r="WQQ89"/>
      <c r="WQR89"/>
      <c r="WQS89"/>
      <c r="WQT89"/>
      <c r="WQU89"/>
      <c r="WQV89"/>
      <c r="WQW89"/>
      <c r="WQX89"/>
      <c r="WQY89"/>
      <c r="WQZ89"/>
      <c r="WRA89"/>
      <c r="WRB89"/>
      <c r="WRC89"/>
      <c r="WRD89"/>
      <c r="WRE89"/>
      <c r="WRF89"/>
      <c r="WRG89"/>
      <c r="WRH89"/>
      <c r="WRI89"/>
      <c r="WRJ89"/>
      <c r="WRK89"/>
      <c r="WRL89"/>
      <c r="WRM89"/>
      <c r="WRN89"/>
      <c r="WRO89"/>
      <c r="WRP89"/>
      <c r="WRQ89"/>
      <c r="WRR89"/>
      <c r="WRS89"/>
      <c r="WRT89"/>
      <c r="WRU89"/>
      <c r="WRV89"/>
      <c r="WRW89"/>
      <c r="WRX89"/>
      <c r="WRY89"/>
      <c r="WRZ89"/>
      <c r="WSA89"/>
      <c r="WSB89"/>
      <c r="WSC89"/>
      <c r="WSD89"/>
      <c r="WSE89"/>
      <c r="WSF89"/>
      <c r="WSG89"/>
      <c r="WSH89"/>
      <c r="WSI89"/>
      <c r="WSJ89"/>
      <c r="WSK89"/>
      <c r="WSL89"/>
      <c r="WSM89"/>
      <c r="WSN89"/>
      <c r="WSO89"/>
      <c r="WSP89"/>
      <c r="WSQ89"/>
      <c r="WSR89"/>
      <c r="WSS89"/>
      <c r="WST89"/>
      <c r="WSU89"/>
      <c r="WSV89"/>
      <c r="WSW89"/>
      <c r="WSX89"/>
      <c r="WSY89"/>
      <c r="WSZ89"/>
      <c r="WTA89"/>
      <c r="WTB89"/>
      <c r="WTC89"/>
      <c r="WTD89"/>
      <c r="WTE89"/>
      <c r="WTF89"/>
      <c r="WTG89"/>
      <c r="WTH89"/>
      <c r="WTI89"/>
      <c r="WTJ89"/>
      <c r="WTK89"/>
      <c r="WTL89"/>
      <c r="WTM89"/>
      <c r="WTN89"/>
      <c r="WTO89"/>
      <c r="WTP89"/>
      <c r="WTQ89"/>
      <c r="WTR89"/>
      <c r="WTS89"/>
      <c r="WTT89"/>
      <c r="WTU89"/>
      <c r="WTV89"/>
      <c r="WTW89"/>
      <c r="WTX89"/>
      <c r="WTY89"/>
      <c r="WTZ89"/>
      <c r="WUA89"/>
      <c r="WUB89"/>
      <c r="WUC89"/>
      <c r="WUD89"/>
      <c r="WUE89"/>
      <c r="WUF89"/>
      <c r="WUG89"/>
      <c r="WUH89"/>
      <c r="WUI89"/>
      <c r="WUJ89"/>
      <c r="WUK89"/>
      <c r="WUL89"/>
      <c r="WUM89"/>
      <c r="WUN89"/>
      <c r="WUO89"/>
      <c r="WUP89"/>
      <c r="WUQ89"/>
      <c r="WUR89"/>
      <c r="WUS89"/>
      <c r="WUT89"/>
      <c r="WUU89"/>
      <c r="WUV89"/>
      <c r="WUW89"/>
      <c r="WUX89"/>
      <c r="WUY89"/>
      <c r="WUZ89"/>
      <c r="WVA89"/>
      <c r="WVB89"/>
      <c r="WVC89"/>
      <c r="WVD89"/>
      <c r="WVE89"/>
      <c r="WVF89"/>
      <c r="WVG89"/>
      <c r="WVH89"/>
      <c r="WVI89"/>
      <c r="WVJ89"/>
      <c r="WVK89"/>
      <c r="WVL89"/>
      <c r="WVM89"/>
      <c r="WVN89"/>
      <c r="WVO89"/>
      <c r="WVP89"/>
      <c r="WVQ89"/>
      <c r="WVR89"/>
      <c r="WVS89"/>
      <c r="WVT89"/>
      <c r="WVU89"/>
      <c r="WVV89"/>
      <c r="WVW89"/>
      <c r="WVX89"/>
      <c r="WVY89"/>
      <c r="WVZ89"/>
      <c r="WWA89"/>
      <c r="WWB89"/>
      <c r="WWC89"/>
      <c r="WWD89"/>
      <c r="WWE89"/>
      <c r="WWF89"/>
      <c r="WWG89"/>
      <c r="WWH89"/>
      <c r="WWI89"/>
      <c r="WWJ89"/>
      <c r="WWK89"/>
      <c r="WWL89"/>
      <c r="WWM89"/>
      <c r="WWN89"/>
      <c r="WWO89"/>
      <c r="WWP89"/>
      <c r="WWQ89"/>
      <c r="WWR89"/>
      <c r="WWS89"/>
      <c r="WWT89"/>
      <c r="WWU89"/>
      <c r="WWV89"/>
      <c r="WWW89"/>
      <c r="WWX89"/>
      <c r="WWY89"/>
      <c r="WWZ89"/>
      <c r="WXA89"/>
      <c r="WXB89"/>
      <c r="WXC89"/>
      <c r="WXD89"/>
      <c r="WXE89"/>
      <c r="WXF89"/>
      <c r="WXG89"/>
      <c r="WXH89"/>
      <c r="WXI89"/>
      <c r="WXJ89"/>
      <c r="WXK89"/>
      <c r="WXL89"/>
      <c r="WXM89"/>
      <c r="WXN89"/>
      <c r="WXO89"/>
      <c r="WXP89"/>
      <c r="WXQ89"/>
      <c r="WXR89"/>
      <c r="WXS89"/>
      <c r="WXT89"/>
      <c r="WXU89"/>
      <c r="WXV89"/>
      <c r="WXW89"/>
      <c r="WXX89"/>
      <c r="WXY89"/>
      <c r="WXZ89"/>
      <c r="WYA89"/>
      <c r="WYB89"/>
      <c r="WYC89"/>
      <c r="WYD89"/>
      <c r="WYE89"/>
      <c r="WYF89"/>
      <c r="WYG89"/>
      <c r="WYH89"/>
      <c r="WYI89"/>
      <c r="WYJ89"/>
      <c r="WYK89"/>
      <c r="WYL89"/>
      <c r="WYM89"/>
      <c r="WYN89"/>
      <c r="WYO89"/>
      <c r="WYP89"/>
      <c r="WYQ89"/>
      <c r="WYR89"/>
      <c r="WYS89"/>
      <c r="WYT89"/>
      <c r="WYU89"/>
      <c r="WYV89"/>
      <c r="WYW89"/>
      <c r="WYX89"/>
      <c r="WYY89"/>
      <c r="WYZ89"/>
      <c r="WZA89"/>
      <c r="WZB89"/>
      <c r="WZC89"/>
      <c r="WZD89"/>
      <c r="WZE89"/>
      <c r="WZF89"/>
      <c r="WZG89"/>
      <c r="WZH89"/>
      <c r="WZI89"/>
      <c r="WZJ89"/>
      <c r="WZK89"/>
      <c r="WZL89"/>
      <c r="WZM89"/>
      <c r="WZN89"/>
      <c r="WZO89"/>
      <c r="WZP89"/>
      <c r="WZQ89"/>
      <c r="WZR89"/>
      <c r="WZS89"/>
      <c r="WZT89"/>
      <c r="WZU89"/>
      <c r="WZV89"/>
      <c r="WZW89"/>
      <c r="WZX89"/>
      <c r="WZY89"/>
      <c r="WZZ89"/>
      <c r="XAA89"/>
      <c r="XAB89"/>
      <c r="XAC89"/>
      <c r="XAD89"/>
      <c r="XAE89"/>
      <c r="XAF89"/>
      <c r="XAG89"/>
      <c r="XAH89"/>
      <c r="XAI89"/>
      <c r="XAJ89"/>
      <c r="XAK89"/>
      <c r="XAL89"/>
      <c r="XAM89"/>
      <c r="XAN89"/>
      <c r="XAO89"/>
      <c r="XAP89"/>
      <c r="XAQ89"/>
      <c r="XAR89"/>
      <c r="XAS89"/>
      <c r="XAT89"/>
      <c r="XAU89"/>
      <c r="XAV89"/>
      <c r="XAW89"/>
      <c r="XAX89"/>
      <c r="XAY89"/>
      <c r="XAZ89"/>
      <c r="XBA89"/>
      <c r="XBB89"/>
      <c r="XBC89"/>
      <c r="XBD89"/>
      <c r="XBE89"/>
      <c r="XBF89"/>
      <c r="XBG89"/>
      <c r="XBH89"/>
      <c r="XBI89"/>
      <c r="XBJ89"/>
      <c r="XBK89"/>
      <c r="XBL89"/>
      <c r="XBM89"/>
      <c r="XBN89"/>
      <c r="XBO89"/>
      <c r="XBP89"/>
      <c r="XBQ89"/>
      <c r="XBR89"/>
      <c r="XBS89"/>
      <c r="XBT89"/>
      <c r="XBU89"/>
      <c r="XBV89"/>
      <c r="XBW89"/>
      <c r="XBX89"/>
      <c r="XBY89"/>
      <c r="XBZ89"/>
      <c r="XCA89"/>
      <c r="XCB89"/>
      <c r="XCC89"/>
      <c r="XCD89"/>
      <c r="XCE89"/>
      <c r="XCF89"/>
      <c r="XCG89"/>
      <c r="XCH89"/>
      <c r="XCI89"/>
      <c r="XCJ89"/>
      <c r="XCK89"/>
      <c r="XCL89"/>
      <c r="XCM89"/>
      <c r="XCN89"/>
      <c r="XCO89"/>
      <c r="XCP89"/>
      <c r="XCQ89"/>
      <c r="XCR89"/>
      <c r="XCS89"/>
      <c r="XCT89"/>
      <c r="XCU89"/>
      <c r="XCV89"/>
      <c r="XCW89"/>
      <c r="XCX89"/>
      <c r="XCY89"/>
      <c r="XCZ89"/>
      <c r="XDA89"/>
      <c r="XDB89"/>
      <c r="XDC89"/>
      <c r="XDD89"/>
      <c r="XDE89"/>
      <c r="XDF89"/>
      <c r="XDG89"/>
      <c r="XDH89"/>
      <c r="XDI89"/>
      <c r="XDJ89"/>
      <c r="XDK89"/>
      <c r="XDL89"/>
      <c r="XDM89"/>
      <c r="XDN89"/>
      <c r="XDO89"/>
      <c r="XDP89"/>
      <c r="XDQ89"/>
      <c r="XDR89"/>
      <c r="XDS89"/>
      <c r="XDT89"/>
      <c r="XDU89"/>
      <c r="XDV89"/>
      <c r="XDW89"/>
      <c r="XDX89"/>
      <c r="XDY89"/>
      <c r="XDZ89"/>
      <c r="XEA89"/>
      <c r="XEB89"/>
      <c r="XEC89"/>
      <c r="XED89"/>
      <c r="XEE89"/>
      <c r="XEF89"/>
      <c r="XEG89"/>
      <c r="XEH89"/>
      <c r="XEI89"/>
      <c r="XEJ89"/>
      <c r="XEK89"/>
      <c r="XEL89"/>
      <c r="XEM89"/>
      <c r="XEN89"/>
      <c r="XEO89"/>
      <c r="XEP89"/>
      <c r="XEQ89"/>
      <c r="XER89"/>
      <c r="XES89"/>
      <c r="XET89"/>
      <c r="XEU89"/>
      <c r="XEV89"/>
      <c r="XEW89"/>
      <c r="XEX89"/>
      <c r="XEY89"/>
      <c r="XEZ89"/>
      <c r="XFA89"/>
      <c r="XFB89"/>
      <c r="XFC89"/>
      <c r="XFD89"/>
    </row>
    <row r="90" spans="1:16384" s="78" customFormat="1" ht="12.75" customHeight="1"/>
    <row r="91" spans="1:16384" s="78" customFormat="1" ht="12.75" customHeight="1">
      <c r="A91" s="78" t="s">
        <v>790</v>
      </c>
      <c r="C91" s="78" t="s">
        <v>2272</v>
      </c>
      <c r="E91" s="79"/>
      <c r="H91" s="78" t="s">
        <v>2273</v>
      </c>
      <c r="N91" s="78" t="s">
        <v>1086</v>
      </c>
    </row>
    <row r="92" spans="1:16384" s="78" customFormat="1" ht="12.75" customHeight="1">
      <c r="A92" s="78" t="s">
        <v>1304</v>
      </c>
      <c r="B92" s="78" t="s">
        <v>2269</v>
      </c>
      <c r="C92" s="78" t="s">
        <v>2274</v>
      </c>
      <c r="D92" s="78" t="s">
        <v>2275</v>
      </c>
      <c r="E92" s="78" t="s">
        <v>2276</v>
      </c>
      <c r="J92" s="78" t="s">
        <v>2277</v>
      </c>
      <c r="N92" s="78" t="s">
        <v>1072</v>
      </c>
      <c r="W92" s="78" t="s">
        <v>7</v>
      </c>
    </row>
    <row r="93" spans="1:16384" s="78" customFormat="1" ht="12.75" customHeight="1"/>
    <row r="94" spans="1:16384" s="78" customFormat="1" ht="12.75" customHeight="1">
      <c r="A94" s="78" t="s">
        <v>790</v>
      </c>
      <c r="B94" s="78" t="s">
        <v>2269</v>
      </c>
      <c r="C94" s="78" t="s">
        <v>2278</v>
      </c>
      <c r="D94" s="78" t="s">
        <v>2279</v>
      </c>
      <c r="E94" s="79"/>
      <c r="H94" s="78" t="s">
        <v>2280</v>
      </c>
      <c r="N94" s="78" t="s">
        <v>1086</v>
      </c>
    </row>
    <row r="95" spans="1:16384" s="84" customFormat="1" ht="12.75" customHeight="1">
      <c r="A95" s="84" t="s">
        <v>1304</v>
      </c>
      <c r="B95" s="84" t="s">
        <v>2269</v>
      </c>
      <c r="C95" s="84" t="s">
        <v>2281</v>
      </c>
      <c r="D95" s="84" t="s">
        <v>2279</v>
      </c>
      <c r="E95" s="84" t="s">
        <v>2282</v>
      </c>
      <c r="J95" s="84" t="s">
        <v>2283</v>
      </c>
      <c r="P95" s="84" t="s">
        <v>2162</v>
      </c>
      <c r="T95" s="84" t="s">
        <v>2155</v>
      </c>
      <c r="W95" s="84" t="s">
        <v>7</v>
      </c>
    </row>
    <row r="96" spans="1:16384" s="78" customFormat="1" ht="12.75" customHeight="1">
      <c r="A96" s="78" t="s">
        <v>790</v>
      </c>
      <c r="C96" s="78" t="s">
        <v>2284</v>
      </c>
      <c r="H96" s="78" t="s">
        <v>2285</v>
      </c>
    </row>
    <row r="97" spans="1:23" s="78" customFormat="1" ht="12.75" customHeight="1">
      <c r="A97" s="78" t="s">
        <v>1304</v>
      </c>
      <c r="B97" s="78" t="s">
        <v>2269</v>
      </c>
      <c r="C97" s="85" t="s">
        <v>2286</v>
      </c>
      <c r="D97" s="78" t="s">
        <v>2287</v>
      </c>
      <c r="E97" s="78" t="s">
        <v>2288</v>
      </c>
      <c r="J97" s="78" t="s">
        <v>2289</v>
      </c>
      <c r="N97" s="78" t="s">
        <v>1072</v>
      </c>
      <c r="W97" s="78" t="s">
        <v>7</v>
      </c>
    </row>
    <row r="98" spans="1:23" s="78" customFormat="1" ht="12.75" customHeight="1"/>
    <row r="99" spans="1:23" s="78" customFormat="1" ht="12.75" customHeight="1">
      <c r="A99" s="78" t="s">
        <v>790</v>
      </c>
      <c r="C99" s="78" t="s">
        <v>2290</v>
      </c>
      <c r="H99" s="82" t="s">
        <v>3120</v>
      </c>
      <c r="N99" s="78" t="s">
        <v>1086</v>
      </c>
    </row>
    <row r="100" spans="1:23" s="78" customFormat="1" ht="12.75" customHeight="1">
      <c r="A100" s="78" t="s">
        <v>790</v>
      </c>
      <c r="C100" s="78" t="s">
        <v>2291</v>
      </c>
      <c r="H100" s="78" t="s">
        <v>3121</v>
      </c>
      <c r="N100" s="78" t="s">
        <v>1086</v>
      </c>
    </row>
    <row r="101" spans="1:23" s="86" customFormat="1" ht="12.75" customHeight="1">
      <c r="A101" s="86" t="s">
        <v>1304</v>
      </c>
      <c r="C101" s="86" t="s">
        <v>2292</v>
      </c>
      <c r="D101" s="86" t="s">
        <v>2293</v>
      </c>
      <c r="E101" s="86" t="s">
        <v>2294</v>
      </c>
      <c r="J101" s="86" t="s">
        <v>2295</v>
      </c>
      <c r="P101" s="86" t="s">
        <v>2162</v>
      </c>
      <c r="T101" s="86" t="s">
        <v>2155</v>
      </c>
      <c r="W101" s="86" t="s">
        <v>7</v>
      </c>
    </row>
    <row r="102" spans="1:23" s="78" customFormat="1" ht="12.75" customHeight="1">
      <c r="A102" s="78" t="s">
        <v>790</v>
      </c>
      <c r="C102" s="78" t="s">
        <v>2296</v>
      </c>
      <c r="D102" s="78" t="s">
        <v>2297</v>
      </c>
    </row>
    <row r="103" spans="1:23" s="78" customFormat="1" ht="12.75" customHeight="1">
      <c r="A103" s="78" t="s">
        <v>810</v>
      </c>
      <c r="B103" s="78" t="s">
        <v>2296</v>
      </c>
      <c r="C103" s="78" t="s">
        <v>2298</v>
      </c>
      <c r="E103" s="78" t="s">
        <v>2299</v>
      </c>
      <c r="N103" s="78" t="s">
        <v>1072</v>
      </c>
      <c r="W103" s="78" t="s">
        <v>7</v>
      </c>
    </row>
    <row r="104" spans="1:23" s="78" customFormat="1" ht="12.75" customHeight="1">
      <c r="A104" s="78" t="s">
        <v>810</v>
      </c>
      <c r="B104" s="78" t="s">
        <v>2296</v>
      </c>
      <c r="C104" s="78" t="s">
        <v>2300</v>
      </c>
      <c r="E104" s="78" t="s">
        <v>2299</v>
      </c>
      <c r="H104" s="82" t="s">
        <v>3122</v>
      </c>
      <c r="N104" s="78" t="s">
        <v>1072</v>
      </c>
      <c r="W104" s="78" t="s">
        <v>7</v>
      </c>
    </row>
    <row r="105" spans="1:23" s="78" customFormat="1" ht="12.75" customHeight="1"/>
    <row r="106" spans="1:23" s="78" customFormat="1" ht="12.75" customHeight="1">
      <c r="A106" s="78" t="s">
        <v>790</v>
      </c>
      <c r="C106" s="78" t="s">
        <v>2301</v>
      </c>
      <c r="D106" s="78" t="s">
        <v>2302</v>
      </c>
      <c r="H106" s="78" t="s">
        <v>2303</v>
      </c>
      <c r="N106" s="78" t="s">
        <v>1086</v>
      </c>
    </row>
    <row r="107" spans="1:23" s="78" customFormat="1" ht="12.75" customHeight="1">
      <c r="A107" s="78" t="s">
        <v>790</v>
      </c>
      <c r="C107" s="78" t="s">
        <v>2304</v>
      </c>
      <c r="D107" s="78" t="s">
        <v>2302</v>
      </c>
      <c r="E107" s="78" t="s">
        <v>2305</v>
      </c>
      <c r="J107" s="78" t="s">
        <v>2306</v>
      </c>
      <c r="P107" s="78" t="s">
        <v>2162</v>
      </c>
      <c r="T107" s="78" t="s">
        <v>2155</v>
      </c>
      <c r="W107" s="78" t="s">
        <v>7</v>
      </c>
    </row>
    <row r="108" spans="1:23" s="78" customFormat="1" ht="12.75" customHeight="1"/>
    <row r="109" spans="1:23" s="78" customFormat="1" ht="12.75" customHeight="1">
      <c r="A109" s="78" t="s">
        <v>790</v>
      </c>
      <c r="C109" s="78" t="s">
        <v>2307</v>
      </c>
      <c r="D109" s="78" t="s">
        <v>2308</v>
      </c>
      <c r="H109" s="78" t="s">
        <v>2309</v>
      </c>
      <c r="N109" s="78" t="s">
        <v>1086</v>
      </c>
    </row>
    <row r="110" spans="1:23" s="78" customFormat="1" ht="12.75" customHeight="1">
      <c r="A110" s="78" t="s">
        <v>2177</v>
      </c>
      <c r="C110" s="78" t="s">
        <v>2310</v>
      </c>
      <c r="D110" s="78" t="s">
        <v>2308</v>
      </c>
      <c r="E110" s="78" t="s">
        <v>2311</v>
      </c>
      <c r="J110" s="78" t="s">
        <v>2312</v>
      </c>
      <c r="P110" s="78" t="s">
        <v>2162</v>
      </c>
      <c r="T110" s="78" t="s">
        <v>2155</v>
      </c>
      <c r="W110" s="78" t="s">
        <v>7</v>
      </c>
    </row>
    <row r="111" spans="1:23" s="78" customFormat="1" ht="12.75" customHeight="1"/>
    <row r="112" spans="1:23" s="78" customFormat="1" ht="12.75" customHeight="1">
      <c r="A112" s="78" t="s">
        <v>790</v>
      </c>
      <c r="C112" s="78" t="s">
        <v>2313</v>
      </c>
      <c r="D112" s="78" t="s">
        <v>2314</v>
      </c>
      <c r="H112" s="82" t="s">
        <v>3123</v>
      </c>
      <c r="N112" s="78" t="s">
        <v>1086</v>
      </c>
    </row>
    <row r="113" spans="1:23" s="78" customFormat="1" ht="12.75" customHeight="1">
      <c r="A113" s="78" t="s">
        <v>2177</v>
      </c>
      <c r="C113" s="78" t="s">
        <v>2315</v>
      </c>
      <c r="D113" s="78" t="s">
        <v>2314</v>
      </c>
      <c r="E113" s="78" t="s">
        <v>2316</v>
      </c>
      <c r="J113" s="78" t="s">
        <v>2317</v>
      </c>
      <c r="N113" s="78" t="s">
        <v>1072</v>
      </c>
      <c r="P113" s="78" t="s">
        <v>2162</v>
      </c>
      <c r="T113" s="78" t="s">
        <v>2155</v>
      </c>
      <c r="W113" s="78" t="s">
        <v>7</v>
      </c>
    </row>
    <row r="114" spans="1:23" s="78" customFormat="1" ht="12.75" customHeight="1"/>
    <row r="115" spans="1:23" s="78" customFormat="1" ht="12.75" customHeight="1">
      <c r="A115" s="78" t="s">
        <v>790</v>
      </c>
      <c r="B115" s="78" t="s">
        <v>2315</v>
      </c>
      <c r="C115" s="78" t="s">
        <v>2318</v>
      </c>
      <c r="D115" s="78" t="s">
        <v>2319</v>
      </c>
      <c r="H115" s="78" t="s">
        <v>2320</v>
      </c>
      <c r="N115" s="78" t="s">
        <v>1086</v>
      </c>
    </row>
    <row r="116" spans="1:23" s="78" customFormat="1" ht="12.75" customHeight="1">
      <c r="A116" s="78" t="s">
        <v>1304</v>
      </c>
      <c r="B116" s="78" t="s">
        <v>2315</v>
      </c>
      <c r="C116" s="78" t="s">
        <v>2321</v>
      </c>
      <c r="D116" s="78" t="s">
        <v>2319</v>
      </c>
      <c r="E116" s="78" t="s">
        <v>2322</v>
      </c>
      <c r="J116" s="78" t="s">
        <v>2323</v>
      </c>
      <c r="N116" s="78" t="s">
        <v>1072</v>
      </c>
      <c r="W116" s="78" t="s">
        <v>7</v>
      </c>
    </row>
    <row r="117" spans="1:23" s="78" customFormat="1" ht="12.75" customHeight="1"/>
    <row r="118" spans="1:23" s="78" customFormat="1" ht="12.75" customHeight="1">
      <c r="A118" s="78" t="s">
        <v>790</v>
      </c>
      <c r="C118" s="78" t="s">
        <v>2324</v>
      </c>
      <c r="D118" s="78" t="s">
        <v>862</v>
      </c>
      <c r="H118" s="78" t="s">
        <v>3124</v>
      </c>
      <c r="N118" s="78" t="s">
        <v>1086</v>
      </c>
    </row>
    <row r="119" spans="1:23" s="78" customFormat="1" ht="12.75" customHeight="1">
      <c r="A119" s="78" t="s">
        <v>790</v>
      </c>
      <c r="C119" s="78" t="s">
        <v>2325</v>
      </c>
      <c r="D119" s="78" t="s">
        <v>862</v>
      </c>
      <c r="E119" s="78" t="s">
        <v>2326</v>
      </c>
      <c r="J119" s="78" t="s">
        <v>2327</v>
      </c>
      <c r="P119" s="78" t="s">
        <v>2162</v>
      </c>
      <c r="T119" s="78" t="s">
        <v>2155</v>
      </c>
      <c r="W119" s="78" t="s">
        <v>7</v>
      </c>
    </row>
    <row r="120" spans="1:23" s="78" customFormat="1" ht="12.75" customHeight="1"/>
    <row r="121" spans="1:23" s="78" customFormat="1" ht="12.75" customHeight="1">
      <c r="A121" s="78" t="s">
        <v>790</v>
      </c>
      <c r="C121" s="78" t="s">
        <v>2328</v>
      </c>
      <c r="D121" s="78" t="s">
        <v>2329</v>
      </c>
      <c r="H121" s="78" t="s">
        <v>2330</v>
      </c>
      <c r="N121" s="78" t="s">
        <v>1086</v>
      </c>
    </row>
    <row r="122" spans="1:23" s="78" customFormat="1" ht="12.75" customHeight="1">
      <c r="A122" s="78" t="s">
        <v>1304</v>
      </c>
      <c r="B122" s="78" t="s">
        <v>2325</v>
      </c>
      <c r="C122" s="78" t="s">
        <v>2331</v>
      </c>
      <c r="D122" s="78" t="s">
        <v>2329</v>
      </c>
      <c r="E122" s="78" t="s">
        <v>2332</v>
      </c>
      <c r="J122" s="78" t="s">
        <v>2333</v>
      </c>
      <c r="N122" s="78" t="s">
        <v>1072</v>
      </c>
      <c r="W122" s="78" t="s">
        <v>7</v>
      </c>
    </row>
    <row r="123" spans="1:23" s="78" customFormat="1" ht="12.75" customHeight="1"/>
    <row r="124" spans="1:23" s="78" customFormat="1" ht="12.75" customHeight="1">
      <c r="A124" s="78" t="s">
        <v>790</v>
      </c>
      <c r="C124" s="78" t="s">
        <v>2334</v>
      </c>
      <c r="D124" s="78" t="str">
        <f>D131</f>
        <v>Severe Complicated Measles</v>
      </c>
      <c r="H124" s="78" t="s">
        <v>2335</v>
      </c>
      <c r="N124" s="78" t="s">
        <v>1086</v>
      </c>
    </row>
    <row r="125" spans="1:23" s="78" customFormat="1" ht="12.75" customHeight="1">
      <c r="A125" s="78" t="s">
        <v>810</v>
      </c>
      <c r="B125" s="78" t="s">
        <v>2334</v>
      </c>
      <c r="C125" s="78" t="s">
        <v>2336</v>
      </c>
      <c r="H125" s="78" t="s">
        <v>2337</v>
      </c>
    </row>
    <row r="126" spans="1:23" s="78" customFormat="1" ht="12.75" customHeight="1">
      <c r="A126" s="78" t="s">
        <v>810</v>
      </c>
      <c r="B126" s="78" t="s">
        <v>2336</v>
      </c>
      <c r="C126" s="78" t="s">
        <v>2338</v>
      </c>
      <c r="H126" s="78" t="s">
        <v>2339</v>
      </c>
    </row>
    <row r="127" spans="1:23" s="78" customFormat="1" ht="12.75" customHeight="1">
      <c r="A127" s="78" t="s">
        <v>810</v>
      </c>
      <c r="B127" s="78" t="s">
        <v>2336</v>
      </c>
      <c r="C127" s="78" t="s">
        <v>2340</v>
      </c>
      <c r="H127" s="78" t="s">
        <v>2341</v>
      </c>
    </row>
    <row r="128" spans="1:23" s="78" customFormat="1" ht="12.75" customHeight="1">
      <c r="A128" s="78" t="s">
        <v>810</v>
      </c>
      <c r="B128" s="78" t="s">
        <v>2340</v>
      </c>
      <c r="C128" s="78" t="s">
        <v>2342</v>
      </c>
      <c r="H128" s="78" t="s">
        <v>2343</v>
      </c>
    </row>
    <row r="129" spans="1:23" s="78" customFormat="1" ht="12.75" customHeight="1">
      <c r="A129" s="78" t="s">
        <v>810</v>
      </c>
      <c r="B129" s="78" t="s">
        <v>2340</v>
      </c>
      <c r="C129" s="78" t="s">
        <v>2344</v>
      </c>
      <c r="H129" s="78" t="s">
        <v>2345</v>
      </c>
    </row>
    <row r="130" spans="1:23" s="78" customFormat="1" ht="12.75" customHeight="1">
      <c r="A130" s="78" t="s">
        <v>810</v>
      </c>
      <c r="B130" s="78" t="s">
        <v>2334</v>
      </c>
      <c r="C130" s="78" t="s">
        <v>2346</v>
      </c>
      <c r="H130" s="78" t="s">
        <v>2347</v>
      </c>
    </row>
    <row r="131" spans="1:23" s="78" customFormat="1" ht="12.75" customHeight="1">
      <c r="A131" s="78" t="s">
        <v>790</v>
      </c>
      <c r="C131" s="78" t="s">
        <v>2348</v>
      </c>
      <c r="D131" s="78" t="s">
        <v>2349</v>
      </c>
      <c r="J131" s="78" t="s">
        <v>2350</v>
      </c>
      <c r="P131" s="78" t="str">
        <f>CONCATENATE("SetCondition")</f>
        <v>SetCondition</v>
      </c>
      <c r="T131" s="78" t="s">
        <v>2155</v>
      </c>
      <c r="W131" s="78" t="s">
        <v>7</v>
      </c>
    </row>
    <row r="132" spans="1:23" s="78" customFormat="1" ht="12.75" customHeight="1"/>
    <row r="133" spans="1:23" s="78" customFormat="1" ht="12.75" customHeight="1">
      <c r="A133" s="78" t="s">
        <v>790</v>
      </c>
      <c r="C133" s="78" t="s">
        <v>2351</v>
      </c>
      <c r="D133" s="78" t="str">
        <f>D138</f>
        <v>Measles with Eye or Mouth Complication</v>
      </c>
      <c r="H133" s="78" t="s">
        <v>2352</v>
      </c>
      <c r="N133" s="78" t="s">
        <v>1086</v>
      </c>
    </row>
    <row r="134" spans="1:23" s="78" customFormat="1" ht="12.75" customHeight="1">
      <c r="A134" s="78" t="s">
        <v>810</v>
      </c>
      <c r="B134" s="78" t="s">
        <v>2351</v>
      </c>
      <c r="C134" s="78" t="s">
        <v>2353</v>
      </c>
      <c r="H134" s="78" t="s">
        <v>2354</v>
      </c>
    </row>
    <row r="135" spans="1:23" s="78" customFormat="1" ht="12.75" customHeight="1">
      <c r="A135" s="78" t="s">
        <v>810</v>
      </c>
      <c r="B135" s="78" t="s">
        <v>2351</v>
      </c>
      <c r="C135" s="78" t="s">
        <v>2355</v>
      </c>
      <c r="H135" s="78" t="s">
        <v>2337</v>
      </c>
    </row>
    <row r="136" spans="1:23" s="78" customFormat="1" ht="12.75" customHeight="1">
      <c r="A136" s="78" t="s">
        <v>810</v>
      </c>
      <c r="B136" s="78" t="s">
        <v>2355</v>
      </c>
      <c r="C136" s="78" t="s">
        <v>2356</v>
      </c>
      <c r="H136" s="78" t="s">
        <v>2357</v>
      </c>
    </row>
    <row r="137" spans="1:23" s="78" customFormat="1" ht="12.75" customHeight="1">
      <c r="A137" s="78" t="s">
        <v>810</v>
      </c>
      <c r="B137" s="78" t="s">
        <v>2355</v>
      </c>
      <c r="C137" s="78" t="s">
        <v>2358</v>
      </c>
      <c r="H137" s="78" t="s">
        <v>2359</v>
      </c>
    </row>
    <row r="138" spans="1:23" s="78" customFormat="1" ht="12.75" customHeight="1">
      <c r="A138" s="78" t="s">
        <v>790</v>
      </c>
      <c r="C138" s="78" t="s">
        <v>2360</v>
      </c>
      <c r="D138" s="78" t="s">
        <v>2361</v>
      </c>
      <c r="J138" s="78" t="s">
        <v>2362</v>
      </c>
      <c r="P138" s="78" t="str">
        <f>CONCATENATE("SetCondition")</f>
        <v>SetCondition</v>
      </c>
      <c r="T138" s="78" t="s">
        <v>2155</v>
      </c>
      <c r="W138" s="78" t="s">
        <v>7</v>
      </c>
    </row>
    <row r="139" spans="1:23" s="78" customFormat="1" ht="12.75" customHeight="1"/>
    <row r="140" spans="1:23" s="78" customFormat="1" ht="12.75" customHeight="1">
      <c r="A140" s="78" t="s">
        <v>790</v>
      </c>
      <c r="C140" s="78" t="s">
        <v>2363</v>
      </c>
      <c r="D140" s="78" t="str">
        <f>D146</f>
        <v>Measles</v>
      </c>
      <c r="H140" s="78" t="s">
        <v>2335</v>
      </c>
      <c r="N140" s="78" t="s">
        <v>1086</v>
      </c>
    </row>
    <row r="141" spans="1:23" s="78" customFormat="1" ht="12.75" customHeight="1">
      <c r="A141" s="78" t="s">
        <v>810</v>
      </c>
      <c r="B141" s="78" t="s">
        <v>2363</v>
      </c>
      <c r="C141" s="78" t="s">
        <v>2364</v>
      </c>
      <c r="H141" s="78" t="s">
        <v>2365</v>
      </c>
    </row>
    <row r="142" spans="1:23" s="78" customFormat="1" ht="12.75" customHeight="1">
      <c r="A142" s="78" t="s">
        <v>810</v>
      </c>
      <c r="B142" s="78" t="s">
        <v>2364</v>
      </c>
      <c r="C142" s="78" t="s">
        <v>2366</v>
      </c>
      <c r="H142" s="82" t="s">
        <v>2367</v>
      </c>
    </row>
    <row r="143" spans="1:23" s="78" customFormat="1" ht="12.75" customHeight="1">
      <c r="A143" s="78" t="s">
        <v>810</v>
      </c>
      <c r="B143" s="78" t="s">
        <v>2364</v>
      </c>
      <c r="C143" s="78" t="s">
        <v>2368</v>
      </c>
      <c r="H143" s="82" t="s">
        <v>2369</v>
      </c>
    </row>
    <row r="144" spans="1:23" s="87" customFormat="1" ht="12.75" customHeight="1">
      <c r="A144" s="87" t="s">
        <v>810</v>
      </c>
      <c r="B144" s="87" t="s">
        <v>2370</v>
      </c>
      <c r="C144" s="87" t="s">
        <v>2371</v>
      </c>
      <c r="H144" s="87" t="s">
        <v>2372</v>
      </c>
    </row>
    <row r="145" spans="1:23" s="78" customFormat="1" ht="12.75" customHeight="1">
      <c r="A145" s="78" t="s">
        <v>810</v>
      </c>
      <c r="B145" s="78" t="s">
        <v>2373</v>
      </c>
      <c r="C145" s="78" t="s">
        <v>2374</v>
      </c>
      <c r="H145" s="78" t="s">
        <v>2375</v>
      </c>
    </row>
    <row r="146" spans="1:23" s="78" customFormat="1" ht="12.75" customHeight="1">
      <c r="A146" s="78" t="s">
        <v>790</v>
      </c>
      <c r="C146" s="78" t="s">
        <v>2376</v>
      </c>
      <c r="D146" s="78" t="s">
        <v>607</v>
      </c>
      <c r="J146" s="78" t="s">
        <v>2377</v>
      </c>
      <c r="P146" s="78" t="str">
        <f>CONCATENATE("SetCondition")</f>
        <v>SetCondition</v>
      </c>
      <c r="T146" s="78" t="s">
        <v>2155</v>
      </c>
      <c r="W146" s="78" t="s">
        <v>7</v>
      </c>
    </row>
    <row r="147" spans="1:23" s="78" customFormat="1" ht="12.75" customHeight="1"/>
    <row r="148" spans="1:23" s="78" customFormat="1" ht="12.75" customHeight="1">
      <c r="A148" s="78" t="s">
        <v>790</v>
      </c>
      <c r="C148" s="78" t="s">
        <v>2378</v>
      </c>
      <c r="D148" s="78" t="str">
        <f>D149</f>
        <v>Mastoiditis</v>
      </c>
      <c r="H148" s="78" t="s">
        <v>2379</v>
      </c>
      <c r="N148" s="78" t="s">
        <v>1086</v>
      </c>
    </row>
    <row r="149" spans="1:23" s="78" customFormat="1" ht="12.75" customHeight="1">
      <c r="A149" s="78" t="s">
        <v>790</v>
      </c>
      <c r="C149" s="78" t="s">
        <v>2380</v>
      </c>
      <c r="D149" s="78" t="s">
        <v>2381</v>
      </c>
      <c r="J149" s="78" t="s">
        <v>2382</v>
      </c>
      <c r="P149" s="78" t="str">
        <f>CONCATENATE("SetCondition")</f>
        <v>SetCondition</v>
      </c>
      <c r="T149" s="78" t="s">
        <v>2155</v>
      </c>
      <c r="W149" s="78" t="s">
        <v>7</v>
      </c>
    </row>
    <row r="150" spans="1:23" s="78" customFormat="1" ht="12.75" customHeight="1"/>
    <row r="151" spans="1:23" s="78" customFormat="1" ht="12.75" customHeight="1">
      <c r="A151" s="78" t="s">
        <v>790</v>
      </c>
      <c r="C151" s="78" t="s">
        <v>2383</v>
      </c>
      <c r="D151" s="78" t="str">
        <f>D154</f>
        <v>Acute Ear Infection</v>
      </c>
      <c r="H151" s="78" t="s">
        <v>810</v>
      </c>
      <c r="N151" s="78" t="s">
        <v>1086</v>
      </c>
    </row>
    <row r="152" spans="1:23" s="78" customFormat="1" ht="12.75" customHeight="1">
      <c r="A152" s="78" t="s">
        <v>810</v>
      </c>
      <c r="B152" s="78" t="s">
        <v>2383</v>
      </c>
      <c r="C152" s="78" t="s">
        <v>2384</v>
      </c>
      <c r="H152" s="82" t="s">
        <v>2385</v>
      </c>
      <c r="N152" s="78" t="s">
        <v>1086</v>
      </c>
    </row>
    <row r="153" spans="1:23" s="78" customFormat="1" ht="12.75" customHeight="1">
      <c r="A153" s="78" t="s">
        <v>810</v>
      </c>
      <c r="B153" s="78" t="s">
        <v>2383</v>
      </c>
      <c r="C153" s="78" t="s">
        <v>2386</v>
      </c>
      <c r="H153" s="82" t="s">
        <v>3145</v>
      </c>
      <c r="N153" s="78" t="s">
        <v>1086</v>
      </c>
    </row>
    <row r="154" spans="1:23" s="78" customFormat="1" ht="12.75" customHeight="1">
      <c r="A154" s="78" t="s">
        <v>790</v>
      </c>
      <c r="C154" s="78" t="s">
        <v>2387</v>
      </c>
      <c r="D154" s="78" t="s">
        <v>2388</v>
      </c>
      <c r="E154" s="78" t="s">
        <v>2389</v>
      </c>
      <c r="J154" s="78" t="s">
        <v>2390</v>
      </c>
      <c r="P154" s="78" t="str">
        <f>CONCATENATE("SetCondition")</f>
        <v>SetCondition</v>
      </c>
      <c r="T154" s="78" t="s">
        <v>2155</v>
      </c>
      <c r="W154" s="78" t="s">
        <v>7</v>
      </c>
    </row>
    <row r="155" spans="1:23" s="78" customFormat="1" ht="12.75" customHeight="1"/>
    <row r="156" spans="1:23" s="78" customFormat="1" ht="12.75" customHeight="1">
      <c r="A156" s="78" t="s">
        <v>790</v>
      </c>
      <c r="C156" s="78" t="s">
        <v>2391</v>
      </c>
      <c r="D156" s="78" t="str">
        <f>D157</f>
        <v>Chronic Ear Infection</v>
      </c>
      <c r="H156" s="82" t="s">
        <v>3143</v>
      </c>
      <c r="N156" s="78" t="s">
        <v>1086</v>
      </c>
    </row>
    <row r="157" spans="1:23" s="78" customFormat="1" ht="12.75" customHeight="1">
      <c r="A157" s="78" t="s">
        <v>790</v>
      </c>
      <c r="C157" s="78" t="s">
        <v>2392</v>
      </c>
      <c r="D157" s="78" t="s">
        <v>2393</v>
      </c>
      <c r="E157" s="78" t="s">
        <v>2394</v>
      </c>
      <c r="J157" s="78" t="s">
        <v>2395</v>
      </c>
      <c r="P157" s="78" t="str">
        <f>CONCATENATE("SetCondition::",C160)</f>
        <v>SetCondition::EmCare.B23.DE33</v>
      </c>
      <c r="T157" s="78" t="s">
        <v>2155</v>
      </c>
      <c r="W157" s="78" t="s">
        <v>7</v>
      </c>
    </row>
    <row r="158" spans="1:23" s="78" customFormat="1" ht="12.75" customHeight="1"/>
    <row r="159" spans="1:23" s="78" customFormat="1" ht="12.75" customHeight="1">
      <c r="A159" s="78" t="s">
        <v>790</v>
      </c>
      <c r="C159" s="78" t="s">
        <v>2396</v>
      </c>
      <c r="D159" s="78" t="str">
        <f>D160</f>
        <v>No Ear Infection</v>
      </c>
      <c r="H159" s="82" t="s">
        <v>2397</v>
      </c>
      <c r="N159" s="78" t="s">
        <v>1086</v>
      </c>
    </row>
    <row r="160" spans="1:23" s="78" customFormat="1" ht="12.75" customHeight="1">
      <c r="A160" s="78" t="s">
        <v>790</v>
      </c>
      <c r="C160" s="78" t="s">
        <v>2398</v>
      </c>
      <c r="D160" s="78" t="s">
        <v>2399</v>
      </c>
      <c r="E160" s="78" t="s">
        <v>2400</v>
      </c>
      <c r="J160" s="78" t="s">
        <v>2401</v>
      </c>
      <c r="P160" s="78" t="str">
        <f>CONCATENATE("SetCondition")</f>
        <v>SetCondition</v>
      </c>
      <c r="T160" s="78" t="s">
        <v>2155</v>
      </c>
      <c r="W160" s="78" t="s">
        <v>7</v>
      </c>
    </row>
    <row r="161" spans="1:23" s="78" customFormat="1" ht="12.75" customHeight="1"/>
    <row r="162" spans="1:23" s="78" customFormat="1" ht="12.75" customHeight="1">
      <c r="A162" s="78" t="s">
        <v>790</v>
      </c>
      <c r="C162" s="78" t="s">
        <v>2402</v>
      </c>
      <c r="D162" s="78" t="str">
        <f>D163</f>
        <v>Eye Infection</v>
      </c>
      <c r="H162" s="82" t="s">
        <v>2403</v>
      </c>
      <c r="N162" s="78" t="s">
        <v>1086</v>
      </c>
    </row>
    <row r="163" spans="1:23" s="78" customFormat="1" ht="12.75" customHeight="1">
      <c r="A163" s="78" t="s">
        <v>790</v>
      </c>
      <c r="C163" s="78" t="s">
        <v>2404</v>
      </c>
      <c r="D163" s="78" t="s">
        <v>2405</v>
      </c>
      <c r="J163" s="78" t="s">
        <v>2406</v>
      </c>
      <c r="P163" s="78" t="str">
        <f>CONCATENATE("SetCondition")</f>
        <v>SetCondition</v>
      </c>
      <c r="T163" s="78" t="s">
        <v>2155</v>
      </c>
      <c r="W163" s="78" t="s">
        <v>7</v>
      </c>
    </row>
    <row r="164" spans="1:23" s="78" customFormat="1" ht="12.75" customHeight="1"/>
    <row r="165" spans="1:23" s="78" customFormat="1" ht="12.75" customHeight="1">
      <c r="A165" s="78" t="s">
        <v>790</v>
      </c>
      <c r="C165" s="78" t="s">
        <v>2407</v>
      </c>
      <c r="D165" s="78" t="str">
        <f>D166</f>
        <v>Clouding of the Cornea</v>
      </c>
      <c r="H165" s="82" t="s">
        <v>2408</v>
      </c>
      <c r="N165" s="78" t="s">
        <v>1086</v>
      </c>
    </row>
    <row r="166" spans="1:23" s="78" customFormat="1" ht="12.75" customHeight="1">
      <c r="A166" s="78" t="s">
        <v>790</v>
      </c>
      <c r="C166" s="78" t="s">
        <v>2409</v>
      </c>
      <c r="D166" s="78" t="s">
        <v>1754</v>
      </c>
      <c r="J166" s="78" t="s">
        <v>2410</v>
      </c>
      <c r="P166" s="78" t="str">
        <f>CONCATENATE("SetCondition::",C168)</f>
        <v>SetCondition::EmCare.B23.DE36</v>
      </c>
      <c r="T166" s="78" t="s">
        <v>2155</v>
      </c>
      <c r="W166" s="78" t="s">
        <v>7</v>
      </c>
    </row>
    <row r="167" spans="1:23" s="78" customFormat="1" ht="12.75" customHeight="1"/>
    <row r="168" spans="1:23" s="78" customFormat="1" ht="12.75" customHeight="1">
      <c r="A168" s="78" t="s">
        <v>790</v>
      </c>
      <c r="C168" s="78" t="s">
        <v>2411</v>
      </c>
      <c r="D168" s="78" t="str">
        <f>D171</f>
        <v>New and not previously treated</v>
      </c>
      <c r="H168" s="78" t="s">
        <v>810</v>
      </c>
      <c r="N168" s="78" t="s">
        <v>1086</v>
      </c>
    </row>
    <row r="169" spans="1:23" s="78" customFormat="1" ht="12.75" customHeight="1">
      <c r="A169" s="78" t="s">
        <v>810</v>
      </c>
      <c r="B169" s="78" t="s">
        <v>2411</v>
      </c>
      <c r="C169" s="78" t="s">
        <v>2412</v>
      </c>
      <c r="H169" s="78" t="s">
        <v>2413</v>
      </c>
    </row>
    <row r="170" spans="1:23" s="78" customFormat="1" ht="12.75" customHeight="1">
      <c r="A170" s="78" t="s">
        <v>810</v>
      </c>
      <c r="B170" s="78" t="s">
        <v>2411</v>
      </c>
      <c r="C170" s="78" t="s">
        <v>2414</v>
      </c>
      <c r="H170" s="78" t="s">
        <v>2415</v>
      </c>
    </row>
    <row r="171" spans="1:23" s="78" customFormat="1" ht="12.75" customHeight="1">
      <c r="A171" s="78" t="s">
        <v>1304</v>
      </c>
      <c r="B171" s="78" t="s">
        <v>2409</v>
      </c>
      <c r="C171" s="78" t="s">
        <v>2416</v>
      </c>
      <c r="D171" s="78" t="s">
        <v>2417</v>
      </c>
      <c r="J171" s="78" t="s">
        <v>2418</v>
      </c>
      <c r="N171" s="78" t="s">
        <v>1072</v>
      </c>
      <c r="W171" s="78" t="s">
        <v>7</v>
      </c>
    </row>
    <row r="172" spans="1:23" s="78" customFormat="1" ht="12.75" customHeight="1"/>
    <row r="173" spans="1:23" s="78" customFormat="1" ht="12.75" customHeight="1">
      <c r="A173" s="78" t="s">
        <v>790</v>
      </c>
      <c r="C173" s="78" t="s">
        <v>2419</v>
      </c>
      <c r="D173" s="78" t="s">
        <v>2420</v>
      </c>
      <c r="H173" s="78" t="s">
        <v>2421</v>
      </c>
      <c r="N173" s="78" t="s">
        <v>1086</v>
      </c>
    </row>
    <row r="174" spans="1:23" s="78" customFormat="1" ht="12.75" customHeight="1">
      <c r="A174" s="78" t="s">
        <v>2177</v>
      </c>
      <c r="C174" s="78" t="s">
        <v>2422</v>
      </c>
      <c r="D174" s="78" t="s">
        <v>2420</v>
      </c>
      <c r="J174" s="78" t="s">
        <v>2423</v>
      </c>
      <c r="P174" s="78" t="str">
        <f>CONCATENATE("SetCondition::",C175)</f>
        <v>SetCondition::EmCare.B23.DE38</v>
      </c>
      <c r="T174" s="78" t="s">
        <v>2155</v>
      </c>
      <c r="W174" s="78" t="s">
        <v>7</v>
      </c>
    </row>
    <row r="175" spans="1:23" s="78" customFormat="1" ht="12.75" customHeight="1">
      <c r="A175" s="78" t="s">
        <v>790</v>
      </c>
      <c r="C175" s="78" t="s">
        <v>2424</v>
      </c>
      <c r="H175" s="78" t="s">
        <v>2425</v>
      </c>
      <c r="N175" s="78" t="s">
        <v>1086</v>
      </c>
    </row>
    <row r="176" spans="1:23" s="78" customFormat="1" ht="12.75" customHeight="1">
      <c r="A176" s="78" t="s">
        <v>1304</v>
      </c>
      <c r="B176" s="78" t="s">
        <v>2422</v>
      </c>
      <c r="C176" s="78" t="s">
        <v>2426</v>
      </c>
      <c r="D176" s="78" t="s">
        <v>2427</v>
      </c>
      <c r="J176" s="78" t="s">
        <v>2428</v>
      </c>
      <c r="N176" s="78" t="s">
        <v>1072</v>
      </c>
      <c r="W176" s="78" t="s">
        <v>7</v>
      </c>
    </row>
    <row r="177" spans="1:23" s="78" customFormat="1" ht="12.75" customHeight="1"/>
    <row r="178" spans="1:23" s="78" customFormat="1" ht="12.75" customHeight="1">
      <c r="A178" s="78" t="s">
        <v>790</v>
      </c>
      <c r="C178" s="78" t="s">
        <v>2429</v>
      </c>
      <c r="D178" s="78" t="s">
        <v>2430</v>
      </c>
      <c r="H178" s="78" t="s">
        <v>2431</v>
      </c>
      <c r="N178" s="78" t="s">
        <v>1086</v>
      </c>
    </row>
    <row r="179" spans="1:23" s="78" customFormat="1" ht="12.75" customHeight="1">
      <c r="A179" s="78" t="s">
        <v>790</v>
      </c>
      <c r="C179" s="78" t="s">
        <v>2432</v>
      </c>
      <c r="D179" s="78" t="s">
        <v>2430</v>
      </c>
      <c r="J179" s="78" t="s">
        <v>2433</v>
      </c>
      <c r="P179" s="78" t="str">
        <f>CONCATENATE("SetCondition::",C180)</f>
        <v>SetCondition::EmCare.B23.DE40</v>
      </c>
      <c r="T179" s="78" t="s">
        <v>2155</v>
      </c>
      <c r="W179" s="78" t="s">
        <v>7</v>
      </c>
    </row>
    <row r="180" spans="1:23" s="78" customFormat="1" ht="12.75" customHeight="1">
      <c r="A180" s="78" t="s">
        <v>790</v>
      </c>
      <c r="C180" s="78" t="s">
        <v>2434</v>
      </c>
      <c r="H180" s="78" t="s">
        <v>2435</v>
      </c>
      <c r="N180" s="78" t="s">
        <v>1086</v>
      </c>
    </row>
    <row r="181" spans="1:23" s="78" customFormat="1" ht="12.75" customHeight="1">
      <c r="A181" s="78" t="s">
        <v>1304</v>
      </c>
      <c r="B181" s="78" t="s">
        <v>2432</v>
      </c>
      <c r="C181" s="78" t="s">
        <v>2436</v>
      </c>
      <c r="D181" s="78" t="s">
        <v>2437</v>
      </c>
      <c r="J181" s="78" t="s">
        <v>2438</v>
      </c>
      <c r="N181" s="78" t="s">
        <v>1072</v>
      </c>
      <c r="W181" s="78" t="s">
        <v>7</v>
      </c>
    </row>
    <row r="182" spans="1:23" s="78" customFormat="1" ht="12.75" customHeight="1"/>
    <row r="183" spans="1:23" s="78" customFormat="1" ht="12.75" customHeight="1">
      <c r="A183" s="78" t="s">
        <v>790</v>
      </c>
      <c r="C183" s="78" t="s">
        <v>2439</v>
      </c>
      <c r="D183" s="78" t="s">
        <v>2440</v>
      </c>
      <c r="H183" s="78" t="s">
        <v>2441</v>
      </c>
      <c r="N183" s="78" t="s">
        <v>1086</v>
      </c>
    </row>
    <row r="184" spans="1:23" s="78" customFormat="1" ht="12.75" customHeight="1">
      <c r="A184" s="78" t="s">
        <v>790</v>
      </c>
      <c r="C184" s="78" t="s">
        <v>2442</v>
      </c>
      <c r="D184" s="78" t="s">
        <v>2440</v>
      </c>
      <c r="J184" s="78" t="s">
        <v>2443</v>
      </c>
      <c r="P184" s="78" t="str">
        <f>CONCATENATE("SetCondition")</f>
        <v>SetCondition</v>
      </c>
      <c r="T184" s="78" t="s">
        <v>2155</v>
      </c>
      <c r="W184" s="78" t="s">
        <v>7</v>
      </c>
    </row>
    <row r="185" spans="1:23" s="78" customFormat="1" ht="12.75" customHeight="1"/>
    <row r="186" spans="1:23" s="78" customFormat="1" ht="12.75" customHeight="1">
      <c r="A186" s="78" t="s">
        <v>790</v>
      </c>
      <c r="C186" s="78" t="s">
        <v>2444</v>
      </c>
      <c r="D186" s="78" t="str">
        <f>D187</f>
        <v>Ringworm (Tinea)</v>
      </c>
      <c r="H186" s="78" t="s">
        <v>2445</v>
      </c>
      <c r="N186" s="78" t="s">
        <v>1086</v>
      </c>
    </row>
    <row r="187" spans="1:23" s="78" customFormat="1" ht="12.75" customHeight="1">
      <c r="A187" s="78" t="s">
        <v>790</v>
      </c>
      <c r="C187" s="78" t="s">
        <v>2446</v>
      </c>
      <c r="D187" s="78" t="s">
        <v>2447</v>
      </c>
      <c r="J187" s="78" t="s">
        <v>2448</v>
      </c>
      <c r="P187" s="78" t="str">
        <f>CONCATENATE("SetCondition::",C188)</f>
        <v>SetCondition::EmCare.B23.DE43</v>
      </c>
      <c r="T187" s="78" t="s">
        <v>2155</v>
      </c>
      <c r="W187" s="78" t="s">
        <v>7</v>
      </c>
    </row>
    <row r="188" spans="1:23" s="78" customFormat="1" ht="12.75" customHeight="1">
      <c r="A188" s="78" t="s">
        <v>790</v>
      </c>
      <c r="C188" s="78" t="s">
        <v>2449</v>
      </c>
      <c r="D188" s="78" t="s">
        <v>2450</v>
      </c>
      <c r="H188" s="78" t="s">
        <v>2451</v>
      </c>
      <c r="N188" s="78" t="s">
        <v>1086</v>
      </c>
      <c r="P188" s="78" t="str">
        <f>CONCATENATE("SetCondition")</f>
        <v>SetCondition</v>
      </c>
      <c r="T188" s="78" t="s">
        <v>2155</v>
      </c>
    </row>
    <row r="189" spans="1:23" s="78" customFormat="1" ht="12.75" customHeight="1">
      <c r="A189" s="78" t="s">
        <v>1304</v>
      </c>
      <c r="B189" s="78" t="s">
        <v>2446</v>
      </c>
      <c r="C189" s="78" t="s">
        <v>2452</v>
      </c>
      <c r="D189" s="78" t="s">
        <v>2450</v>
      </c>
      <c r="J189" s="78" t="s">
        <v>2453</v>
      </c>
      <c r="N189" s="78" t="s">
        <v>1072</v>
      </c>
      <c r="W189" s="78" t="s">
        <v>7</v>
      </c>
    </row>
    <row r="190" spans="1:23" s="78" customFormat="1" ht="12.75" customHeight="1"/>
    <row r="191" spans="1:23" s="78" customFormat="1" ht="12.75" customHeight="1">
      <c r="A191" s="78" t="s">
        <v>790</v>
      </c>
      <c r="C191" s="78" t="s">
        <v>2454</v>
      </c>
      <c r="D191" s="78" t="str">
        <f>D192</f>
        <v>Scabies</v>
      </c>
      <c r="H191" s="78" t="s">
        <v>2455</v>
      </c>
      <c r="N191" s="78" t="s">
        <v>1086</v>
      </c>
    </row>
    <row r="192" spans="1:23" s="78" customFormat="1" ht="12.75" customHeight="1">
      <c r="A192" s="78" t="s">
        <v>790</v>
      </c>
      <c r="C192" s="78" t="s">
        <v>2456</v>
      </c>
      <c r="D192" s="78" t="s">
        <v>2457</v>
      </c>
      <c r="J192" s="78" t="s">
        <v>2458</v>
      </c>
      <c r="P192" s="78" t="str">
        <f>CONCATENATE("SetCondition")</f>
        <v>SetCondition</v>
      </c>
      <c r="T192" s="78" t="s">
        <v>2155</v>
      </c>
      <c r="W192" s="78" t="s">
        <v>7</v>
      </c>
    </row>
    <row r="193" spans="1:23" s="78" customFormat="1" ht="12.75" customHeight="1"/>
    <row r="194" spans="1:23" s="78" customFormat="1" ht="12.75" customHeight="1">
      <c r="A194" s="78" t="s">
        <v>790</v>
      </c>
      <c r="C194" s="78" t="s">
        <v>2459</v>
      </c>
      <c r="D194" s="78" t="str">
        <f>D195</f>
        <v>Chickenpox</v>
      </c>
      <c r="H194" s="78" t="s">
        <v>2460</v>
      </c>
      <c r="N194" s="78" t="s">
        <v>1086</v>
      </c>
    </row>
    <row r="195" spans="1:23" s="78" customFormat="1" ht="12.75" customHeight="1">
      <c r="A195" s="78" t="s">
        <v>790</v>
      </c>
      <c r="C195" s="78" t="s">
        <v>2461</v>
      </c>
      <c r="D195" s="78" t="s">
        <v>2462</v>
      </c>
      <c r="J195" s="78" t="s">
        <v>2463</v>
      </c>
      <c r="P195" s="78" t="str">
        <f>CONCATENATE("SetCondition::",C196,"::",C198)</f>
        <v>SetCondition::EmCare.B23.DE46A::DL-G-CL1-96</v>
      </c>
      <c r="T195" s="78" t="s">
        <v>2155</v>
      </c>
      <c r="W195" s="78" t="s">
        <v>7</v>
      </c>
    </row>
    <row r="196" spans="1:23" s="78" customFormat="1" ht="12.75" customHeight="1">
      <c r="A196" s="78" t="s">
        <v>790</v>
      </c>
      <c r="C196" s="78" t="s">
        <v>2464</v>
      </c>
      <c r="H196" s="78" t="s">
        <v>2465</v>
      </c>
      <c r="N196" s="78" t="s">
        <v>1086</v>
      </c>
    </row>
    <row r="197" spans="1:23" s="78" customFormat="1" ht="12.75" customHeight="1"/>
    <row r="198" spans="1:23" s="78" customFormat="1" ht="12.75" customHeight="1">
      <c r="A198" s="78" t="s">
        <v>1304</v>
      </c>
      <c r="B198" s="78" t="s">
        <v>2461</v>
      </c>
      <c r="C198" s="78" t="s">
        <v>2466</v>
      </c>
      <c r="D198" s="78" t="s">
        <v>2467</v>
      </c>
      <c r="J198" s="78" t="s">
        <v>2468</v>
      </c>
      <c r="N198" s="78" t="s">
        <v>1072</v>
      </c>
      <c r="W198" s="78" t="s">
        <v>7</v>
      </c>
    </row>
    <row r="199" spans="1:23" s="82" customFormat="1" ht="12.75" customHeight="1">
      <c r="A199" s="82" t="s">
        <v>790</v>
      </c>
      <c r="C199" s="82" t="s">
        <v>2469</v>
      </c>
      <c r="D199" s="82" t="str">
        <f>D200</f>
        <v>Herpes Zoster</v>
      </c>
      <c r="H199" s="82" t="s">
        <v>2470</v>
      </c>
      <c r="N199" s="82" t="s">
        <v>1086</v>
      </c>
    </row>
    <row r="200" spans="1:23" s="78" customFormat="1" ht="12.75" customHeight="1">
      <c r="A200" s="78" t="s">
        <v>790</v>
      </c>
      <c r="C200" s="78" t="s">
        <v>2471</v>
      </c>
      <c r="D200" s="78" t="s">
        <v>2472</v>
      </c>
      <c r="J200" s="78" t="s">
        <v>2473</v>
      </c>
      <c r="P200" s="78" t="e">
        <f>CONCATENATE("SetCondition::",C201,"::",#REF!)</f>
        <v>#REF!</v>
      </c>
      <c r="T200" s="78" t="s">
        <v>2155</v>
      </c>
      <c r="W200" s="78" t="s">
        <v>7</v>
      </c>
    </row>
    <row r="201" spans="1:23" s="78" customFormat="1" ht="12.75" customHeight="1">
      <c r="A201" s="78" t="s">
        <v>790</v>
      </c>
      <c r="C201" s="78" t="s">
        <v>2474</v>
      </c>
      <c r="H201" s="78" t="s">
        <v>2475</v>
      </c>
      <c r="N201" s="78" t="s">
        <v>1086</v>
      </c>
    </row>
    <row r="202" spans="1:23" s="78" customFormat="1" ht="12.75" customHeight="1">
      <c r="A202" s="78" t="s">
        <v>1304</v>
      </c>
      <c r="C202" s="78" t="s">
        <v>2476</v>
      </c>
      <c r="D202" s="78" t="s">
        <v>2477</v>
      </c>
      <c r="J202" s="78" t="s">
        <v>2478</v>
      </c>
      <c r="N202" s="78" t="s">
        <v>1072</v>
      </c>
      <c r="W202" s="78" t="s">
        <v>7</v>
      </c>
    </row>
    <row r="203" spans="1:23" s="78" customFormat="1" ht="12.75" customHeight="1"/>
    <row r="204" spans="1:23" s="78" customFormat="1" ht="12.75" customHeight="1">
      <c r="A204" s="78" t="s">
        <v>790</v>
      </c>
      <c r="C204" s="78" t="s">
        <v>2479</v>
      </c>
      <c r="D204" s="78" t="s">
        <v>2480</v>
      </c>
      <c r="H204" s="78" t="s">
        <v>2481</v>
      </c>
      <c r="N204" s="78" t="s">
        <v>1086</v>
      </c>
    </row>
    <row r="205" spans="1:23" s="78" customFormat="1" ht="12.75" customHeight="1">
      <c r="A205" s="78" t="s">
        <v>790</v>
      </c>
      <c r="C205" s="78" t="s">
        <v>2482</v>
      </c>
      <c r="D205" s="78" t="s">
        <v>2480</v>
      </c>
      <c r="J205" s="78" t="s">
        <v>2483</v>
      </c>
      <c r="P205" s="78" t="str">
        <f>CONCATENATE("SetCondition::",C206,"::",C208)</f>
        <v>SetCondition::EmCare.B23.DE50::EmCare.B23.DE50a</v>
      </c>
      <c r="T205" s="78" t="s">
        <v>2155</v>
      </c>
      <c r="W205" s="78" t="s">
        <v>7</v>
      </c>
    </row>
    <row r="206" spans="1:23" s="78" customFormat="1" ht="12.75" customHeight="1">
      <c r="A206" s="78" t="s">
        <v>790</v>
      </c>
      <c r="C206" s="78" t="s">
        <v>2484</v>
      </c>
      <c r="H206" s="78" t="s">
        <v>2485</v>
      </c>
      <c r="N206" s="78" t="s">
        <v>1086</v>
      </c>
    </row>
    <row r="207" spans="1:23" s="78" customFormat="1" ht="12.75" customHeight="1">
      <c r="A207" s="78" t="s">
        <v>1304</v>
      </c>
      <c r="B207" s="78" t="s">
        <v>2482</v>
      </c>
      <c r="C207" s="78" t="s">
        <v>2486</v>
      </c>
      <c r="D207" s="78" t="s">
        <v>2487</v>
      </c>
      <c r="J207" s="78" t="s">
        <v>2488</v>
      </c>
      <c r="N207" s="78" t="s">
        <v>1072</v>
      </c>
      <c r="W207" s="78" t="s">
        <v>7</v>
      </c>
    </row>
    <row r="208" spans="1:23" s="78" customFormat="1" ht="12.75" customHeight="1">
      <c r="A208" s="78" t="s">
        <v>790</v>
      </c>
      <c r="C208" s="78" t="s">
        <v>2489</v>
      </c>
      <c r="H208" s="78" t="s">
        <v>2490</v>
      </c>
      <c r="N208" s="78" t="s">
        <v>1086</v>
      </c>
    </row>
    <row r="209" spans="1:23" s="78" customFormat="1" ht="12.75" customHeight="1">
      <c r="A209" s="78" t="s">
        <v>1304</v>
      </c>
      <c r="B209" s="78" t="s">
        <v>2482</v>
      </c>
      <c r="C209" s="78" t="s">
        <v>2491</v>
      </c>
      <c r="D209" s="78" t="s">
        <v>2492</v>
      </c>
      <c r="J209" s="78" t="s">
        <v>2493</v>
      </c>
      <c r="N209" s="78" t="s">
        <v>1072</v>
      </c>
      <c r="W209" s="78" t="s">
        <v>7</v>
      </c>
    </row>
    <row r="210" spans="1:23" s="78" customFormat="1" ht="12.75" customHeight="1"/>
    <row r="211" spans="1:23" s="78" customFormat="1" ht="12.75" customHeight="1">
      <c r="A211" s="78" t="s">
        <v>790</v>
      </c>
      <c r="C211" s="78" t="s">
        <v>2494</v>
      </c>
      <c r="D211" s="78" t="str">
        <f>D212</f>
        <v>Molluscum Contagiosum</v>
      </c>
      <c r="H211" s="78" t="s">
        <v>2495</v>
      </c>
      <c r="N211" s="78" t="s">
        <v>1086</v>
      </c>
    </row>
    <row r="212" spans="1:23" s="78" customFormat="1" ht="12.75" customHeight="1">
      <c r="A212" s="78" t="s">
        <v>790</v>
      </c>
      <c r="C212" s="78" t="s">
        <v>2496</v>
      </c>
      <c r="D212" s="78" t="s">
        <v>2497</v>
      </c>
      <c r="J212" s="78" t="s">
        <v>2498</v>
      </c>
      <c r="P212" s="78" t="str">
        <f>CONCATENATE("SetCondition::",C213)</f>
        <v>SetCondition::EmCare.B23.DE52a</v>
      </c>
      <c r="T212" s="78" t="s">
        <v>2155</v>
      </c>
      <c r="W212" s="78" t="s">
        <v>7</v>
      </c>
    </row>
    <row r="213" spans="1:23" s="78" customFormat="1" ht="12.75" customHeight="1">
      <c r="A213" s="78" t="s">
        <v>790</v>
      </c>
      <c r="C213" s="78" t="s">
        <v>2499</v>
      </c>
      <c r="H213" s="78" t="s">
        <v>2500</v>
      </c>
      <c r="N213" s="78" t="s">
        <v>1086</v>
      </c>
    </row>
    <row r="214" spans="1:23" s="78" customFormat="1" ht="12.75" customHeight="1">
      <c r="A214" s="78" t="s">
        <v>1304</v>
      </c>
      <c r="B214" s="78" t="s">
        <v>2496</v>
      </c>
      <c r="C214" s="78" t="s">
        <v>2501</v>
      </c>
      <c r="D214" s="78" t="s">
        <v>2502</v>
      </c>
      <c r="J214" s="78" t="s">
        <v>2503</v>
      </c>
      <c r="N214" s="78" t="s">
        <v>1072</v>
      </c>
      <c r="W214" s="78" t="s">
        <v>7</v>
      </c>
    </row>
    <row r="215" spans="1:23" s="78" customFormat="1" ht="12.75" customHeight="1"/>
    <row r="216" spans="1:23" s="78" customFormat="1" ht="12.75" customHeight="1">
      <c r="A216" s="78" t="s">
        <v>790</v>
      </c>
      <c r="C216" s="78" t="s">
        <v>2504</v>
      </c>
      <c r="D216" s="78" t="str">
        <f>D217</f>
        <v>Warts</v>
      </c>
      <c r="H216" s="78" t="s">
        <v>2505</v>
      </c>
      <c r="N216" s="78" t="s">
        <v>1086</v>
      </c>
    </row>
    <row r="217" spans="1:23" s="78" customFormat="1" ht="12.75" customHeight="1">
      <c r="A217" s="78" t="s">
        <v>790</v>
      </c>
      <c r="C217" s="78" t="s">
        <v>2506</v>
      </c>
      <c r="D217" s="78" t="s">
        <v>2507</v>
      </c>
      <c r="J217" s="78" t="s">
        <v>2508</v>
      </c>
      <c r="P217" s="78" t="str">
        <f>CONCATENATE("SetCondition::",C219)</f>
        <v>SetCondition::DL-G-CL1-104</v>
      </c>
      <c r="T217" s="78" t="s">
        <v>2155</v>
      </c>
      <c r="W217" s="78" t="s">
        <v>7</v>
      </c>
    </row>
    <row r="218" spans="1:23" s="78" customFormat="1" ht="12.75" customHeight="1"/>
    <row r="219" spans="1:23" s="78" customFormat="1" ht="12.75" customHeight="1">
      <c r="A219" s="78" t="s">
        <v>790</v>
      </c>
      <c r="C219" s="78" t="s">
        <v>2509</v>
      </c>
      <c r="D219" s="78" t="str">
        <f>D220</f>
        <v>Seborrhoea</v>
      </c>
      <c r="H219" s="78" t="s">
        <v>2510</v>
      </c>
      <c r="N219" s="78" t="s">
        <v>1086</v>
      </c>
    </row>
    <row r="220" spans="1:23" s="78" customFormat="1" ht="12.75" customHeight="1">
      <c r="A220" s="78" t="s">
        <v>790</v>
      </c>
      <c r="C220" s="78" t="s">
        <v>2511</v>
      </c>
      <c r="D220" s="78" t="s">
        <v>2512</v>
      </c>
      <c r="J220" s="78" t="s">
        <v>2513</v>
      </c>
      <c r="P220" s="78" t="str">
        <f>CONCATENATE("SetCondition::",C222)</f>
        <v>SetCondition::DL-G-CL1-105</v>
      </c>
      <c r="T220" s="78" t="s">
        <v>2155</v>
      </c>
      <c r="W220" s="78" t="s">
        <v>7</v>
      </c>
    </row>
    <row r="221" spans="1:23" s="78" customFormat="1" ht="12.75" customHeight="1"/>
    <row r="222" spans="1:23" s="78" customFormat="1" ht="12.75" customHeight="1">
      <c r="A222" s="78" t="s">
        <v>790</v>
      </c>
      <c r="C222" s="78" t="s">
        <v>2514</v>
      </c>
      <c r="D222" s="78" t="s">
        <v>2515</v>
      </c>
      <c r="H222" s="78" t="s">
        <v>2516</v>
      </c>
      <c r="N222" s="78" t="s">
        <v>1086</v>
      </c>
      <c r="T222" s="78" t="s">
        <v>2155</v>
      </c>
    </row>
    <row r="223" spans="1:23" s="78" customFormat="1" ht="12.75" customHeight="1">
      <c r="A223" s="78" t="s">
        <v>1304</v>
      </c>
      <c r="B223" s="78" t="s">
        <v>2511</v>
      </c>
      <c r="C223" s="78" t="s">
        <v>2517</v>
      </c>
      <c r="D223" s="78" t="s">
        <v>2515</v>
      </c>
      <c r="N223" s="78" t="s">
        <v>1072</v>
      </c>
      <c r="W223" s="78" t="s">
        <v>7</v>
      </c>
    </row>
    <row r="224" spans="1:23" s="78" customFormat="1" ht="12.75" customHeight="1"/>
    <row r="225" spans="1:23" s="78" customFormat="1" ht="12.75" customHeight="1">
      <c r="A225" s="78" t="s">
        <v>790</v>
      </c>
      <c r="C225" s="78" t="s">
        <v>2518</v>
      </c>
      <c r="D225" s="78" t="s">
        <v>2519</v>
      </c>
      <c r="H225" s="78" t="s">
        <v>2520</v>
      </c>
      <c r="N225" s="78" t="s">
        <v>1086</v>
      </c>
    </row>
    <row r="226" spans="1:23" s="78" customFormat="1" ht="12.75" customHeight="1">
      <c r="A226" s="78" t="s">
        <v>790</v>
      </c>
      <c r="C226" s="78" t="s">
        <v>2521</v>
      </c>
      <c r="D226" s="78" t="s">
        <v>2519</v>
      </c>
      <c r="J226" s="78" t="s">
        <v>2522</v>
      </c>
      <c r="N226" s="78" t="s">
        <v>1072</v>
      </c>
      <c r="P226" s="78" t="str">
        <f>CONCATENATE("SetCondition")</f>
        <v>SetCondition</v>
      </c>
      <c r="T226" s="78" t="s">
        <v>2155</v>
      </c>
      <c r="W226" s="78" t="s">
        <v>7</v>
      </c>
    </row>
    <row r="227" spans="1:23" s="78" customFormat="1" ht="12.75" customHeight="1"/>
    <row r="228" spans="1:23" s="78" customFormat="1" ht="12.75" customHeight="1">
      <c r="A228" s="78" t="s">
        <v>790</v>
      </c>
      <c r="C228" s="78" t="s">
        <v>2523</v>
      </c>
      <c r="D228" s="78" t="s">
        <v>2524</v>
      </c>
      <c r="H228" s="78" t="s">
        <v>2525</v>
      </c>
      <c r="N228" s="78" t="s">
        <v>1086</v>
      </c>
    </row>
    <row r="229" spans="1:23" s="78" customFormat="1" ht="12.75" customHeight="1">
      <c r="A229" s="78" t="s">
        <v>790</v>
      </c>
      <c r="C229" s="78" t="s">
        <v>2526</v>
      </c>
      <c r="D229" s="78" t="s">
        <v>2524</v>
      </c>
      <c r="J229" s="78" t="s">
        <v>2527</v>
      </c>
      <c r="N229" s="78" t="s">
        <v>1072</v>
      </c>
      <c r="P229" s="78" t="s">
        <v>2162</v>
      </c>
      <c r="T229" s="78" t="s">
        <v>2155</v>
      </c>
      <c r="W229" s="78" t="s">
        <v>7</v>
      </c>
    </row>
    <row r="230" spans="1:23" s="78" customFormat="1" ht="12.75" customHeight="1"/>
    <row r="231" spans="1:23" s="78" customFormat="1" ht="12.75" customHeight="1">
      <c r="A231" s="78" t="s">
        <v>790</v>
      </c>
      <c r="C231" s="78" t="s">
        <v>2528</v>
      </c>
      <c r="D231" s="78" t="str">
        <f>D232</f>
        <v>Steven Johnson Syndrome (SJS)</v>
      </c>
      <c r="H231" s="78" t="s">
        <v>2529</v>
      </c>
      <c r="N231" s="78" t="s">
        <v>1086</v>
      </c>
    </row>
    <row r="232" spans="1:23" s="78" customFormat="1" ht="12.75" customHeight="1">
      <c r="A232" s="78" t="s">
        <v>790</v>
      </c>
      <c r="C232" s="78" t="s">
        <v>2530</v>
      </c>
      <c r="D232" s="78" t="s">
        <v>280</v>
      </c>
      <c r="J232" s="78" t="s">
        <v>2531</v>
      </c>
      <c r="P232" s="78" t="str">
        <f>CONCATENATE("SetCondition")</f>
        <v>SetCondition</v>
      </c>
      <c r="T232" s="78" t="s">
        <v>2155</v>
      </c>
      <c r="W232" s="78" t="s">
        <v>7</v>
      </c>
    </row>
    <row r="233" spans="1:23" s="78" customFormat="1" ht="12.75" customHeight="1"/>
    <row r="234" spans="1:23" s="78" customFormat="1" ht="12.75" customHeight="1">
      <c r="A234" s="78" t="s">
        <v>790</v>
      </c>
      <c r="C234" s="78" t="s">
        <v>2532</v>
      </c>
      <c r="D234" s="78" t="str">
        <f>D235</f>
        <v>Mouth Sores or Ulcer</v>
      </c>
      <c r="H234" s="78" t="s">
        <v>2533</v>
      </c>
      <c r="N234" s="78" t="s">
        <v>1086</v>
      </c>
    </row>
    <row r="235" spans="1:23" s="78" customFormat="1" ht="12.75" customHeight="1">
      <c r="A235" s="78" t="s">
        <v>790</v>
      </c>
      <c r="C235" s="78" t="s">
        <v>2534</v>
      </c>
      <c r="D235" s="78" t="s">
        <v>2535</v>
      </c>
      <c r="J235" s="78" t="s">
        <v>2536</v>
      </c>
      <c r="P235" s="78" t="str">
        <f>CONCATENATE("SetCondition::",C237)</f>
        <v>SetCondition::EmCare.B23.DE60</v>
      </c>
      <c r="T235" s="78" t="s">
        <v>2155</v>
      </c>
      <c r="W235" s="78" t="s">
        <v>7</v>
      </c>
    </row>
    <row r="236" spans="1:23" s="78" customFormat="1" ht="12.75" customHeight="1"/>
    <row r="237" spans="1:23" s="78" customFormat="1" ht="12.75" customHeight="1">
      <c r="A237" s="78" t="s">
        <v>790</v>
      </c>
      <c r="C237" s="78" t="s">
        <v>2537</v>
      </c>
      <c r="H237" s="78" t="s">
        <v>2538</v>
      </c>
      <c r="N237" s="78" t="s">
        <v>1086</v>
      </c>
    </row>
    <row r="238" spans="1:23" s="78" customFormat="1" ht="12.75" customHeight="1">
      <c r="A238" s="78" t="s">
        <v>1304</v>
      </c>
      <c r="B238" s="78" t="s">
        <v>2534</v>
      </c>
      <c r="C238" s="78" t="s">
        <v>2539</v>
      </c>
      <c r="D238" s="78" t="s">
        <v>2540</v>
      </c>
      <c r="J238" s="78" t="s">
        <v>2541</v>
      </c>
      <c r="W238" s="78" t="s">
        <v>7</v>
      </c>
    </row>
    <row r="239" spans="1:23" s="78" customFormat="1" ht="12.75" customHeight="1"/>
    <row r="240" spans="1:23" s="78" customFormat="1" ht="12.75" customHeight="1">
      <c r="A240" s="78" t="s">
        <v>790</v>
      </c>
      <c r="C240" s="78" t="s">
        <v>2542</v>
      </c>
      <c r="D240" s="78" t="str">
        <f>D241</f>
        <v>Oral Thrush</v>
      </c>
      <c r="H240" s="78" t="s">
        <v>2543</v>
      </c>
      <c r="N240" s="78" t="s">
        <v>1086</v>
      </c>
    </row>
    <row r="241" spans="1:23" s="78" customFormat="1" ht="12.75" customHeight="1">
      <c r="A241" s="78" t="s">
        <v>790</v>
      </c>
      <c r="C241" s="78" t="s">
        <v>2544</v>
      </c>
      <c r="D241" s="78" t="s">
        <v>312</v>
      </c>
      <c r="J241" s="78" t="s">
        <v>2545</v>
      </c>
      <c r="N241" s="78" t="s">
        <v>1072</v>
      </c>
      <c r="P241" s="78" t="str">
        <f>CONCATENATE("SetCondition")</f>
        <v>SetCondition</v>
      </c>
      <c r="T241" s="78" t="s">
        <v>2155</v>
      </c>
      <c r="W241" s="78" t="s">
        <v>7</v>
      </c>
    </row>
    <row r="242" spans="1:23" s="78" customFormat="1" ht="12.75" customHeight="1"/>
    <row r="243" spans="1:23" s="78" customFormat="1" ht="12.75" customHeight="1">
      <c r="A243" s="78" t="s">
        <v>790</v>
      </c>
      <c r="C243" s="78" t="s">
        <v>2546</v>
      </c>
      <c r="D243" s="78" t="str">
        <f>D244</f>
        <v>Severe Anaemia</v>
      </c>
      <c r="H243" s="78" t="s">
        <v>3114</v>
      </c>
      <c r="N243" s="78" t="s">
        <v>1086</v>
      </c>
    </row>
    <row r="244" spans="1:23" s="78" customFormat="1" ht="12.75" customHeight="1">
      <c r="A244" s="78" t="s">
        <v>790</v>
      </c>
      <c r="C244" s="78" t="s">
        <v>2547</v>
      </c>
      <c r="D244" s="78" t="s">
        <v>2548</v>
      </c>
      <c r="J244" s="78" t="s">
        <v>2549</v>
      </c>
      <c r="P244" s="78" t="str">
        <f>CONCATENATE("SetCondition")</f>
        <v>SetCondition</v>
      </c>
      <c r="T244" s="78" t="s">
        <v>2155</v>
      </c>
      <c r="W244" s="78" t="s">
        <v>7</v>
      </c>
    </row>
    <row r="245" spans="1:23" s="78" customFormat="1" ht="12.75" customHeight="1"/>
    <row r="246" spans="1:23" s="78" customFormat="1" ht="12.75" customHeight="1">
      <c r="A246" s="78" t="s">
        <v>790</v>
      </c>
      <c r="C246" s="78" t="s">
        <v>2550</v>
      </c>
      <c r="D246" s="78" t="str">
        <f>D247</f>
        <v>Anaemia</v>
      </c>
      <c r="H246" s="78" t="s">
        <v>3125</v>
      </c>
      <c r="N246" s="78" t="s">
        <v>1086</v>
      </c>
    </row>
    <row r="247" spans="1:23" s="78" customFormat="1" ht="12.75" customHeight="1">
      <c r="A247" s="78" t="s">
        <v>790</v>
      </c>
      <c r="C247" s="78" t="s">
        <v>2551</v>
      </c>
      <c r="D247" s="78" t="s">
        <v>2552</v>
      </c>
      <c r="J247" s="78" t="s">
        <v>2553</v>
      </c>
      <c r="P247" s="78" t="str">
        <f>CONCATENATE("SetCondition")</f>
        <v>SetCondition</v>
      </c>
      <c r="T247" s="78" t="s">
        <v>2155</v>
      </c>
      <c r="W247" s="78" t="s">
        <v>7</v>
      </c>
    </row>
    <row r="248" spans="1:23" s="78" customFormat="1" ht="12.75" customHeight="1"/>
    <row r="249" spans="1:23" s="78" customFormat="1" ht="12.75" customHeight="1">
      <c r="A249" s="78" t="s">
        <v>790</v>
      </c>
      <c r="C249" s="78" t="s">
        <v>2554</v>
      </c>
      <c r="D249" s="78" t="str">
        <f>D250</f>
        <v>No Anaemia</v>
      </c>
      <c r="H249" s="78" t="s">
        <v>3115</v>
      </c>
      <c r="N249" s="78" t="s">
        <v>1086</v>
      </c>
    </row>
    <row r="250" spans="1:23" s="78" customFormat="1" ht="12.75" customHeight="1">
      <c r="A250" s="78" t="s">
        <v>790</v>
      </c>
      <c r="C250" s="78" t="s">
        <v>2555</v>
      </c>
      <c r="D250" s="78" t="s">
        <v>2556</v>
      </c>
      <c r="J250" s="78" t="s">
        <v>2557</v>
      </c>
      <c r="P250" s="78" t="str">
        <f>CONCATENATE("SetCondition")</f>
        <v>SetCondition</v>
      </c>
      <c r="T250" s="78" t="s">
        <v>2155</v>
      </c>
      <c r="W250" s="78" t="s">
        <v>7</v>
      </c>
    </row>
    <row r="251" spans="1:23" s="78" customFormat="1" ht="12.75" customHeight="1"/>
    <row r="252" spans="1:23" s="78" customFormat="1" ht="12.75" customHeight="1">
      <c r="A252" s="78" t="s">
        <v>790</v>
      </c>
      <c r="C252" s="78" t="s">
        <v>2558</v>
      </c>
      <c r="D252" s="78" t="s">
        <v>2559</v>
      </c>
      <c r="H252" s="78" t="s">
        <v>810</v>
      </c>
    </row>
    <row r="253" spans="1:23" s="78" customFormat="1" ht="12.75" customHeight="1">
      <c r="A253" s="78" t="s">
        <v>810</v>
      </c>
      <c r="B253" s="78" t="s">
        <v>2558</v>
      </c>
      <c r="C253" s="78" t="s">
        <v>2560</v>
      </c>
      <c r="H253" s="78" t="s">
        <v>2561</v>
      </c>
    </row>
    <row r="254" spans="1:23" s="78" customFormat="1" ht="12.75" customHeight="1">
      <c r="A254" s="78" t="s">
        <v>810</v>
      </c>
      <c r="B254" s="78" t="s">
        <v>2558</v>
      </c>
      <c r="C254" s="78" t="s">
        <v>2562</v>
      </c>
      <c r="H254" s="78" t="s">
        <v>2563</v>
      </c>
    </row>
    <row r="255" spans="1:23" s="78" customFormat="1" ht="12.75" customHeight="1">
      <c r="A255" s="78" t="s">
        <v>810</v>
      </c>
      <c r="B255" s="78" t="s">
        <v>2558</v>
      </c>
      <c r="C255" s="78" t="s">
        <v>2564</v>
      </c>
      <c r="H255" s="78" t="s">
        <v>2565</v>
      </c>
    </row>
    <row r="256" spans="1:23" s="78" customFormat="1" ht="12.75" customHeight="1">
      <c r="A256" s="78" t="s">
        <v>810</v>
      </c>
      <c r="B256" s="78" t="s">
        <v>2558</v>
      </c>
      <c r="C256" s="78" t="s">
        <v>2566</v>
      </c>
      <c r="H256" s="78" t="s">
        <v>2567</v>
      </c>
    </row>
    <row r="257" spans="1:2199" s="78" customFormat="1" ht="12.75" customHeight="1">
      <c r="A257" s="78" t="s">
        <v>810</v>
      </c>
      <c r="B257" s="78" t="s">
        <v>2558</v>
      </c>
      <c r="C257" s="78" t="s">
        <v>2568</v>
      </c>
      <c r="H257" s="78" t="s">
        <v>2569</v>
      </c>
    </row>
    <row r="258" spans="1:2199" s="78" customFormat="1" ht="12.75" customHeight="1">
      <c r="A258" s="78" t="s">
        <v>810</v>
      </c>
      <c r="B258" s="78" t="s">
        <v>2558</v>
      </c>
      <c r="C258" s="78" t="s">
        <v>2570</v>
      </c>
      <c r="H258" s="78" t="s">
        <v>2571</v>
      </c>
    </row>
    <row r="259" spans="1:2199" s="78" customFormat="1" ht="12.75" customHeight="1">
      <c r="A259" s="78" t="s">
        <v>810</v>
      </c>
      <c r="B259" s="78" t="s">
        <v>2558</v>
      </c>
      <c r="C259" s="78" t="s">
        <v>2572</v>
      </c>
      <c r="H259" s="78" t="s">
        <v>2573</v>
      </c>
    </row>
    <row r="260" spans="1:2199" s="78" customFormat="1" ht="12.75" customHeight="1">
      <c r="A260" s="78" t="s">
        <v>810</v>
      </c>
      <c r="B260" s="78" t="s">
        <v>2558</v>
      </c>
      <c r="C260" s="78" t="s">
        <v>2574</v>
      </c>
      <c r="H260" s="78" t="s">
        <v>2575</v>
      </c>
    </row>
    <row r="261" spans="1:2199" s="78" customFormat="1" ht="12.75" customHeight="1">
      <c r="A261" s="78" t="s">
        <v>810</v>
      </c>
      <c r="B261" s="78" t="s">
        <v>2558</v>
      </c>
      <c r="C261" s="78" t="s">
        <v>2576</v>
      </c>
      <c r="H261" s="78" t="s">
        <v>2577</v>
      </c>
    </row>
    <row r="262" spans="1:2199" s="78" customFormat="1" ht="12.75" customHeight="1">
      <c r="A262" s="78" t="s">
        <v>790</v>
      </c>
      <c r="C262" s="78" t="s">
        <v>2578</v>
      </c>
      <c r="D262" s="78" t="s">
        <v>2559</v>
      </c>
      <c r="J262" s="78" t="s">
        <v>2579</v>
      </c>
      <c r="P262" s="78" t="s">
        <v>2162</v>
      </c>
      <c r="T262" s="78" t="s">
        <v>2155</v>
      </c>
      <c r="W262" s="78" t="s">
        <v>7</v>
      </c>
    </row>
    <row r="263" spans="1:2199" s="78" customFormat="1" ht="12.75" customHeight="1"/>
    <row r="264" spans="1:2199" ht="12.75" customHeight="1">
      <c r="A264" s="78" t="s">
        <v>790</v>
      </c>
      <c r="B264" s="78"/>
      <c r="C264" s="78" t="s">
        <v>2580</v>
      </c>
      <c r="D264" s="78" t="s">
        <v>2581</v>
      </c>
      <c r="E264" s="78"/>
      <c r="F264" s="78"/>
      <c r="G264" s="78"/>
      <c r="H264" s="82" t="s">
        <v>2582</v>
      </c>
      <c r="I264" s="78"/>
      <c r="J264" s="78"/>
      <c r="K264" s="78"/>
      <c r="L264" s="78"/>
      <c r="M264" s="78"/>
      <c r="N264" s="78"/>
      <c r="O264" s="78"/>
      <c r="P264" s="78"/>
      <c r="Q264" s="78"/>
      <c r="R264" s="78"/>
      <c r="S264" s="78"/>
      <c r="T264" s="78"/>
      <c r="U264" s="78"/>
      <c r="V264" s="78"/>
      <c r="W264" s="78"/>
      <c r="X264" s="78"/>
      <c r="Y264" s="78"/>
      <c r="Z264" s="78"/>
      <c r="AA264" s="78"/>
      <c r="AB264" s="78"/>
      <c r="AC264" s="78"/>
      <c r="AD264" s="78"/>
      <c r="AE264" s="78"/>
      <c r="AF264" s="78"/>
      <c r="AG264" s="78"/>
      <c r="AH264" s="78"/>
      <c r="AI264" s="78"/>
      <c r="AJ264" s="78"/>
      <c r="AK264" s="78"/>
      <c r="AL264" s="78"/>
      <c r="AM264" s="78"/>
      <c r="AN264" s="78"/>
      <c r="AO264" s="78"/>
      <c r="AP264" s="78"/>
      <c r="AQ264" s="78"/>
      <c r="AR264" s="78"/>
      <c r="AS264" s="78"/>
      <c r="AT264" s="78"/>
      <c r="AU264" s="78"/>
      <c r="AV264" s="78"/>
      <c r="AW264" s="78"/>
      <c r="AX264" s="78"/>
      <c r="AY264" s="78"/>
      <c r="AZ264" s="78"/>
      <c r="BA264" s="78"/>
      <c r="BB264" s="78"/>
      <c r="BC264" s="78"/>
      <c r="BD264" s="78"/>
      <c r="BE264" s="78"/>
      <c r="BF264" s="78"/>
      <c r="BG264" s="78"/>
      <c r="BH264" s="78"/>
      <c r="BI264" s="78"/>
      <c r="BJ264" s="78"/>
      <c r="BK264" s="78"/>
      <c r="BL264" s="78"/>
      <c r="BM264" s="78"/>
      <c r="BN264" s="78"/>
      <c r="BO264" s="78"/>
      <c r="BP264" s="78"/>
      <c r="BQ264" s="78"/>
      <c r="BR264" s="78"/>
      <c r="BS264" s="78"/>
      <c r="BT264" s="78"/>
      <c r="BU264" s="78"/>
      <c r="BV264" s="78"/>
      <c r="BW264" s="78"/>
      <c r="BX264" s="78"/>
      <c r="BY264" s="78"/>
      <c r="BZ264" s="78"/>
      <c r="CA264" s="78"/>
      <c r="CB264" s="78"/>
      <c r="CC264" s="78"/>
      <c r="CD264" s="78"/>
      <c r="CE264" s="78"/>
      <c r="CF264" s="78"/>
      <c r="CG264" s="78"/>
      <c r="CH264" s="78"/>
      <c r="CI264" s="78"/>
      <c r="CJ264" s="78"/>
      <c r="CK264" s="78"/>
      <c r="CL264" s="78"/>
      <c r="CM264" s="78"/>
      <c r="CN264" s="78"/>
      <c r="CO264" s="78"/>
      <c r="CP264" s="78"/>
      <c r="CQ264" s="78"/>
      <c r="CR264" s="78"/>
      <c r="CS264" s="78"/>
      <c r="CT264" s="78"/>
      <c r="CU264" s="78"/>
      <c r="CV264" s="78"/>
      <c r="CW264" s="78"/>
      <c r="CX264" s="78"/>
      <c r="CY264" s="78"/>
      <c r="CZ264" s="78"/>
      <c r="DA264" s="78"/>
      <c r="DB264" s="78"/>
      <c r="DC264" s="78"/>
      <c r="DD264" s="78"/>
      <c r="DE264" s="78"/>
      <c r="DF264" s="78"/>
      <c r="DG264" s="78"/>
      <c r="DH264" s="78"/>
      <c r="DI264" s="78"/>
      <c r="DJ264" s="78"/>
      <c r="DK264" s="78"/>
      <c r="DL264" s="78"/>
      <c r="DM264" s="78"/>
      <c r="DN264" s="78"/>
      <c r="DO264" s="78"/>
      <c r="DP264" s="78"/>
      <c r="DQ264" s="78"/>
      <c r="DR264" s="78"/>
      <c r="DS264" s="78"/>
      <c r="DT264" s="78"/>
      <c r="DU264" s="78"/>
      <c r="DV264" s="78"/>
      <c r="DW264" s="78"/>
      <c r="DX264" s="78"/>
      <c r="DY264" s="78"/>
      <c r="DZ264" s="78"/>
      <c r="EA264" s="78"/>
      <c r="EB264" s="78"/>
      <c r="EC264" s="78"/>
      <c r="ED264" s="78"/>
      <c r="EE264" s="78"/>
      <c r="EF264" s="78"/>
      <c r="EG264" s="78"/>
      <c r="EH264" s="78"/>
      <c r="EI264" s="78"/>
      <c r="EJ264" s="78"/>
      <c r="EK264" s="78"/>
      <c r="EL264" s="78"/>
      <c r="EM264" s="78"/>
      <c r="EN264" s="78"/>
      <c r="EO264" s="78"/>
      <c r="EP264" s="78"/>
      <c r="EQ264" s="78"/>
      <c r="ER264" s="78"/>
      <c r="ES264" s="78"/>
      <c r="ET264" s="78"/>
      <c r="EU264" s="78"/>
      <c r="EV264" s="78"/>
      <c r="EW264" s="78"/>
      <c r="EX264" s="78"/>
      <c r="EY264" s="78"/>
      <c r="EZ264" s="78"/>
      <c r="FA264" s="78"/>
      <c r="FB264" s="78"/>
      <c r="FC264" s="78"/>
      <c r="FD264" s="78"/>
      <c r="FE264" s="78"/>
      <c r="FF264" s="78"/>
      <c r="FG264" s="78"/>
      <c r="FH264" s="78"/>
      <c r="FI264" s="78"/>
      <c r="FJ264" s="78"/>
      <c r="FK264" s="78"/>
      <c r="FL264" s="78"/>
      <c r="FM264" s="78"/>
      <c r="FN264" s="78"/>
      <c r="FO264" s="78"/>
      <c r="FP264" s="78"/>
      <c r="FQ264" s="78"/>
      <c r="FR264" s="78"/>
      <c r="FS264" s="78"/>
      <c r="FT264" s="78"/>
      <c r="FU264" s="78"/>
      <c r="FV264" s="78"/>
      <c r="FW264" s="78"/>
      <c r="FX264" s="78"/>
      <c r="FY264" s="78"/>
      <c r="FZ264" s="78"/>
      <c r="GA264" s="78"/>
      <c r="GB264" s="78"/>
      <c r="GC264" s="78"/>
      <c r="GD264" s="78"/>
      <c r="GE264" s="78"/>
      <c r="GF264" s="78"/>
      <c r="GG264" s="78"/>
      <c r="GH264" s="78"/>
      <c r="GI264" s="78"/>
      <c r="GJ264" s="78"/>
      <c r="GK264" s="78"/>
      <c r="GL264" s="78"/>
      <c r="GM264" s="78"/>
      <c r="GN264" s="78"/>
      <c r="GO264" s="78"/>
      <c r="GP264" s="78"/>
      <c r="GQ264" s="78"/>
      <c r="GR264" s="78"/>
      <c r="GS264" s="78"/>
      <c r="GT264" s="78"/>
      <c r="GU264" s="78"/>
      <c r="GV264" s="78"/>
      <c r="GW264" s="78"/>
      <c r="GX264" s="78"/>
      <c r="GY264" s="78"/>
      <c r="GZ264" s="78"/>
      <c r="HA264" s="78"/>
      <c r="HB264" s="78"/>
      <c r="HC264" s="78"/>
      <c r="HD264" s="78"/>
      <c r="HE264" s="78"/>
      <c r="HF264" s="78"/>
      <c r="HG264" s="78"/>
      <c r="HH264" s="78"/>
      <c r="HI264" s="78"/>
      <c r="HJ264" s="78"/>
      <c r="HK264" s="78"/>
      <c r="HL264" s="78"/>
      <c r="HM264" s="78"/>
      <c r="HN264" s="78"/>
      <c r="HO264" s="78"/>
      <c r="HP264" s="78"/>
      <c r="HQ264" s="78"/>
      <c r="HR264" s="78"/>
      <c r="HS264" s="78"/>
      <c r="HT264" s="78"/>
      <c r="HU264" s="78"/>
      <c r="HV264" s="78"/>
      <c r="HW264" s="78"/>
      <c r="HX264" s="78"/>
      <c r="HY264" s="78"/>
      <c r="HZ264" s="78"/>
      <c r="IA264" s="78"/>
      <c r="IB264" s="78"/>
      <c r="IC264" s="78"/>
      <c r="ID264" s="78"/>
      <c r="IE264" s="78"/>
      <c r="IF264" s="78"/>
      <c r="IG264" s="78"/>
      <c r="IH264" s="78"/>
      <c r="II264" s="78"/>
      <c r="IJ264" s="78"/>
      <c r="IK264" s="78"/>
      <c r="IL264" s="78"/>
      <c r="IM264" s="78"/>
      <c r="IN264" s="78"/>
      <c r="IO264" s="78"/>
      <c r="IP264" s="78"/>
      <c r="IQ264" s="78"/>
      <c r="IR264" s="78"/>
      <c r="IS264" s="78"/>
      <c r="IT264" s="78"/>
      <c r="IU264" s="78"/>
      <c r="IV264" s="78"/>
      <c r="IW264" s="78"/>
      <c r="IX264" s="78"/>
      <c r="IY264" s="78"/>
      <c r="IZ264" s="78"/>
      <c r="JA264" s="78"/>
      <c r="JB264" s="78"/>
      <c r="JC264" s="78"/>
      <c r="JD264" s="78"/>
      <c r="JE264" s="78"/>
      <c r="JF264" s="78"/>
      <c r="JG264" s="78"/>
      <c r="JH264" s="78"/>
      <c r="JI264" s="78"/>
      <c r="JJ264" s="78"/>
      <c r="JK264" s="78"/>
      <c r="JL264" s="78"/>
      <c r="JM264" s="78"/>
      <c r="JN264" s="78"/>
      <c r="JO264" s="78"/>
      <c r="JP264" s="78"/>
      <c r="JQ264" s="78"/>
      <c r="JR264" s="78"/>
      <c r="JS264" s="78"/>
      <c r="JT264" s="78"/>
      <c r="JU264" s="78"/>
      <c r="JV264" s="78"/>
      <c r="JW264" s="78"/>
      <c r="JX264" s="78"/>
      <c r="JY264" s="78"/>
      <c r="JZ264" s="78"/>
      <c r="KA264" s="78"/>
      <c r="KB264" s="78"/>
      <c r="KC264" s="78"/>
      <c r="KD264" s="78"/>
      <c r="KE264" s="78"/>
      <c r="KF264" s="78"/>
      <c r="KG264" s="78"/>
      <c r="KH264" s="78"/>
      <c r="KI264" s="78"/>
      <c r="KJ264" s="78"/>
      <c r="KK264" s="78"/>
      <c r="KL264" s="78"/>
      <c r="KM264" s="78"/>
      <c r="KN264" s="78"/>
      <c r="KO264" s="78"/>
      <c r="KP264" s="78"/>
      <c r="KQ264" s="78"/>
      <c r="KR264" s="78"/>
      <c r="KS264" s="78"/>
      <c r="KT264" s="78"/>
      <c r="KU264" s="78"/>
      <c r="KV264" s="78"/>
      <c r="KW264" s="78"/>
      <c r="KX264" s="78"/>
      <c r="KY264" s="78"/>
      <c r="KZ264" s="78"/>
      <c r="LA264" s="78"/>
      <c r="LB264" s="78"/>
      <c r="LC264" s="78"/>
      <c r="LD264" s="78"/>
      <c r="LE264" s="78"/>
      <c r="LF264" s="78"/>
      <c r="LG264" s="78"/>
      <c r="LH264" s="78"/>
      <c r="LI264" s="78"/>
      <c r="LJ264" s="78"/>
      <c r="LK264" s="78"/>
      <c r="LL264" s="78"/>
      <c r="LM264" s="78"/>
      <c r="LN264" s="78"/>
      <c r="LO264" s="78"/>
      <c r="LP264" s="78"/>
      <c r="LQ264" s="78"/>
      <c r="LR264" s="78"/>
      <c r="LS264" s="78"/>
      <c r="LT264" s="78"/>
      <c r="LU264" s="78"/>
      <c r="LV264" s="78"/>
      <c r="LW264" s="78"/>
      <c r="LX264" s="78"/>
      <c r="LY264" s="78"/>
      <c r="LZ264" s="78"/>
      <c r="MA264" s="78"/>
      <c r="MB264" s="78"/>
      <c r="MC264" s="78"/>
      <c r="MD264" s="78"/>
      <c r="ME264" s="78"/>
      <c r="MF264" s="78"/>
      <c r="MG264" s="78"/>
      <c r="MH264" s="78"/>
      <c r="MI264" s="78"/>
      <c r="MJ264" s="78"/>
      <c r="MK264" s="78"/>
      <c r="ML264" s="78"/>
      <c r="MM264" s="78"/>
      <c r="MN264" s="78"/>
      <c r="MO264" s="78"/>
      <c r="MP264" s="78"/>
      <c r="MQ264" s="78"/>
      <c r="MR264" s="78"/>
      <c r="MS264" s="78"/>
      <c r="MT264" s="78"/>
      <c r="MU264" s="78"/>
      <c r="MV264" s="78"/>
      <c r="MW264" s="78"/>
      <c r="MX264" s="78"/>
      <c r="MY264" s="78"/>
      <c r="MZ264" s="78"/>
      <c r="NA264" s="78"/>
      <c r="NB264" s="78"/>
      <c r="NC264" s="78"/>
      <c r="ND264" s="78"/>
      <c r="NE264" s="78"/>
      <c r="NF264" s="78"/>
      <c r="NG264" s="78"/>
      <c r="NH264" s="78"/>
      <c r="NI264" s="78"/>
      <c r="NJ264" s="78"/>
      <c r="NK264" s="78"/>
      <c r="NL264" s="78"/>
      <c r="NM264" s="78"/>
      <c r="NN264" s="78"/>
      <c r="NO264" s="78"/>
      <c r="NP264" s="78"/>
      <c r="NQ264" s="78"/>
      <c r="NR264" s="78"/>
      <c r="NS264" s="78"/>
      <c r="NT264" s="78"/>
      <c r="NU264" s="78"/>
      <c r="NV264" s="78"/>
      <c r="NW264" s="78"/>
      <c r="NX264" s="78"/>
      <c r="NY264" s="78"/>
      <c r="NZ264" s="78"/>
      <c r="OA264" s="78"/>
      <c r="OB264" s="78"/>
      <c r="OC264" s="78"/>
      <c r="OD264" s="78"/>
      <c r="OE264" s="78"/>
      <c r="OF264" s="78"/>
      <c r="OG264" s="78"/>
      <c r="OH264" s="78"/>
      <c r="OI264" s="78"/>
      <c r="OJ264" s="78"/>
      <c r="OK264" s="78"/>
      <c r="OL264" s="78"/>
      <c r="OM264" s="78"/>
      <c r="ON264" s="78"/>
      <c r="OO264" s="78"/>
      <c r="OP264" s="78"/>
      <c r="OQ264" s="78"/>
      <c r="OR264" s="78"/>
      <c r="OS264" s="78"/>
      <c r="OT264" s="78"/>
      <c r="OU264" s="78"/>
      <c r="OV264" s="78"/>
      <c r="OW264" s="78"/>
      <c r="OX264" s="78"/>
      <c r="OY264" s="78"/>
      <c r="OZ264" s="78"/>
      <c r="PA264" s="78"/>
      <c r="PB264" s="78"/>
      <c r="PC264" s="78"/>
      <c r="PD264" s="78"/>
      <c r="PE264" s="78"/>
      <c r="PF264" s="78"/>
      <c r="PG264" s="78"/>
      <c r="PH264" s="78"/>
      <c r="PI264" s="78"/>
      <c r="PJ264" s="78"/>
      <c r="PK264" s="78"/>
      <c r="PL264" s="78"/>
      <c r="PM264" s="78"/>
      <c r="PN264" s="78"/>
      <c r="PO264" s="78"/>
      <c r="PP264" s="78"/>
      <c r="PQ264" s="78"/>
      <c r="PR264" s="78"/>
      <c r="PS264" s="78"/>
      <c r="PT264" s="78"/>
      <c r="PU264" s="78"/>
      <c r="PV264" s="78"/>
      <c r="PW264" s="78"/>
      <c r="PX264" s="78"/>
      <c r="PY264" s="78"/>
      <c r="PZ264" s="78"/>
      <c r="QA264" s="78"/>
      <c r="QB264" s="78"/>
      <c r="QC264" s="78"/>
      <c r="QD264" s="78"/>
      <c r="QE264" s="78"/>
      <c r="QF264" s="78"/>
      <c r="QG264" s="78"/>
      <c r="QH264" s="78"/>
      <c r="QI264" s="78"/>
      <c r="QJ264" s="78"/>
      <c r="QK264" s="78"/>
      <c r="QL264" s="78"/>
      <c r="QM264" s="78"/>
      <c r="QN264" s="78"/>
      <c r="QO264" s="78"/>
      <c r="QP264" s="78"/>
      <c r="QQ264" s="78"/>
      <c r="QR264" s="78"/>
      <c r="QS264" s="78"/>
      <c r="QT264" s="78"/>
      <c r="QU264" s="78"/>
      <c r="QV264" s="78"/>
      <c r="QW264" s="78"/>
      <c r="QX264" s="78"/>
      <c r="QY264" s="78"/>
      <c r="QZ264" s="78"/>
      <c r="RA264" s="78"/>
      <c r="RB264" s="78"/>
      <c r="RC264" s="78"/>
      <c r="RD264" s="78"/>
      <c r="RE264" s="78"/>
      <c r="RF264" s="78"/>
      <c r="RG264" s="78"/>
      <c r="RH264" s="78"/>
      <c r="RI264" s="78"/>
      <c r="RJ264" s="78"/>
      <c r="RK264" s="78"/>
      <c r="RL264" s="78"/>
      <c r="RM264" s="78"/>
      <c r="RN264" s="78"/>
      <c r="RO264" s="78"/>
      <c r="RP264" s="78"/>
      <c r="RQ264" s="78"/>
      <c r="RR264" s="78"/>
      <c r="RS264" s="78"/>
      <c r="RT264" s="78"/>
      <c r="RU264" s="78"/>
      <c r="RV264" s="78"/>
      <c r="RW264" s="78"/>
      <c r="RX264" s="78"/>
      <c r="RY264" s="78"/>
      <c r="RZ264" s="78"/>
      <c r="SA264" s="78"/>
      <c r="SB264" s="78"/>
      <c r="SC264" s="78"/>
      <c r="SD264" s="78"/>
      <c r="SE264" s="78"/>
      <c r="SF264" s="78"/>
      <c r="SG264" s="78"/>
      <c r="SH264" s="78"/>
      <c r="SI264" s="78"/>
      <c r="SJ264" s="78"/>
      <c r="SK264" s="78"/>
      <c r="SL264" s="78"/>
      <c r="SM264" s="78"/>
      <c r="SN264" s="78"/>
      <c r="SO264" s="78"/>
      <c r="SP264" s="78"/>
      <c r="SQ264" s="78"/>
      <c r="SR264" s="78"/>
      <c r="SS264" s="78"/>
      <c r="ST264" s="78"/>
      <c r="SU264" s="78"/>
      <c r="SV264" s="78"/>
      <c r="SW264" s="78"/>
      <c r="SX264" s="78"/>
      <c r="SY264" s="78"/>
      <c r="SZ264" s="78"/>
      <c r="TA264" s="78"/>
      <c r="TB264" s="78"/>
      <c r="TC264" s="78"/>
      <c r="TD264" s="78"/>
      <c r="TE264" s="78"/>
      <c r="TF264" s="78"/>
      <c r="TG264" s="78"/>
      <c r="TH264" s="78"/>
      <c r="TI264" s="78"/>
      <c r="TJ264" s="78"/>
      <c r="TK264" s="78"/>
      <c r="TL264" s="78"/>
      <c r="TM264" s="78"/>
      <c r="TN264" s="78"/>
      <c r="TO264" s="78"/>
      <c r="TP264" s="78"/>
      <c r="TQ264" s="78"/>
      <c r="TR264" s="78"/>
      <c r="TS264" s="78"/>
      <c r="TT264" s="78"/>
      <c r="TU264" s="78"/>
      <c r="TV264" s="78"/>
      <c r="TW264" s="78"/>
      <c r="TX264" s="78"/>
      <c r="TY264" s="78"/>
      <c r="TZ264" s="78"/>
      <c r="UA264" s="78"/>
      <c r="UB264" s="78"/>
      <c r="UC264" s="78"/>
      <c r="UD264" s="78"/>
      <c r="UE264" s="78"/>
      <c r="UF264" s="78"/>
      <c r="UG264" s="78"/>
      <c r="UH264" s="78"/>
      <c r="UI264" s="78"/>
      <c r="UJ264" s="78"/>
      <c r="UK264" s="78"/>
      <c r="UL264" s="78"/>
      <c r="UM264" s="78"/>
      <c r="UN264" s="78"/>
      <c r="UO264" s="78"/>
      <c r="UP264" s="78"/>
      <c r="UQ264" s="78"/>
      <c r="UR264" s="78"/>
      <c r="US264" s="78"/>
      <c r="UT264" s="78"/>
      <c r="UU264" s="78"/>
      <c r="UV264" s="78"/>
      <c r="UW264" s="78"/>
      <c r="UX264" s="78"/>
      <c r="UY264" s="78"/>
      <c r="UZ264" s="78"/>
      <c r="VA264" s="78"/>
      <c r="VB264" s="78"/>
      <c r="VC264" s="78"/>
      <c r="VD264" s="78"/>
      <c r="VE264" s="78"/>
      <c r="VF264" s="78"/>
      <c r="VG264" s="78"/>
      <c r="VH264" s="78"/>
      <c r="VI264" s="78"/>
      <c r="VJ264" s="78"/>
      <c r="VK264" s="78"/>
      <c r="VL264" s="78"/>
      <c r="VM264" s="78"/>
      <c r="VN264" s="78"/>
      <c r="VO264" s="78"/>
      <c r="VP264" s="78"/>
      <c r="VQ264" s="78"/>
      <c r="VR264" s="78"/>
      <c r="VS264" s="78"/>
      <c r="VT264" s="78"/>
      <c r="VU264" s="78"/>
      <c r="VV264" s="78"/>
      <c r="VW264" s="78"/>
      <c r="VX264" s="78"/>
      <c r="VY264" s="78"/>
      <c r="VZ264" s="78"/>
      <c r="WA264" s="78"/>
      <c r="WB264" s="78"/>
      <c r="WC264" s="78"/>
      <c r="WD264" s="78"/>
      <c r="WE264" s="78"/>
      <c r="WF264" s="78"/>
      <c r="WG264" s="78"/>
      <c r="WH264" s="78"/>
      <c r="WI264" s="78"/>
      <c r="WJ264" s="78"/>
      <c r="WK264" s="78"/>
      <c r="WL264" s="78"/>
      <c r="WM264" s="78"/>
      <c r="WN264" s="78"/>
      <c r="WO264" s="78"/>
      <c r="WP264" s="78"/>
      <c r="WQ264" s="78"/>
      <c r="WR264" s="78"/>
      <c r="WS264" s="78"/>
      <c r="WT264" s="78"/>
      <c r="WU264" s="78"/>
      <c r="WV264" s="78"/>
      <c r="WW264" s="78"/>
      <c r="WX264" s="78"/>
      <c r="WY264" s="78"/>
      <c r="WZ264" s="78"/>
      <c r="XA264" s="78"/>
      <c r="XB264" s="78"/>
      <c r="XC264" s="78"/>
      <c r="XD264" s="78"/>
      <c r="XE264" s="78"/>
      <c r="XF264" s="78"/>
      <c r="XG264" s="78"/>
      <c r="XH264" s="78"/>
      <c r="XI264" s="78"/>
      <c r="XJ264" s="78"/>
      <c r="XK264" s="78"/>
      <c r="XL264" s="78"/>
      <c r="XM264" s="78"/>
      <c r="XN264" s="78"/>
      <c r="XO264" s="78"/>
      <c r="XP264" s="78"/>
      <c r="XQ264" s="78"/>
      <c r="XR264" s="78"/>
      <c r="XS264" s="78"/>
      <c r="XT264" s="78"/>
      <c r="XU264" s="78"/>
      <c r="XV264" s="78"/>
      <c r="XW264" s="78"/>
      <c r="XX264" s="78"/>
      <c r="XY264" s="78"/>
      <c r="XZ264" s="78"/>
      <c r="YA264" s="78"/>
      <c r="YB264" s="78"/>
      <c r="YC264" s="78"/>
      <c r="YD264" s="78"/>
      <c r="YE264" s="78"/>
      <c r="YF264" s="78"/>
      <c r="YG264" s="78"/>
      <c r="YH264" s="78"/>
      <c r="YI264" s="78"/>
      <c r="YJ264" s="78"/>
      <c r="YK264" s="78"/>
      <c r="YL264" s="78"/>
      <c r="YM264" s="78"/>
      <c r="YN264" s="78"/>
      <c r="YO264" s="78"/>
      <c r="YP264" s="78"/>
      <c r="YQ264" s="78"/>
      <c r="YR264" s="78"/>
      <c r="YS264" s="78"/>
      <c r="YT264" s="78"/>
      <c r="YU264" s="78"/>
      <c r="YV264" s="78"/>
      <c r="YW264" s="78"/>
      <c r="YX264" s="78"/>
      <c r="YY264" s="78"/>
      <c r="YZ264" s="78"/>
      <c r="ZA264" s="78"/>
      <c r="ZB264" s="78"/>
      <c r="ZC264" s="78"/>
      <c r="ZD264" s="78"/>
      <c r="ZE264" s="78"/>
      <c r="ZF264" s="78"/>
      <c r="ZG264" s="78"/>
      <c r="ZH264" s="78"/>
      <c r="ZI264" s="78"/>
      <c r="ZJ264" s="78"/>
      <c r="ZK264" s="78"/>
      <c r="ZL264" s="78"/>
      <c r="ZM264" s="78"/>
      <c r="ZN264" s="78"/>
      <c r="ZO264" s="78"/>
      <c r="ZP264" s="78"/>
      <c r="ZQ264" s="78"/>
      <c r="ZR264" s="78"/>
      <c r="ZS264" s="78"/>
      <c r="ZT264" s="78"/>
      <c r="ZU264" s="78"/>
      <c r="ZV264" s="78"/>
      <c r="ZW264" s="78"/>
      <c r="ZX264" s="78"/>
      <c r="ZY264" s="78"/>
      <c r="ZZ264" s="78"/>
      <c r="AAA264" s="78"/>
      <c r="AAB264" s="78"/>
      <c r="AAC264" s="78"/>
      <c r="AAD264" s="78"/>
      <c r="AAE264" s="78"/>
      <c r="AAF264" s="78"/>
      <c r="AAG264" s="78"/>
      <c r="AAH264" s="78"/>
      <c r="AAI264" s="78"/>
      <c r="AAJ264" s="78"/>
      <c r="AAK264" s="78"/>
      <c r="AAL264" s="78"/>
      <c r="AAM264" s="78"/>
      <c r="AAN264" s="78"/>
      <c r="AAO264" s="78"/>
      <c r="AAP264" s="78"/>
      <c r="AAQ264" s="78"/>
      <c r="AAR264" s="78"/>
      <c r="AAS264" s="78"/>
      <c r="AAT264" s="78"/>
      <c r="AAU264" s="78"/>
      <c r="AAV264" s="78"/>
      <c r="AAW264" s="78"/>
      <c r="AAX264" s="78"/>
      <c r="AAY264" s="78"/>
      <c r="AAZ264" s="78"/>
      <c r="ABA264" s="78"/>
      <c r="ABB264" s="78"/>
      <c r="ABC264" s="78"/>
      <c r="ABD264" s="78"/>
      <c r="ABE264" s="78"/>
      <c r="ABF264" s="78"/>
      <c r="ABG264" s="78"/>
      <c r="ABH264" s="78"/>
      <c r="ABI264" s="78"/>
      <c r="ABJ264" s="78"/>
      <c r="ABK264" s="78"/>
      <c r="ABL264" s="78"/>
      <c r="ABM264" s="78"/>
      <c r="ABN264" s="78"/>
      <c r="ABO264" s="78"/>
      <c r="ABP264" s="78"/>
      <c r="ABQ264" s="78"/>
      <c r="ABR264" s="78"/>
      <c r="ABS264" s="78"/>
      <c r="ABT264" s="78"/>
      <c r="ABU264" s="78"/>
      <c r="ABV264" s="78"/>
      <c r="ABW264" s="78"/>
      <c r="ABX264" s="78"/>
      <c r="ABY264" s="78"/>
      <c r="ABZ264" s="78"/>
      <c r="ACA264" s="78"/>
      <c r="ACB264" s="78"/>
      <c r="ACC264" s="78"/>
      <c r="ACD264" s="78"/>
      <c r="ACE264" s="78"/>
      <c r="ACF264" s="78"/>
      <c r="ACG264" s="78"/>
      <c r="ACH264" s="78"/>
      <c r="ACI264" s="78"/>
      <c r="ACJ264" s="78"/>
      <c r="ACK264" s="78"/>
      <c r="ACL264" s="78"/>
      <c r="ACM264" s="78"/>
      <c r="ACN264" s="78"/>
      <c r="ACO264" s="78"/>
      <c r="ACP264" s="78"/>
      <c r="ACQ264" s="78"/>
      <c r="ACR264" s="78"/>
      <c r="ACS264" s="78"/>
      <c r="ACT264" s="78"/>
      <c r="ACU264" s="78"/>
      <c r="ACV264" s="78"/>
      <c r="ACW264" s="78"/>
      <c r="ACX264" s="78"/>
      <c r="ACY264" s="78"/>
      <c r="ACZ264" s="78"/>
      <c r="ADA264" s="78"/>
      <c r="ADB264" s="78"/>
      <c r="ADC264" s="78"/>
      <c r="ADD264" s="78"/>
      <c r="ADE264" s="78"/>
      <c r="ADF264" s="78"/>
      <c r="ADG264" s="78"/>
      <c r="ADH264" s="78"/>
      <c r="ADI264" s="78"/>
      <c r="ADJ264" s="78"/>
      <c r="ADK264" s="78"/>
      <c r="ADL264" s="78"/>
      <c r="ADM264" s="78"/>
      <c r="ADN264" s="78"/>
      <c r="ADO264" s="78"/>
      <c r="ADP264" s="78"/>
      <c r="ADQ264" s="78"/>
      <c r="ADR264" s="78"/>
      <c r="ADS264" s="78"/>
      <c r="ADT264" s="78"/>
      <c r="ADU264" s="78"/>
      <c r="ADV264" s="78"/>
      <c r="ADW264" s="78"/>
      <c r="ADX264" s="78"/>
      <c r="ADY264" s="78"/>
      <c r="ADZ264" s="78"/>
      <c r="AEA264" s="78"/>
      <c r="AEB264" s="78"/>
      <c r="AEC264" s="78"/>
      <c r="AED264" s="78"/>
      <c r="AEE264" s="78"/>
      <c r="AEF264" s="78"/>
      <c r="AEG264" s="78"/>
      <c r="AEH264" s="78"/>
      <c r="AEI264" s="78"/>
      <c r="AEJ264" s="78"/>
      <c r="AEK264" s="78"/>
      <c r="AEL264" s="78"/>
      <c r="AEM264" s="78"/>
      <c r="AEN264" s="78"/>
      <c r="AEO264" s="78"/>
      <c r="AEP264" s="78"/>
      <c r="AEQ264" s="78"/>
      <c r="AER264" s="78"/>
      <c r="AES264" s="78"/>
      <c r="AET264" s="78"/>
      <c r="AEU264" s="78"/>
      <c r="AEV264" s="78"/>
      <c r="AEW264" s="78"/>
      <c r="AEX264" s="78"/>
      <c r="AEY264" s="78"/>
      <c r="AEZ264" s="78"/>
      <c r="AFA264" s="78"/>
      <c r="AFB264" s="78"/>
      <c r="AFC264" s="78"/>
      <c r="AFD264" s="78"/>
      <c r="AFE264" s="78"/>
      <c r="AFF264" s="78"/>
      <c r="AFG264" s="78"/>
      <c r="AFH264" s="78"/>
      <c r="AFI264" s="78"/>
      <c r="AFJ264" s="78"/>
      <c r="AFK264" s="78"/>
      <c r="AFL264" s="78"/>
      <c r="AFM264" s="78"/>
      <c r="AFN264" s="78"/>
      <c r="AFO264" s="78"/>
      <c r="AFP264" s="78"/>
      <c r="AFQ264" s="78"/>
      <c r="AFR264" s="78"/>
      <c r="AFS264" s="78"/>
      <c r="AFT264" s="78"/>
      <c r="AFU264" s="78"/>
      <c r="AFV264" s="78"/>
      <c r="AFW264" s="78"/>
      <c r="AFX264" s="78"/>
      <c r="AFY264" s="78"/>
      <c r="AFZ264" s="78"/>
      <c r="AGA264" s="78"/>
      <c r="AGB264" s="78"/>
      <c r="AGC264" s="78"/>
      <c r="AGD264" s="78"/>
      <c r="AGE264" s="78"/>
      <c r="AGF264" s="78"/>
      <c r="AGG264" s="78"/>
      <c r="AGH264" s="78"/>
      <c r="AGI264" s="78"/>
      <c r="AGJ264" s="78"/>
      <c r="AGK264" s="78"/>
      <c r="AGL264" s="78"/>
      <c r="AGM264" s="78"/>
      <c r="AGN264" s="78"/>
      <c r="AGO264" s="78"/>
      <c r="AGP264" s="78"/>
      <c r="AGQ264" s="78"/>
      <c r="AGR264" s="78"/>
      <c r="AGS264" s="78"/>
      <c r="AGT264" s="78"/>
      <c r="AGU264" s="78"/>
      <c r="AGV264" s="78"/>
      <c r="AGW264" s="78"/>
      <c r="AGX264" s="78"/>
      <c r="AGY264" s="78"/>
      <c r="AGZ264" s="78"/>
      <c r="AHA264" s="78"/>
      <c r="AHB264" s="78"/>
      <c r="AHC264" s="78"/>
      <c r="AHD264" s="78"/>
      <c r="AHE264" s="78"/>
      <c r="AHF264" s="78"/>
      <c r="AHG264" s="78"/>
      <c r="AHH264" s="78"/>
      <c r="AHI264" s="78"/>
      <c r="AHJ264" s="78"/>
      <c r="AHK264" s="78"/>
      <c r="AHL264" s="78"/>
      <c r="AHM264" s="78"/>
      <c r="AHN264" s="78"/>
      <c r="AHO264" s="78"/>
      <c r="AHP264" s="78"/>
      <c r="AHQ264" s="78"/>
      <c r="AHR264" s="78"/>
      <c r="AHS264" s="78"/>
      <c r="AHT264" s="78"/>
      <c r="AHU264" s="78"/>
      <c r="AHV264" s="78"/>
      <c r="AHW264" s="78"/>
      <c r="AHX264" s="78"/>
      <c r="AHY264" s="78"/>
      <c r="AHZ264" s="78"/>
      <c r="AIA264" s="78"/>
      <c r="AIB264" s="78"/>
      <c r="AIC264" s="78"/>
      <c r="AID264" s="78"/>
      <c r="AIE264" s="78"/>
      <c r="AIF264" s="78"/>
      <c r="AIG264" s="78"/>
      <c r="AIH264" s="78"/>
      <c r="AII264" s="78"/>
      <c r="AIJ264" s="78"/>
      <c r="AIK264" s="78"/>
      <c r="AIL264" s="78"/>
      <c r="AIM264" s="78"/>
      <c r="AIN264" s="78"/>
      <c r="AIO264" s="78"/>
      <c r="AIP264" s="78"/>
      <c r="AIQ264" s="78"/>
      <c r="AIR264" s="78"/>
      <c r="AIS264" s="78"/>
      <c r="AIT264" s="78"/>
      <c r="AIU264" s="78"/>
      <c r="AIV264" s="78"/>
      <c r="AIW264" s="78"/>
      <c r="AIX264" s="78"/>
      <c r="AIY264" s="78"/>
      <c r="AIZ264" s="78"/>
      <c r="AJA264" s="78"/>
      <c r="AJB264" s="78"/>
      <c r="AJC264" s="78"/>
      <c r="AJD264" s="78"/>
      <c r="AJE264" s="78"/>
      <c r="AJF264" s="78"/>
      <c r="AJG264" s="78"/>
      <c r="AJH264" s="78"/>
      <c r="AJI264" s="78"/>
      <c r="AJJ264" s="78"/>
      <c r="AJK264" s="78"/>
      <c r="AJL264" s="78"/>
      <c r="AJM264" s="78"/>
      <c r="AJN264" s="78"/>
      <c r="AJO264" s="78"/>
      <c r="AJP264" s="78"/>
      <c r="AJQ264" s="78"/>
      <c r="AJR264" s="78"/>
      <c r="AJS264" s="78"/>
      <c r="AJT264" s="78"/>
      <c r="AJU264" s="78"/>
      <c r="AJV264" s="78"/>
      <c r="AJW264" s="78"/>
      <c r="AJX264" s="78"/>
      <c r="AJY264" s="78"/>
      <c r="AJZ264" s="78"/>
      <c r="AKA264" s="78"/>
      <c r="AKB264" s="78"/>
      <c r="AKC264" s="78"/>
      <c r="AKD264" s="78"/>
      <c r="AKE264" s="78"/>
      <c r="AKF264" s="78"/>
      <c r="AKG264" s="78"/>
      <c r="AKH264" s="78"/>
      <c r="AKI264" s="78"/>
      <c r="AKJ264" s="78"/>
      <c r="AKK264" s="78"/>
      <c r="AKL264" s="78"/>
      <c r="AKM264" s="78"/>
      <c r="AKN264" s="78"/>
      <c r="AKO264" s="78"/>
      <c r="AKP264" s="78"/>
      <c r="AKQ264" s="78"/>
      <c r="AKR264" s="78"/>
      <c r="AKS264" s="78"/>
      <c r="AKT264" s="78"/>
      <c r="AKU264" s="78"/>
      <c r="AKV264" s="78"/>
      <c r="AKW264" s="78"/>
      <c r="AKX264" s="78"/>
      <c r="AKY264" s="78"/>
      <c r="AKZ264" s="78"/>
      <c r="ALA264" s="78"/>
      <c r="ALB264" s="78"/>
      <c r="ALC264" s="78"/>
      <c r="ALD264" s="78"/>
      <c r="ALE264" s="78"/>
      <c r="ALF264" s="78"/>
      <c r="ALG264" s="78"/>
      <c r="ALH264" s="78"/>
      <c r="ALI264" s="78"/>
      <c r="ALJ264" s="78"/>
      <c r="ALK264" s="78"/>
      <c r="ALL264" s="78"/>
      <c r="ALM264" s="78"/>
      <c r="ALN264" s="78"/>
      <c r="ALO264" s="78"/>
      <c r="ALP264" s="78"/>
      <c r="ALQ264" s="78"/>
      <c r="ALR264" s="78"/>
      <c r="ALS264" s="78"/>
      <c r="ALT264" s="78"/>
      <c r="ALU264" s="78"/>
      <c r="ALV264" s="78"/>
      <c r="ALW264" s="78"/>
      <c r="ALX264" s="78"/>
      <c r="ALY264" s="78"/>
      <c r="ALZ264" s="78"/>
      <c r="AMA264" s="78"/>
      <c r="AMB264" s="78"/>
      <c r="AMC264" s="78"/>
      <c r="AMD264" s="78"/>
      <c r="AME264" s="78"/>
      <c r="AMF264" s="78"/>
      <c r="AMG264" s="78"/>
      <c r="AMH264" s="78"/>
      <c r="AMI264" s="78"/>
      <c r="AMJ264" s="78"/>
      <c r="AMK264" s="78"/>
      <c r="AML264" s="78"/>
      <c r="AMM264" s="78"/>
      <c r="AMN264" s="78"/>
      <c r="AMO264" s="78"/>
      <c r="AMP264" s="78"/>
      <c r="AMQ264" s="78"/>
      <c r="AMR264" s="78"/>
      <c r="AMS264" s="78"/>
      <c r="AMT264" s="78"/>
      <c r="AMU264" s="78"/>
      <c r="AMV264" s="78"/>
      <c r="AMW264" s="78"/>
      <c r="AMX264" s="78"/>
      <c r="AMY264" s="78"/>
      <c r="AMZ264" s="78"/>
      <c r="ANA264" s="78"/>
      <c r="ANB264" s="78"/>
      <c r="ANC264" s="78"/>
      <c r="AND264" s="78"/>
      <c r="ANE264" s="78"/>
      <c r="ANF264" s="78"/>
      <c r="ANG264" s="78"/>
      <c r="ANH264" s="78"/>
      <c r="ANI264" s="78"/>
      <c r="ANJ264" s="78"/>
      <c r="ANK264" s="78"/>
      <c r="ANL264" s="78"/>
      <c r="ANM264" s="78"/>
      <c r="ANN264" s="78"/>
      <c r="ANO264" s="78"/>
      <c r="ANP264" s="78"/>
      <c r="ANQ264" s="78"/>
      <c r="ANR264" s="78"/>
      <c r="ANS264" s="78"/>
      <c r="ANT264" s="78"/>
      <c r="ANU264" s="78"/>
      <c r="ANV264" s="78"/>
      <c r="ANW264" s="78"/>
      <c r="ANX264" s="78"/>
      <c r="ANY264" s="78"/>
      <c r="ANZ264" s="78"/>
      <c r="AOA264" s="78"/>
      <c r="AOB264" s="78"/>
      <c r="AOC264" s="78"/>
      <c r="AOD264" s="78"/>
      <c r="AOE264" s="78"/>
      <c r="AOF264" s="78"/>
      <c r="AOG264" s="78"/>
      <c r="AOH264" s="78"/>
      <c r="AOI264" s="78"/>
      <c r="AOJ264" s="78"/>
      <c r="AOK264" s="78"/>
      <c r="AOL264" s="78"/>
      <c r="AOM264" s="78"/>
      <c r="AON264" s="78"/>
      <c r="AOO264" s="78"/>
      <c r="AOP264" s="78"/>
      <c r="AOQ264" s="78"/>
      <c r="AOR264" s="78"/>
      <c r="AOS264" s="78"/>
      <c r="AOT264" s="78"/>
      <c r="AOU264" s="78"/>
      <c r="AOV264" s="78"/>
      <c r="AOW264" s="78"/>
      <c r="AOX264" s="78"/>
      <c r="AOY264" s="78"/>
      <c r="AOZ264" s="78"/>
      <c r="APA264" s="78"/>
      <c r="APB264" s="78"/>
      <c r="APC264" s="78"/>
      <c r="APD264" s="78"/>
      <c r="APE264" s="78"/>
      <c r="APF264" s="78"/>
      <c r="APG264" s="78"/>
      <c r="APH264" s="78"/>
      <c r="API264" s="78"/>
      <c r="APJ264" s="78"/>
      <c r="APK264" s="78"/>
      <c r="APL264" s="78"/>
      <c r="APM264" s="78"/>
      <c r="APN264" s="78"/>
      <c r="APO264" s="78"/>
      <c r="APP264" s="78"/>
      <c r="APQ264" s="78"/>
      <c r="APR264" s="78"/>
      <c r="APS264" s="78"/>
      <c r="APT264" s="78"/>
      <c r="APU264" s="78"/>
      <c r="APV264" s="78"/>
      <c r="APW264" s="78"/>
      <c r="APX264" s="78"/>
      <c r="APY264" s="78"/>
      <c r="APZ264" s="78"/>
      <c r="AQA264" s="78"/>
      <c r="AQB264" s="78"/>
      <c r="AQC264" s="78"/>
      <c r="AQD264" s="78"/>
      <c r="AQE264" s="78"/>
      <c r="AQF264" s="78"/>
      <c r="AQG264" s="78"/>
      <c r="AQH264" s="78"/>
      <c r="AQI264" s="78"/>
      <c r="AQJ264" s="78"/>
      <c r="AQK264" s="78"/>
      <c r="AQL264" s="78"/>
      <c r="AQM264" s="78"/>
      <c r="AQN264" s="78"/>
      <c r="AQO264" s="78"/>
      <c r="AQP264" s="78"/>
      <c r="AQQ264" s="78"/>
      <c r="AQR264" s="78"/>
      <c r="AQS264" s="78"/>
      <c r="AQT264" s="78"/>
      <c r="AQU264" s="78"/>
      <c r="AQV264" s="78"/>
      <c r="AQW264" s="78"/>
      <c r="AQX264" s="78"/>
      <c r="AQY264" s="78"/>
      <c r="AQZ264" s="78"/>
      <c r="ARA264" s="78"/>
      <c r="ARB264" s="78"/>
      <c r="ARC264" s="78"/>
      <c r="ARD264" s="78"/>
      <c r="ARE264" s="78"/>
      <c r="ARF264" s="78"/>
      <c r="ARG264" s="78"/>
      <c r="ARH264" s="78"/>
      <c r="ARI264" s="78"/>
      <c r="ARJ264" s="78"/>
      <c r="ARK264" s="78"/>
      <c r="ARL264" s="78"/>
      <c r="ARM264" s="78"/>
      <c r="ARN264" s="78"/>
      <c r="ARO264" s="78"/>
      <c r="ARP264" s="78"/>
      <c r="ARQ264" s="78"/>
      <c r="ARR264" s="78"/>
      <c r="ARS264" s="78"/>
      <c r="ART264" s="78"/>
      <c r="ARU264" s="78"/>
      <c r="ARV264" s="78"/>
      <c r="ARW264" s="78"/>
      <c r="ARX264" s="78"/>
      <c r="ARY264" s="78"/>
      <c r="ARZ264" s="78"/>
      <c r="ASA264" s="78"/>
      <c r="ASB264" s="78"/>
      <c r="ASC264" s="78"/>
      <c r="ASD264" s="78"/>
      <c r="ASE264" s="78"/>
      <c r="ASF264" s="78"/>
      <c r="ASG264" s="78"/>
      <c r="ASH264" s="78"/>
      <c r="ASI264" s="78"/>
      <c r="ASJ264" s="78"/>
      <c r="ASK264" s="78"/>
      <c r="ASL264" s="78"/>
      <c r="ASM264" s="78"/>
      <c r="ASN264" s="78"/>
      <c r="ASO264" s="78"/>
      <c r="ASP264" s="78"/>
      <c r="ASQ264" s="78"/>
      <c r="ASR264" s="78"/>
      <c r="ASS264" s="78"/>
      <c r="AST264" s="78"/>
      <c r="ASU264" s="78"/>
      <c r="ASV264" s="78"/>
      <c r="ASW264" s="78"/>
      <c r="ASX264" s="78"/>
      <c r="ASY264" s="78"/>
      <c r="ASZ264" s="78"/>
      <c r="ATA264" s="78"/>
      <c r="ATB264" s="78"/>
      <c r="ATC264" s="78"/>
      <c r="ATD264" s="78"/>
      <c r="ATE264" s="78"/>
      <c r="ATF264" s="78"/>
      <c r="ATG264" s="78"/>
      <c r="ATH264" s="78"/>
      <c r="ATI264" s="78"/>
      <c r="ATJ264" s="78"/>
      <c r="ATK264" s="78"/>
      <c r="ATL264" s="78"/>
      <c r="ATM264" s="78"/>
      <c r="ATN264" s="78"/>
      <c r="ATO264" s="78"/>
      <c r="ATP264" s="78"/>
      <c r="ATQ264" s="78"/>
      <c r="ATR264" s="78"/>
      <c r="ATS264" s="78"/>
      <c r="ATT264" s="78"/>
      <c r="ATU264" s="78"/>
      <c r="ATV264" s="78"/>
      <c r="ATW264" s="78"/>
      <c r="ATX264" s="78"/>
      <c r="ATY264" s="78"/>
      <c r="ATZ264" s="78"/>
      <c r="AUA264" s="78"/>
      <c r="AUB264" s="78"/>
      <c r="AUC264" s="78"/>
      <c r="AUD264" s="78"/>
      <c r="AUE264" s="78"/>
      <c r="AUF264" s="78"/>
      <c r="AUG264" s="78"/>
      <c r="AUH264" s="78"/>
      <c r="AUI264" s="78"/>
      <c r="AUJ264" s="78"/>
      <c r="AUK264" s="78"/>
      <c r="AUL264" s="78"/>
      <c r="AUM264" s="78"/>
      <c r="AUN264" s="78"/>
      <c r="AUO264" s="78"/>
      <c r="AUP264" s="78"/>
      <c r="AUQ264" s="78"/>
      <c r="AUR264" s="78"/>
      <c r="AUS264" s="78"/>
      <c r="AUT264" s="78"/>
      <c r="AUU264" s="78"/>
      <c r="AUV264" s="78"/>
      <c r="AUW264" s="78"/>
      <c r="AUX264" s="78"/>
      <c r="AUY264" s="78"/>
      <c r="AUZ264" s="78"/>
      <c r="AVA264" s="78"/>
      <c r="AVB264" s="78"/>
      <c r="AVC264" s="78"/>
      <c r="AVD264" s="78"/>
      <c r="AVE264" s="78"/>
      <c r="AVF264" s="78"/>
      <c r="AVG264" s="78"/>
      <c r="AVH264" s="78"/>
      <c r="AVI264" s="78"/>
      <c r="AVJ264" s="78"/>
      <c r="AVK264" s="78"/>
      <c r="AVL264" s="78"/>
      <c r="AVM264" s="78"/>
      <c r="AVN264" s="78"/>
      <c r="AVO264" s="78"/>
      <c r="AVP264" s="78"/>
      <c r="AVQ264" s="78"/>
      <c r="AVR264" s="78"/>
      <c r="AVS264" s="78"/>
      <c r="AVT264" s="78"/>
      <c r="AVU264" s="78"/>
      <c r="AVV264" s="78"/>
      <c r="AVW264" s="78"/>
      <c r="AVX264" s="78"/>
      <c r="AVY264" s="78"/>
      <c r="AVZ264" s="78"/>
      <c r="AWA264" s="78"/>
      <c r="AWB264" s="78"/>
      <c r="AWC264" s="78"/>
      <c r="AWD264" s="78"/>
      <c r="AWE264" s="78"/>
      <c r="AWF264" s="78"/>
      <c r="AWG264" s="78"/>
      <c r="AWH264" s="78"/>
      <c r="AWI264" s="78"/>
      <c r="AWJ264" s="78"/>
      <c r="AWK264" s="78"/>
      <c r="AWL264" s="78"/>
      <c r="AWM264" s="78"/>
      <c r="AWN264" s="78"/>
      <c r="AWO264" s="78"/>
      <c r="AWP264" s="78"/>
      <c r="AWQ264" s="78"/>
      <c r="AWR264" s="78"/>
      <c r="AWS264" s="78"/>
      <c r="AWT264" s="78"/>
      <c r="AWU264" s="78"/>
      <c r="AWV264" s="78"/>
      <c r="AWW264" s="78"/>
      <c r="AWX264" s="78"/>
      <c r="AWY264" s="78"/>
      <c r="AWZ264" s="78"/>
      <c r="AXA264" s="78"/>
      <c r="AXB264" s="78"/>
      <c r="AXC264" s="78"/>
      <c r="AXD264" s="78"/>
      <c r="AXE264" s="78"/>
      <c r="AXF264" s="78"/>
      <c r="AXG264" s="78"/>
      <c r="AXH264" s="78"/>
      <c r="AXI264" s="78"/>
      <c r="AXJ264" s="78"/>
      <c r="AXK264" s="78"/>
      <c r="AXL264" s="78"/>
      <c r="AXM264" s="78"/>
      <c r="AXN264" s="78"/>
      <c r="AXO264" s="78"/>
      <c r="AXP264" s="78"/>
      <c r="AXQ264" s="78"/>
      <c r="AXR264" s="78"/>
      <c r="AXS264" s="78"/>
      <c r="AXT264" s="78"/>
      <c r="AXU264" s="78"/>
      <c r="AXV264" s="78"/>
      <c r="AXW264" s="78"/>
      <c r="AXX264" s="78"/>
      <c r="AXY264" s="78"/>
      <c r="AXZ264" s="78"/>
      <c r="AYA264" s="78"/>
      <c r="AYB264" s="78"/>
      <c r="AYC264" s="78"/>
      <c r="AYD264" s="78"/>
      <c r="AYE264" s="78"/>
      <c r="AYF264" s="78"/>
      <c r="AYG264" s="78"/>
      <c r="AYH264" s="78"/>
      <c r="AYI264" s="78"/>
      <c r="AYJ264" s="78"/>
      <c r="AYK264" s="78"/>
      <c r="AYL264" s="78"/>
      <c r="AYM264" s="78"/>
      <c r="AYN264" s="78"/>
      <c r="AYO264" s="78"/>
      <c r="AYP264" s="78"/>
      <c r="AYQ264" s="78"/>
      <c r="AYR264" s="78"/>
      <c r="AYS264" s="78"/>
      <c r="AYT264" s="78"/>
      <c r="AYU264" s="78"/>
      <c r="AYV264" s="78"/>
      <c r="AYW264" s="78"/>
      <c r="AYX264" s="78"/>
      <c r="AYY264" s="78"/>
      <c r="AYZ264" s="78"/>
      <c r="AZA264" s="78"/>
      <c r="AZB264" s="78"/>
      <c r="AZC264" s="78"/>
      <c r="AZD264" s="78"/>
      <c r="AZE264" s="78"/>
      <c r="AZF264" s="78"/>
      <c r="AZG264" s="78"/>
      <c r="AZH264" s="78"/>
      <c r="AZI264" s="78"/>
      <c r="AZJ264" s="78"/>
      <c r="AZK264" s="78"/>
      <c r="AZL264" s="78"/>
      <c r="AZM264" s="78"/>
      <c r="AZN264" s="78"/>
      <c r="AZO264" s="78"/>
      <c r="AZP264" s="78"/>
      <c r="AZQ264" s="78"/>
      <c r="AZR264" s="78"/>
      <c r="AZS264" s="78"/>
      <c r="AZT264" s="78"/>
      <c r="AZU264" s="78"/>
      <c r="AZV264" s="78"/>
      <c r="AZW264" s="78"/>
      <c r="AZX264" s="78"/>
      <c r="AZY264" s="78"/>
      <c r="AZZ264" s="78"/>
      <c r="BAA264" s="78"/>
      <c r="BAB264" s="78"/>
      <c r="BAC264" s="78"/>
      <c r="BAD264" s="78"/>
      <c r="BAE264" s="78"/>
      <c r="BAF264" s="78"/>
      <c r="BAG264" s="78"/>
      <c r="BAH264" s="78"/>
      <c r="BAI264" s="78"/>
      <c r="BAJ264" s="78"/>
      <c r="BAK264" s="78"/>
      <c r="BAL264" s="78"/>
      <c r="BAM264" s="78"/>
      <c r="BAN264" s="78"/>
      <c r="BAO264" s="78"/>
      <c r="BAP264" s="78"/>
      <c r="BAQ264" s="78"/>
      <c r="BAR264" s="78"/>
      <c r="BAS264" s="78"/>
      <c r="BAT264" s="78"/>
      <c r="BAU264" s="78"/>
      <c r="BAV264" s="78"/>
      <c r="BAW264" s="78"/>
      <c r="BAX264" s="78"/>
      <c r="BAY264" s="78"/>
      <c r="BAZ264" s="78"/>
      <c r="BBA264" s="78"/>
      <c r="BBB264" s="78"/>
      <c r="BBC264" s="78"/>
      <c r="BBD264" s="78"/>
      <c r="BBE264" s="78"/>
      <c r="BBF264" s="78"/>
      <c r="BBG264" s="78"/>
      <c r="BBH264" s="78"/>
      <c r="BBI264" s="78"/>
      <c r="BBJ264" s="78"/>
      <c r="BBK264" s="78"/>
      <c r="BBL264" s="78"/>
      <c r="BBM264" s="78"/>
      <c r="BBN264" s="78"/>
      <c r="BBO264" s="78"/>
      <c r="BBP264" s="78"/>
      <c r="BBQ264" s="78"/>
      <c r="BBR264" s="78"/>
      <c r="BBS264" s="78"/>
      <c r="BBT264" s="78"/>
      <c r="BBU264" s="78"/>
      <c r="BBV264" s="78"/>
      <c r="BBW264" s="78"/>
      <c r="BBX264" s="78"/>
      <c r="BBY264" s="78"/>
      <c r="BBZ264" s="78"/>
      <c r="BCA264" s="78"/>
      <c r="BCB264" s="78"/>
      <c r="BCC264" s="78"/>
      <c r="BCD264" s="78"/>
      <c r="BCE264" s="78"/>
      <c r="BCF264" s="78"/>
      <c r="BCG264" s="78"/>
      <c r="BCH264" s="78"/>
      <c r="BCI264" s="78"/>
      <c r="BCJ264" s="78"/>
      <c r="BCK264" s="78"/>
      <c r="BCL264" s="78"/>
      <c r="BCM264" s="78"/>
      <c r="BCN264" s="78"/>
      <c r="BCO264" s="78"/>
      <c r="BCP264" s="78"/>
      <c r="BCQ264" s="78"/>
      <c r="BCR264" s="78"/>
      <c r="BCS264" s="78"/>
      <c r="BCT264" s="78"/>
      <c r="BCU264" s="78"/>
      <c r="BCV264" s="78"/>
      <c r="BCW264" s="78"/>
      <c r="BCX264" s="78"/>
      <c r="BCY264" s="78"/>
      <c r="BCZ264" s="78"/>
      <c r="BDA264" s="78"/>
      <c r="BDB264" s="78"/>
      <c r="BDC264" s="78"/>
      <c r="BDD264" s="78"/>
      <c r="BDE264" s="78"/>
      <c r="BDF264" s="78"/>
      <c r="BDG264" s="78"/>
      <c r="BDH264" s="78"/>
      <c r="BDI264" s="78"/>
      <c r="BDJ264" s="78"/>
      <c r="BDK264" s="78"/>
      <c r="BDL264" s="78"/>
      <c r="BDM264" s="78"/>
      <c r="BDN264" s="78"/>
      <c r="BDO264" s="78"/>
      <c r="BDP264" s="78"/>
      <c r="BDQ264" s="78"/>
      <c r="BDR264" s="78"/>
      <c r="BDS264" s="78"/>
      <c r="BDT264" s="78"/>
      <c r="BDU264" s="78"/>
      <c r="BDV264" s="78"/>
      <c r="BDW264" s="78"/>
      <c r="BDX264" s="78"/>
      <c r="BDY264" s="78"/>
      <c r="BDZ264" s="78"/>
      <c r="BEA264" s="78"/>
      <c r="BEB264" s="78"/>
      <c r="BEC264" s="78"/>
      <c r="BED264" s="78"/>
      <c r="BEE264" s="78"/>
      <c r="BEF264" s="78"/>
      <c r="BEG264" s="78"/>
      <c r="BEH264" s="78"/>
      <c r="BEI264" s="78"/>
      <c r="BEJ264" s="78"/>
      <c r="BEK264" s="78"/>
      <c r="BEL264" s="78"/>
      <c r="BEM264" s="78"/>
      <c r="BEN264" s="78"/>
      <c r="BEO264" s="78"/>
      <c r="BEP264" s="78"/>
      <c r="BEQ264" s="78"/>
      <c r="BER264" s="78"/>
      <c r="BES264" s="78"/>
      <c r="BET264" s="78"/>
      <c r="BEU264" s="78"/>
      <c r="BEV264" s="78"/>
      <c r="BEW264" s="78"/>
      <c r="BEX264" s="78"/>
      <c r="BEY264" s="78"/>
      <c r="BEZ264" s="78"/>
      <c r="BFA264" s="78"/>
      <c r="BFB264" s="78"/>
      <c r="BFC264" s="78"/>
      <c r="BFD264" s="78"/>
      <c r="BFE264" s="78"/>
      <c r="BFF264" s="78"/>
      <c r="BFG264" s="78"/>
      <c r="BFH264" s="78"/>
      <c r="BFI264" s="78"/>
      <c r="BFJ264" s="78"/>
      <c r="BFK264" s="78"/>
      <c r="BFL264" s="78"/>
      <c r="BFM264" s="78"/>
      <c r="BFN264" s="78"/>
      <c r="BFO264" s="78"/>
      <c r="BFP264" s="78"/>
      <c r="BFQ264" s="78"/>
      <c r="BFR264" s="78"/>
      <c r="BFS264" s="78"/>
      <c r="BFT264" s="78"/>
      <c r="BFU264" s="78"/>
      <c r="BFV264" s="78"/>
      <c r="BFW264" s="78"/>
      <c r="BFX264" s="78"/>
      <c r="BFY264" s="78"/>
      <c r="BFZ264" s="78"/>
      <c r="BGA264" s="78"/>
      <c r="BGB264" s="78"/>
      <c r="BGC264" s="78"/>
      <c r="BGD264" s="78"/>
      <c r="BGE264" s="78"/>
      <c r="BGF264" s="78"/>
      <c r="BGG264" s="78"/>
      <c r="BGH264" s="78"/>
      <c r="BGI264" s="78"/>
      <c r="BGJ264" s="78"/>
      <c r="BGK264" s="78"/>
      <c r="BGL264" s="78"/>
      <c r="BGM264" s="78"/>
      <c r="BGN264" s="78"/>
      <c r="BGO264" s="78"/>
      <c r="BGP264" s="78"/>
      <c r="BGQ264" s="78"/>
      <c r="BGR264" s="78"/>
      <c r="BGS264" s="78"/>
      <c r="BGT264" s="78"/>
      <c r="BGU264" s="78"/>
      <c r="BGV264" s="78"/>
      <c r="BGW264" s="78"/>
      <c r="BGX264" s="78"/>
      <c r="BGY264" s="78"/>
      <c r="BGZ264" s="78"/>
      <c r="BHA264" s="78"/>
      <c r="BHB264" s="78"/>
      <c r="BHC264" s="78"/>
      <c r="BHD264" s="78"/>
      <c r="BHE264" s="78"/>
      <c r="BHF264" s="78"/>
      <c r="BHG264" s="78"/>
      <c r="BHH264" s="78"/>
      <c r="BHI264" s="78"/>
      <c r="BHJ264" s="78"/>
      <c r="BHK264" s="78"/>
      <c r="BHL264" s="78"/>
      <c r="BHM264" s="78"/>
      <c r="BHN264" s="78"/>
      <c r="BHO264" s="78"/>
      <c r="BHP264" s="78"/>
      <c r="BHQ264" s="78"/>
      <c r="BHR264" s="78"/>
      <c r="BHS264" s="78"/>
      <c r="BHT264" s="78"/>
      <c r="BHU264" s="78"/>
      <c r="BHV264" s="78"/>
      <c r="BHW264" s="78"/>
      <c r="BHX264" s="78"/>
      <c r="BHY264" s="78"/>
      <c r="BHZ264" s="78"/>
      <c r="BIA264" s="78"/>
      <c r="BIB264" s="78"/>
      <c r="BIC264" s="78"/>
      <c r="BID264" s="78"/>
      <c r="BIE264" s="78"/>
      <c r="BIF264" s="78"/>
      <c r="BIG264" s="78"/>
      <c r="BIH264" s="78"/>
      <c r="BII264" s="78"/>
      <c r="BIJ264" s="78"/>
      <c r="BIK264" s="78"/>
      <c r="BIL264" s="78"/>
      <c r="BIM264" s="78"/>
      <c r="BIN264" s="78"/>
      <c r="BIO264" s="78"/>
      <c r="BIP264" s="78"/>
      <c r="BIQ264" s="78"/>
      <c r="BIR264" s="78"/>
      <c r="BIS264" s="78"/>
      <c r="BIT264" s="78"/>
      <c r="BIU264" s="78"/>
      <c r="BIV264" s="78"/>
      <c r="BIW264" s="78"/>
      <c r="BIX264" s="78"/>
      <c r="BIY264" s="78"/>
      <c r="BIZ264" s="78"/>
      <c r="BJA264" s="78"/>
      <c r="BJB264" s="78"/>
      <c r="BJC264" s="78"/>
      <c r="BJD264" s="78"/>
      <c r="BJE264" s="78"/>
      <c r="BJF264" s="78"/>
      <c r="BJG264" s="78"/>
      <c r="BJH264" s="78"/>
      <c r="BJI264" s="78"/>
      <c r="BJJ264" s="78"/>
      <c r="BJK264" s="78"/>
      <c r="BJL264" s="78"/>
      <c r="BJM264" s="78"/>
      <c r="BJN264" s="78"/>
      <c r="BJO264" s="78"/>
      <c r="BJP264" s="78"/>
      <c r="BJQ264" s="78"/>
      <c r="BJR264" s="78"/>
      <c r="BJS264" s="78"/>
      <c r="BJT264" s="78"/>
      <c r="BJU264" s="78"/>
      <c r="BJV264" s="78"/>
      <c r="BJW264" s="78"/>
      <c r="BJX264" s="78"/>
      <c r="BJY264" s="78"/>
      <c r="BJZ264" s="78"/>
      <c r="BKA264" s="78"/>
      <c r="BKB264" s="78"/>
      <c r="BKC264" s="78"/>
      <c r="BKD264" s="78"/>
      <c r="BKE264" s="78"/>
      <c r="BKF264" s="78"/>
      <c r="BKG264" s="78"/>
      <c r="BKH264" s="78"/>
      <c r="BKI264" s="78"/>
      <c r="BKJ264" s="78"/>
      <c r="BKK264" s="78"/>
      <c r="BKL264" s="78"/>
      <c r="BKM264" s="78"/>
      <c r="BKN264" s="78"/>
      <c r="BKO264" s="78"/>
      <c r="BKP264" s="78"/>
      <c r="BKQ264" s="78"/>
      <c r="BKR264" s="78"/>
      <c r="BKS264" s="78"/>
      <c r="BKT264" s="78"/>
      <c r="BKU264" s="78"/>
      <c r="BKV264" s="78"/>
      <c r="BKW264" s="78"/>
      <c r="BKX264" s="78"/>
      <c r="BKY264" s="78"/>
      <c r="BKZ264" s="78"/>
      <c r="BLA264" s="78"/>
      <c r="BLB264" s="78"/>
      <c r="BLC264" s="78"/>
      <c r="BLD264" s="78"/>
      <c r="BLE264" s="78"/>
      <c r="BLF264" s="78"/>
      <c r="BLG264" s="78"/>
      <c r="BLH264" s="78"/>
      <c r="BLI264" s="78"/>
      <c r="BLJ264" s="78"/>
      <c r="BLK264" s="78"/>
      <c r="BLL264" s="78"/>
      <c r="BLM264" s="78"/>
      <c r="BLN264" s="78"/>
      <c r="BLO264" s="78"/>
      <c r="BLP264" s="78"/>
      <c r="BLQ264" s="78"/>
      <c r="BLR264" s="78"/>
      <c r="BLS264" s="78"/>
      <c r="BLT264" s="78"/>
      <c r="BLU264" s="78"/>
      <c r="BLV264" s="78"/>
      <c r="BLW264" s="78"/>
      <c r="BLX264" s="78"/>
      <c r="BLY264" s="78"/>
      <c r="BLZ264" s="78"/>
      <c r="BMA264" s="78"/>
      <c r="BMB264" s="78"/>
      <c r="BMC264" s="78"/>
      <c r="BMD264" s="78"/>
      <c r="BME264" s="78"/>
      <c r="BMF264" s="78"/>
      <c r="BMG264" s="78"/>
      <c r="BMH264" s="78"/>
      <c r="BMI264" s="78"/>
      <c r="BMJ264" s="78"/>
      <c r="BMK264" s="78"/>
      <c r="BML264" s="78"/>
      <c r="BMM264" s="78"/>
      <c r="BMN264" s="78"/>
      <c r="BMO264" s="78"/>
      <c r="BMP264" s="78"/>
      <c r="BMQ264" s="78"/>
      <c r="BMR264" s="78"/>
      <c r="BMS264" s="78"/>
      <c r="BMT264" s="78"/>
      <c r="BMU264" s="78"/>
      <c r="BMV264" s="78"/>
      <c r="BMW264" s="78"/>
      <c r="BMX264" s="78"/>
      <c r="BMY264" s="78"/>
      <c r="BMZ264" s="78"/>
      <c r="BNA264" s="78"/>
      <c r="BNB264" s="78"/>
      <c r="BNC264" s="78"/>
      <c r="BND264" s="78"/>
      <c r="BNE264" s="78"/>
      <c r="BNF264" s="78"/>
      <c r="BNG264" s="78"/>
      <c r="BNH264" s="78"/>
      <c r="BNI264" s="78"/>
      <c r="BNJ264" s="78"/>
      <c r="BNK264" s="78"/>
      <c r="BNL264" s="78"/>
      <c r="BNM264" s="78"/>
      <c r="BNN264" s="78"/>
      <c r="BNO264" s="78"/>
      <c r="BNP264" s="78"/>
      <c r="BNQ264" s="78"/>
      <c r="BNR264" s="78"/>
      <c r="BNS264" s="78"/>
      <c r="BNT264" s="78"/>
      <c r="BNU264" s="78"/>
      <c r="BNV264" s="78"/>
      <c r="BNW264" s="78"/>
      <c r="BNX264" s="78"/>
      <c r="BNY264" s="78"/>
      <c r="BNZ264" s="78"/>
      <c r="BOA264" s="78"/>
      <c r="BOB264" s="78"/>
      <c r="BOC264" s="78"/>
      <c r="BOD264" s="78"/>
      <c r="BOE264" s="78"/>
      <c r="BOF264" s="78"/>
      <c r="BOG264" s="78"/>
      <c r="BOH264" s="78"/>
      <c r="BOI264" s="78"/>
      <c r="BOJ264" s="78"/>
      <c r="BOK264" s="78"/>
      <c r="BOL264" s="78"/>
      <c r="BOM264" s="78"/>
      <c r="BON264" s="78"/>
      <c r="BOO264" s="78"/>
      <c r="BOP264" s="78"/>
      <c r="BOQ264" s="78"/>
      <c r="BOR264" s="78"/>
      <c r="BOS264" s="78"/>
      <c r="BOT264" s="78"/>
      <c r="BOU264" s="78"/>
      <c r="BOV264" s="78"/>
      <c r="BOW264" s="78"/>
      <c r="BOX264" s="78"/>
      <c r="BOY264" s="78"/>
      <c r="BOZ264" s="78"/>
      <c r="BPA264" s="78"/>
      <c r="BPB264" s="78"/>
      <c r="BPC264" s="78"/>
      <c r="BPD264" s="78"/>
      <c r="BPE264" s="78"/>
      <c r="BPF264" s="78"/>
      <c r="BPG264" s="78"/>
      <c r="BPH264" s="78"/>
      <c r="BPI264" s="78"/>
      <c r="BPJ264" s="78"/>
      <c r="BPK264" s="78"/>
      <c r="BPL264" s="78"/>
      <c r="BPM264" s="78"/>
      <c r="BPN264" s="78"/>
      <c r="BPO264" s="78"/>
      <c r="BPP264" s="78"/>
      <c r="BPQ264" s="78"/>
      <c r="BPR264" s="78"/>
      <c r="BPS264" s="78"/>
      <c r="BPT264" s="78"/>
      <c r="BPU264" s="78"/>
      <c r="BPV264" s="78"/>
      <c r="BPW264" s="78"/>
      <c r="BPX264" s="78"/>
      <c r="BPY264" s="78"/>
      <c r="BPZ264" s="78"/>
      <c r="BQA264" s="78"/>
      <c r="BQB264" s="78"/>
      <c r="BQC264" s="78"/>
      <c r="BQD264" s="78"/>
      <c r="BQE264" s="78"/>
      <c r="BQF264" s="78"/>
      <c r="BQG264" s="78"/>
      <c r="BQH264" s="78"/>
      <c r="BQI264" s="78"/>
      <c r="BQJ264" s="78"/>
      <c r="BQK264" s="78"/>
      <c r="BQL264" s="78"/>
      <c r="BQM264" s="78"/>
      <c r="BQN264" s="78"/>
      <c r="BQO264" s="78"/>
      <c r="BQP264" s="78"/>
      <c r="BQQ264" s="78"/>
      <c r="BQR264" s="78"/>
      <c r="BQS264" s="78"/>
      <c r="BQT264" s="78"/>
      <c r="BQU264" s="78"/>
      <c r="BQV264" s="78"/>
      <c r="BQW264" s="78"/>
      <c r="BQX264" s="78"/>
      <c r="BQY264" s="78"/>
      <c r="BQZ264" s="78"/>
      <c r="BRA264" s="78"/>
      <c r="BRB264" s="78"/>
      <c r="BRC264" s="78"/>
      <c r="BRD264" s="78"/>
      <c r="BRE264" s="78"/>
      <c r="BRF264" s="78"/>
      <c r="BRG264" s="78"/>
      <c r="BRH264" s="78"/>
      <c r="BRI264" s="78"/>
      <c r="BRJ264" s="78"/>
      <c r="BRK264" s="78"/>
      <c r="BRL264" s="78"/>
      <c r="BRM264" s="78"/>
      <c r="BRN264" s="78"/>
      <c r="BRO264" s="78"/>
      <c r="BRP264" s="78"/>
      <c r="BRQ264" s="78"/>
      <c r="BRR264" s="78"/>
      <c r="BRS264" s="78"/>
      <c r="BRT264" s="78"/>
      <c r="BRU264" s="78"/>
      <c r="BRV264" s="78"/>
      <c r="BRW264" s="78"/>
      <c r="BRX264" s="78"/>
      <c r="BRY264" s="78"/>
      <c r="BRZ264" s="78"/>
      <c r="BSA264" s="78"/>
      <c r="BSB264" s="78"/>
      <c r="BSC264" s="78"/>
      <c r="BSD264" s="78"/>
      <c r="BSE264" s="78"/>
      <c r="BSF264" s="78"/>
      <c r="BSG264" s="78"/>
      <c r="BSH264" s="78"/>
      <c r="BSI264" s="78"/>
      <c r="BSJ264" s="78"/>
      <c r="BSK264" s="78"/>
      <c r="BSL264" s="78"/>
      <c r="BSM264" s="78"/>
      <c r="BSN264" s="78"/>
      <c r="BSO264" s="78"/>
      <c r="BSP264" s="78"/>
      <c r="BSQ264" s="78"/>
      <c r="BSR264" s="78"/>
      <c r="BSS264" s="78"/>
      <c r="BST264" s="78"/>
      <c r="BSU264" s="78"/>
      <c r="BSV264" s="78"/>
      <c r="BSW264" s="78"/>
      <c r="BSX264" s="78"/>
      <c r="BSY264" s="78"/>
      <c r="BSZ264" s="78"/>
      <c r="BTA264" s="78"/>
      <c r="BTB264" s="78"/>
      <c r="BTC264" s="78"/>
      <c r="BTD264" s="78"/>
      <c r="BTE264" s="78"/>
      <c r="BTF264" s="78"/>
      <c r="BTG264" s="78"/>
      <c r="BTH264" s="78"/>
      <c r="BTI264" s="78"/>
      <c r="BTJ264" s="78"/>
      <c r="BTK264" s="78"/>
      <c r="BTL264" s="78"/>
      <c r="BTM264" s="78"/>
      <c r="BTN264" s="78"/>
      <c r="BTO264" s="78"/>
      <c r="BTP264" s="78"/>
      <c r="BTQ264" s="78"/>
      <c r="BTR264" s="78"/>
      <c r="BTS264" s="78"/>
      <c r="BTT264" s="78"/>
      <c r="BTU264" s="78"/>
      <c r="BTV264" s="78"/>
      <c r="BTW264" s="78"/>
      <c r="BTX264" s="78"/>
      <c r="BTY264" s="78"/>
      <c r="BTZ264" s="78"/>
      <c r="BUA264" s="78"/>
      <c r="BUB264" s="78"/>
      <c r="BUC264" s="78"/>
      <c r="BUD264" s="78"/>
      <c r="BUE264" s="78"/>
      <c r="BUF264" s="78"/>
      <c r="BUG264" s="78"/>
      <c r="BUH264" s="78"/>
      <c r="BUI264" s="78"/>
      <c r="BUJ264" s="78"/>
      <c r="BUK264" s="78"/>
      <c r="BUL264" s="78"/>
      <c r="BUM264" s="78"/>
      <c r="BUN264" s="78"/>
      <c r="BUO264" s="78"/>
      <c r="BUP264" s="78"/>
      <c r="BUQ264" s="78"/>
      <c r="BUR264" s="78"/>
      <c r="BUS264" s="78"/>
      <c r="BUT264" s="78"/>
      <c r="BUU264" s="78"/>
      <c r="BUV264" s="78"/>
      <c r="BUW264" s="78"/>
      <c r="BUX264" s="78"/>
      <c r="BUY264" s="78"/>
      <c r="BUZ264" s="78"/>
      <c r="BVA264" s="78"/>
      <c r="BVB264" s="78"/>
      <c r="BVC264" s="78"/>
      <c r="BVD264" s="78"/>
      <c r="BVE264" s="78"/>
      <c r="BVF264" s="78"/>
      <c r="BVG264" s="78"/>
      <c r="BVH264" s="78"/>
      <c r="BVI264" s="78"/>
      <c r="BVJ264" s="78"/>
      <c r="BVK264" s="78"/>
      <c r="BVL264" s="78"/>
      <c r="BVM264" s="78"/>
      <c r="BVN264" s="78"/>
      <c r="BVO264" s="78"/>
      <c r="BVP264" s="78"/>
      <c r="BVQ264" s="78"/>
      <c r="BVR264" s="78"/>
      <c r="BVS264" s="78"/>
      <c r="BVT264" s="78"/>
      <c r="BVU264" s="78"/>
      <c r="BVV264" s="78"/>
      <c r="BVW264" s="78"/>
      <c r="BVX264" s="78"/>
      <c r="BVY264" s="78"/>
      <c r="BVZ264" s="78"/>
      <c r="BWA264" s="78"/>
      <c r="BWB264" s="78"/>
      <c r="BWC264" s="78"/>
      <c r="BWD264" s="78"/>
      <c r="BWE264" s="78"/>
      <c r="BWF264" s="78"/>
      <c r="BWG264" s="78"/>
      <c r="BWH264" s="78"/>
      <c r="BWI264" s="78"/>
      <c r="BWJ264" s="78"/>
      <c r="BWK264" s="78"/>
      <c r="BWL264" s="78"/>
      <c r="BWM264" s="78"/>
      <c r="BWN264" s="78"/>
      <c r="BWO264" s="78"/>
      <c r="BWP264" s="78"/>
      <c r="BWQ264" s="78"/>
      <c r="BWR264" s="78"/>
      <c r="BWS264" s="78"/>
      <c r="BWT264" s="78"/>
      <c r="BWU264" s="78"/>
      <c r="BWV264" s="78"/>
      <c r="BWW264" s="78"/>
      <c r="BWX264" s="78"/>
      <c r="BWY264" s="78"/>
      <c r="BWZ264" s="78"/>
      <c r="BXA264" s="78"/>
      <c r="BXB264" s="78"/>
      <c r="BXC264" s="78"/>
      <c r="BXD264" s="78"/>
      <c r="BXE264" s="78"/>
      <c r="BXF264" s="78"/>
      <c r="BXG264" s="78"/>
      <c r="BXH264" s="78"/>
      <c r="BXI264" s="78"/>
      <c r="BXJ264" s="78"/>
      <c r="BXK264" s="78"/>
      <c r="BXL264" s="78"/>
      <c r="BXM264" s="78"/>
      <c r="BXN264" s="78"/>
      <c r="BXO264" s="78"/>
      <c r="BXP264" s="78"/>
      <c r="BXQ264" s="78"/>
      <c r="BXR264" s="78"/>
      <c r="BXS264" s="78"/>
      <c r="BXT264" s="78"/>
      <c r="BXU264" s="78"/>
      <c r="BXV264" s="78"/>
      <c r="BXW264" s="78"/>
      <c r="BXX264" s="78"/>
      <c r="BXY264" s="78"/>
      <c r="BXZ264" s="78"/>
      <c r="BYA264" s="78"/>
      <c r="BYB264" s="78"/>
      <c r="BYC264" s="78"/>
      <c r="BYD264" s="78"/>
      <c r="BYE264" s="78"/>
      <c r="BYF264" s="78"/>
      <c r="BYG264" s="78"/>
      <c r="BYH264" s="78"/>
      <c r="BYI264" s="78"/>
      <c r="BYJ264" s="78"/>
      <c r="BYK264" s="78"/>
      <c r="BYL264" s="78"/>
      <c r="BYM264" s="78"/>
      <c r="BYN264" s="78"/>
      <c r="BYO264" s="78"/>
      <c r="BYP264" s="78"/>
      <c r="BYQ264" s="78"/>
      <c r="BYR264" s="78"/>
      <c r="BYS264" s="78"/>
      <c r="BYT264" s="78"/>
      <c r="BYU264" s="78"/>
      <c r="BYV264" s="78"/>
      <c r="BYW264" s="78"/>
      <c r="BYX264" s="78"/>
      <c r="BYY264" s="78"/>
      <c r="BYZ264" s="78"/>
      <c r="BZA264" s="78"/>
      <c r="BZB264" s="78"/>
      <c r="BZC264" s="78"/>
      <c r="BZD264" s="78"/>
      <c r="BZE264" s="78"/>
      <c r="BZF264" s="78"/>
      <c r="BZG264" s="78"/>
      <c r="BZH264" s="78"/>
      <c r="BZI264" s="78"/>
      <c r="BZJ264" s="78"/>
      <c r="BZK264" s="78"/>
      <c r="BZL264" s="78"/>
      <c r="BZM264" s="78"/>
      <c r="BZN264" s="78"/>
      <c r="BZO264" s="78"/>
      <c r="BZP264" s="78"/>
      <c r="BZQ264" s="78"/>
      <c r="BZR264" s="78"/>
      <c r="BZS264" s="78"/>
      <c r="BZT264" s="78"/>
      <c r="BZU264" s="78"/>
      <c r="BZV264" s="78"/>
      <c r="BZW264" s="78"/>
      <c r="BZX264" s="78"/>
      <c r="BZY264" s="78"/>
      <c r="BZZ264" s="78"/>
      <c r="CAA264" s="78"/>
      <c r="CAB264" s="78"/>
      <c r="CAC264" s="78"/>
      <c r="CAD264" s="78"/>
      <c r="CAE264" s="78"/>
      <c r="CAF264" s="78"/>
      <c r="CAG264" s="78"/>
      <c r="CAH264" s="78"/>
      <c r="CAI264" s="78"/>
      <c r="CAJ264" s="78"/>
      <c r="CAK264" s="78"/>
      <c r="CAL264" s="78"/>
      <c r="CAM264" s="78"/>
      <c r="CAN264" s="78"/>
      <c r="CAO264" s="78"/>
      <c r="CAP264" s="78"/>
      <c r="CAQ264" s="78"/>
      <c r="CAR264" s="78"/>
      <c r="CAS264" s="78"/>
      <c r="CAT264" s="78"/>
      <c r="CAU264" s="78"/>
      <c r="CAV264" s="78"/>
      <c r="CAW264" s="78"/>
      <c r="CAX264" s="78"/>
      <c r="CAY264" s="78"/>
      <c r="CAZ264" s="78"/>
      <c r="CBA264" s="78"/>
      <c r="CBB264" s="78"/>
      <c r="CBC264" s="78"/>
      <c r="CBD264" s="78"/>
      <c r="CBE264" s="78"/>
      <c r="CBF264" s="78"/>
      <c r="CBG264" s="78"/>
      <c r="CBH264" s="78"/>
      <c r="CBI264" s="78"/>
      <c r="CBJ264" s="78"/>
      <c r="CBK264" s="78"/>
      <c r="CBL264" s="78"/>
      <c r="CBM264" s="78"/>
      <c r="CBN264" s="78"/>
      <c r="CBO264" s="78"/>
      <c r="CBP264" s="78"/>
      <c r="CBQ264" s="78"/>
      <c r="CBR264" s="78"/>
      <c r="CBS264" s="78"/>
      <c r="CBT264" s="78"/>
      <c r="CBU264" s="78"/>
      <c r="CBV264" s="78"/>
      <c r="CBW264" s="78"/>
      <c r="CBX264" s="78"/>
      <c r="CBY264" s="78"/>
      <c r="CBZ264" s="78"/>
      <c r="CCA264" s="78"/>
      <c r="CCB264" s="78"/>
      <c r="CCC264" s="78"/>
      <c r="CCD264" s="78"/>
      <c r="CCE264" s="78"/>
      <c r="CCF264" s="78"/>
      <c r="CCG264" s="78"/>
      <c r="CCH264" s="78"/>
      <c r="CCI264" s="78"/>
      <c r="CCJ264" s="78"/>
      <c r="CCK264" s="78"/>
      <c r="CCL264" s="78"/>
      <c r="CCM264" s="78"/>
      <c r="CCN264" s="78"/>
      <c r="CCO264" s="78"/>
      <c r="CCP264" s="78"/>
      <c r="CCQ264" s="78"/>
      <c r="CCR264" s="78"/>
      <c r="CCS264" s="78"/>
      <c r="CCT264" s="78"/>
      <c r="CCU264" s="78"/>
      <c r="CCV264" s="78"/>
      <c r="CCW264" s="78"/>
      <c r="CCX264" s="78"/>
      <c r="CCY264" s="78"/>
      <c r="CCZ264" s="78"/>
      <c r="CDA264" s="78"/>
      <c r="CDB264" s="78"/>
      <c r="CDC264" s="78"/>
      <c r="CDD264" s="78"/>
      <c r="CDE264" s="78"/>
      <c r="CDF264" s="78"/>
      <c r="CDG264" s="78"/>
      <c r="CDH264" s="78"/>
      <c r="CDI264" s="78"/>
      <c r="CDJ264" s="78"/>
      <c r="CDK264" s="78"/>
      <c r="CDL264" s="78"/>
      <c r="CDM264" s="78"/>
      <c r="CDN264" s="78"/>
      <c r="CDO264" s="78"/>
      <c r="CDP264" s="78"/>
      <c r="CDQ264" s="78"/>
      <c r="CDR264" s="78"/>
      <c r="CDS264" s="78"/>
      <c r="CDT264" s="78"/>
      <c r="CDU264" s="78"/>
      <c r="CDV264" s="78"/>
      <c r="CDW264" s="78"/>
      <c r="CDX264" s="78"/>
      <c r="CDY264" s="78"/>
      <c r="CDZ264" s="78"/>
      <c r="CEA264" s="78"/>
      <c r="CEB264" s="78"/>
      <c r="CEC264" s="78"/>
      <c r="CED264" s="78"/>
      <c r="CEE264" s="78"/>
      <c r="CEF264" s="78"/>
      <c r="CEG264" s="78"/>
      <c r="CEH264" s="78"/>
      <c r="CEI264" s="78"/>
      <c r="CEJ264" s="78"/>
      <c r="CEK264" s="78"/>
      <c r="CEL264" s="78"/>
      <c r="CEM264" s="78"/>
      <c r="CEN264" s="78"/>
      <c r="CEO264" s="78"/>
      <c r="CEP264" s="78"/>
      <c r="CEQ264" s="78"/>
      <c r="CER264" s="78"/>
      <c r="CES264" s="78"/>
      <c r="CET264" s="78"/>
      <c r="CEU264" s="78"/>
      <c r="CEV264" s="78"/>
      <c r="CEW264" s="78"/>
      <c r="CEX264" s="78"/>
      <c r="CEY264" s="78"/>
      <c r="CEZ264" s="78"/>
      <c r="CFA264" s="78"/>
      <c r="CFB264" s="78"/>
      <c r="CFC264" s="78"/>
      <c r="CFD264" s="78"/>
      <c r="CFE264" s="78"/>
      <c r="CFF264" s="78"/>
      <c r="CFG264" s="78"/>
      <c r="CFH264" s="78"/>
      <c r="CFI264" s="78"/>
      <c r="CFJ264" s="78"/>
      <c r="CFK264" s="78"/>
      <c r="CFL264" s="78"/>
      <c r="CFM264" s="78"/>
      <c r="CFN264" s="78"/>
      <c r="CFO264" s="78"/>
    </row>
    <row r="265" spans="1:2199" ht="12.75" customHeight="1">
      <c r="A265" s="78" t="s">
        <v>810</v>
      </c>
      <c r="B265" s="78" t="s">
        <v>2580</v>
      </c>
      <c r="C265" s="78" t="s">
        <v>2583</v>
      </c>
      <c r="D265" s="78"/>
      <c r="E265" s="78"/>
      <c r="F265" s="78"/>
      <c r="G265" s="78"/>
      <c r="H265" s="78" t="s">
        <v>2584</v>
      </c>
      <c r="I265" s="78"/>
      <c r="J265" s="78"/>
      <c r="K265" s="78"/>
      <c r="L265" s="78"/>
      <c r="M265" s="78"/>
      <c r="N265" s="78"/>
      <c r="O265" s="78"/>
      <c r="P265" s="78"/>
      <c r="Q265" s="78"/>
      <c r="R265" s="78"/>
      <c r="S265" s="78"/>
      <c r="T265" s="78"/>
      <c r="U265" s="78"/>
      <c r="V265" s="78"/>
      <c r="W265" s="78"/>
      <c r="X265" s="78"/>
      <c r="Y265" s="78"/>
      <c r="Z265" s="78"/>
      <c r="AA265" s="78"/>
      <c r="AB265" s="78"/>
      <c r="AC265" s="78"/>
      <c r="AD265" s="78"/>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c r="JB265" s="78"/>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c r="MB265" s="78"/>
      <c r="MC265" s="78"/>
      <c r="MD265" s="78"/>
      <c r="ME265" s="78"/>
      <c r="MF265" s="78"/>
      <c r="MG265" s="78"/>
      <c r="MH265" s="78"/>
      <c r="MI265" s="78"/>
      <c r="MJ265" s="78"/>
      <c r="MK265" s="78"/>
      <c r="ML265" s="78"/>
      <c r="MM265" s="78"/>
      <c r="MN265" s="78"/>
      <c r="MO265" s="78"/>
      <c r="MP265" s="78"/>
      <c r="MQ265" s="78"/>
      <c r="MR265" s="78"/>
      <c r="MS265" s="78"/>
      <c r="MT265" s="78"/>
      <c r="MU265" s="78"/>
      <c r="MV265" s="78"/>
      <c r="MW265" s="78"/>
      <c r="MX265" s="78"/>
      <c r="MY265" s="78"/>
      <c r="MZ265" s="78"/>
      <c r="NA265" s="78"/>
      <c r="NB265" s="78"/>
      <c r="NC265" s="78"/>
      <c r="ND265" s="78"/>
      <c r="NE265" s="78"/>
      <c r="NF265" s="78"/>
      <c r="NG265" s="78"/>
      <c r="NH265" s="78"/>
      <c r="NI265" s="78"/>
      <c r="NJ265" s="78"/>
      <c r="NK265" s="78"/>
      <c r="NL265" s="78"/>
      <c r="NM265" s="78"/>
      <c r="NN265" s="78"/>
      <c r="NO265" s="78"/>
      <c r="NP265" s="78"/>
      <c r="NQ265" s="78"/>
      <c r="NR265" s="78"/>
      <c r="NS265" s="78"/>
      <c r="NT265" s="78"/>
      <c r="NU265" s="78"/>
      <c r="NV265" s="78"/>
      <c r="NW265" s="78"/>
      <c r="NX265" s="78"/>
      <c r="NY265" s="78"/>
      <c r="NZ265" s="78"/>
      <c r="OA265" s="78"/>
      <c r="OB265" s="78"/>
      <c r="OC265" s="78"/>
      <c r="OD265" s="78"/>
      <c r="OE265" s="78"/>
      <c r="OF265" s="78"/>
      <c r="OG265" s="78"/>
      <c r="OH265" s="78"/>
      <c r="OI265" s="78"/>
      <c r="OJ265" s="78"/>
      <c r="OK265" s="78"/>
      <c r="OL265" s="78"/>
      <c r="OM265" s="78"/>
      <c r="ON265" s="78"/>
      <c r="OO265" s="78"/>
      <c r="OP265" s="78"/>
      <c r="OQ265" s="78"/>
      <c r="OR265" s="78"/>
      <c r="OS265" s="78"/>
      <c r="OT265" s="78"/>
      <c r="OU265" s="78"/>
      <c r="OV265" s="78"/>
      <c r="OW265" s="78"/>
      <c r="OX265" s="78"/>
      <c r="OY265" s="78"/>
      <c r="OZ265" s="78"/>
      <c r="PA265" s="78"/>
      <c r="PB265" s="78"/>
      <c r="PC265" s="78"/>
      <c r="PD265" s="78"/>
      <c r="PE265" s="78"/>
      <c r="PF265" s="78"/>
      <c r="PG265" s="78"/>
      <c r="PH265" s="78"/>
      <c r="PI265" s="78"/>
      <c r="PJ265" s="78"/>
      <c r="PK265" s="78"/>
      <c r="PL265" s="78"/>
      <c r="PM265" s="78"/>
      <c r="PN265" s="78"/>
      <c r="PO265" s="78"/>
      <c r="PP265" s="78"/>
      <c r="PQ265" s="78"/>
      <c r="PR265" s="78"/>
      <c r="PS265" s="78"/>
      <c r="PT265" s="78"/>
      <c r="PU265" s="78"/>
      <c r="PV265" s="78"/>
      <c r="PW265" s="78"/>
      <c r="PX265" s="78"/>
      <c r="PY265" s="78"/>
      <c r="PZ265" s="78"/>
      <c r="QA265" s="78"/>
      <c r="QB265" s="78"/>
      <c r="QC265" s="78"/>
      <c r="QD265" s="78"/>
      <c r="QE265" s="78"/>
      <c r="QF265" s="78"/>
      <c r="QG265" s="78"/>
      <c r="QH265" s="78"/>
      <c r="QI265" s="78"/>
      <c r="QJ265" s="78"/>
      <c r="QK265" s="78"/>
      <c r="QL265" s="78"/>
      <c r="QM265" s="78"/>
      <c r="QN265" s="78"/>
      <c r="QO265" s="78"/>
      <c r="QP265" s="78"/>
      <c r="QQ265" s="78"/>
      <c r="QR265" s="78"/>
      <c r="QS265" s="78"/>
      <c r="QT265" s="78"/>
      <c r="QU265" s="78"/>
      <c r="QV265" s="78"/>
      <c r="QW265" s="78"/>
      <c r="QX265" s="78"/>
      <c r="QY265" s="78"/>
      <c r="QZ265" s="78"/>
      <c r="RA265" s="78"/>
      <c r="RB265" s="78"/>
      <c r="RC265" s="78"/>
      <c r="RD265" s="78"/>
      <c r="RE265" s="78"/>
      <c r="RF265" s="78"/>
      <c r="RG265" s="78"/>
      <c r="RH265" s="78"/>
      <c r="RI265" s="78"/>
      <c r="RJ265" s="78"/>
      <c r="RK265" s="78"/>
      <c r="RL265" s="78"/>
      <c r="RM265" s="78"/>
      <c r="RN265" s="78"/>
      <c r="RO265" s="78"/>
      <c r="RP265" s="78"/>
      <c r="RQ265" s="78"/>
      <c r="RR265" s="78"/>
      <c r="RS265" s="78"/>
      <c r="RT265" s="78"/>
      <c r="RU265" s="78"/>
      <c r="RV265" s="78"/>
      <c r="RW265" s="78"/>
      <c r="RX265" s="78"/>
      <c r="RY265" s="78"/>
      <c r="RZ265" s="78"/>
      <c r="SA265" s="78"/>
      <c r="SB265" s="78"/>
      <c r="SC265" s="78"/>
      <c r="SD265" s="78"/>
      <c r="SE265" s="78"/>
      <c r="SF265" s="78"/>
      <c r="SG265" s="78"/>
      <c r="SH265" s="78"/>
      <c r="SI265" s="78"/>
      <c r="SJ265" s="78"/>
      <c r="SK265" s="78"/>
      <c r="SL265" s="78"/>
      <c r="SM265" s="78"/>
      <c r="SN265" s="78"/>
      <c r="SO265" s="78"/>
      <c r="SP265" s="78"/>
      <c r="SQ265" s="78"/>
      <c r="SR265" s="78"/>
      <c r="SS265" s="78"/>
      <c r="ST265" s="78"/>
      <c r="SU265" s="78"/>
      <c r="SV265" s="78"/>
      <c r="SW265" s="78"/>
      <c r="SX265" s="78"/>
      <c r="SY265" s="78"/>
      <c r="SZ265" s="78"/>
      <c r="TA265" s="78"/>
      <c r="TB265" s="78"/>
      <c r="TC265" s="78"/>
      <c r="TD265" s="78"/>
      <c r="TE265" s="78"/>
      <c r="TF265" s="78"/>
      <c r="TG265" s="78"/>
      <c r="TH265" s="78"/>
      <c r="TI265" s="78"/>
      <c r="TJ265" s="78"/>
      <c r="TK265" s="78"/>
      <c r="TL265" s="78"/>
      <c r="TM265" s="78"/>
      <c r="TN265" s="78"/>
      <c r="TO265" s="78"/>
      <c r="TP265" s="78"/>
      <c r="TQ265" s="78"/>
      <c r="TR265" s="78"/>
      <c r="TS265" s="78"/>
      <c r="TT265" s="78"/>
      <c r="TU265" s="78"/>
      <c r="TV265" s="78"/>
      <c r="TW265" s="78"/>
      <c r="TX265" s="78"/>
      <c r="TY265" s="78"/>
      <c r="TZ265" s="78"/>
      <c r="UA265" s="78"/>
      <c r="UB265" s="78"/>
      <c r="UC265" s="78"/>
      <c r="UD265" s="78"/>
      <c r="UE265" s="78"/>
      <c r="UF265" s="78"/>
      <c r="UG265" s="78"/>
      <c r="UH265" s="78"/>
      <c r="UI265" s="78"/>
      <c r="UJ265" s="78"/>
      <c r="UK265" s="78"/>
      <c r="UL265" s="78"/>
      <c r="UM265" s="78"/>
      <c r="UN265" s="78"/>
      <c r="UO265" s="78"/>
      <c r="UP265" s="78"/>
      <c r="UQ265" s="78"/>
      <c r="UR265" s="78"/>
      <c r="US265" s="78"/>
      <c r="UT265" s="78"/>
      <c r="UU265" s="78"/>
      <c r="UV265" s="78"/>
      <c r="UW265" s="78"/>
      <c r="UX265" s="78"/>
      <c r="UY265" s="78"/>
      <c r="UZ265" s="78"/>
      <c r="VA265" s="78"/>
      <c r="VB265" s="78"/>
      <c r="VC265" s="78"/>
      <c r="VD265" s="78"/>
      <c r="VE265" s="78"/>
      <c r="VF265" s="78"/>
      <c r="VG265" s="78"/>
      <c r="VH265" s="78"/>
      <c r="VI265" s="78"/>
      <c r="VJ265" s="78"/>
      <c r="VK265" s="78"/>
      <c r="VL265" s="78"/>
      <c r="VM265" s="78"/>
      <c r="VN265" s="78"/>
      <c r="VO265" s="78"/>
      <c r="VP265" s="78"/>
      <c r="VQ265" s="78"/>
      <c r="VR265" s="78"/>
      <c r="VS265" s="78"/>
      <c r="VT265" s="78"/>
      <c r="VU265" s="78"/>
      <c r="VV265" s="78"/>
      <c r="VW265" s="78"/>
      <c r="VX265" s="78"/>
      <c r="VY265" s="78"/>
      <c r="VZ265" s="78"/>
      <c r="WA265" s="78"/>
      <c r="WB265" s="78"/>
      <c r="WC265" s="78"/>
      <c r="WD265" s="78"/>
      <c r="WE265" s="78"/>
      <c r="WF265" s="78"/>
      <c r="WG265" s="78"/>
      <c r="WH265" s="78"/>
      <c r="WI265" s="78"/>
      <c r="WJ265" s="78"/>
      <c r="WK265" s="78"/>
      <c r="WL265" s="78"/>
      <c r="WM265" s="78"/>
      <c r="WN265" s="78"/>
      <c r="WO265" s="78"/>
      <c r="WP265" s="78"/>
      <c r="WQ265" s="78"/>
      <c r="WR265" s="78"/>
      <c r="WS265" s="78"/>
      <c r="WT265" s="78"/>
      <c r="WU265" s="78"/>
      <c r="WV265" s="78"/>
      <c r="WW265" s="78"/>
      <c r="WX265" s="78"/>
      <c r="WY265" s="78"/>
      <c r="WZ265" s="78"/>
      <c r="XA265" s="78"/>
      <c r="XB265" s="78"/>
      <c r="XC265" s="78"/>
      <c r="XD265" s="78"/>
      <c r="XE265" s="78"/>
      <c r="XF265" s="78"/>
      <c r="XG265" s="78"/>
      <c r="XH265" s="78"/>
      <c r="XI265" s="78"/>
      <c r="XJ265" s="78"/>
      <c r="XK265" s="78"/>
      <c r="XL265" s="78"/>
      <c r="XM265" s="78"/>
      <c r="XN265" s="78"/>
      <c r="XO265" s="78"/>
      <c r="XP265" s="78"/>
      <c r="XQ265" s="78"/>
      <c r="XR265" s="78"/>
      <c r="XS265" s="78"/>
      <c r="XT265" s="78"/>
      <c r="XU265" s="78"/>
      <c r="XV265" s="78"/>
      <c r="XW265" s="78"/>
      <c r="XX265" s="78"/>
      <c r="XY265" s="78"/>
      <c r="XZ265" s="78"/>
      <c r="YA265" s="78"/>
      <c r="YB265" s="78"/>
      <c r="YC265" s="78"/>
      <c r="YD265" s="78"/>
      <c r="YE265" s="78"/>
      <c r="YF265" s="78"/>
      <c r="YG265" s="78"/>
      <c r="YH265" s="78"/>
      <c r="YI265" s="78"/>
      <c r="YJ265" s="78"/>
      <c r="YK265" s="78"/>
      <c r="YL265" s="78"/>
      <c r="YM265" s="78"/>
      <c r="YN265" s="78"/>
      <c r="YO265" s="78"/>
      <c r="YP265" s="78"/>
      <c r="YQ265" s="78"/>
      <c r="YR265" s="78"/>
      <c r="YS265" s="78"/>
      <c r="YT265" s="78"/>
      <c r="YU265" s="78"/>
      <c r="YV265" s="78"/>
      <c r="YW265" s="78"/>
      <c r="YX265" s="78"/>
      <c r="YY265" s="78"/>
      <c r="YZ265" s="78"/>
      <c r="ZA265" s="78"/>
      <c r="ZB265" s="78"/>
      <c r="ZC265" s="78"/>
      <c r="ZD265" s="78"/>
      <c r="ZE265" s="78"/>
      <c r="ZF265" s="78"/>
      <c r="ZG265" s="78"/>
      <c r="ZH265" s="78"/>
      <c r="ZI265" s="78"/>
      <c r="ZJ265" s="78"/>
      <c r="ZK265" s="78"/>
      <c r="ZL265" s="78"/>
      <c r="ZM265" s="78"/>
      <c r="ZN265" s="78"/>
      <c r="ZO265" s="78"/>
      <c r="ZP265" s="78"/>
      <c r="ZQ265" s="78"/>
      <c r="ZR265" s="78"/>
      <c r="ZS265" s="78"/>
      <c r="ZT265" s="78"/>
      <c r="ZU265" s="78"/>
      <c r="ZV265" s="78"/>
      <c r="ZW265" s="78"/>
      <c r="ZX265" s="78"/>
      <c r="ZY265" s="78"/>
      <c r="ZZ265" s="78"/>
      <c r="AAA265" s="78"/>
      <c r="AAB265" s="78"/>
      <c r="AAC265" s="78"/>
      <c r="AAD265" s="78"/>
      <c r="AAE265" s="78"/>
      <c r="AAF265" s="78"/>
      <c r="AAG265" s="78"/>
      <c r="AAH265" s="78"/>
      <c r="AAI265" s="78"/>
      <c r="AAJ265" s="78"/>
      <c r="AAK265" s="78"/>
      <c r="AAL265" s="78"/>
      <c r="AAM265" s="78"/>
      <c r="AAN265" s="78"/>
      <c r="AAO265" s="78"/>
      <c r="AAP265" s="78"/>
      <c r="AAQ265" s="78"/>
      <c r="AAR265" s="78"/>
      <c r="AAS265" s="78"/>
      <c r="AAT265" s="78"/>
      <c r="AAU265" s="78"/>
      <c r="AAV265" s="78"/>
      <c r="AAW265" s="78"/>
      <c r="AAX265" s="78"/>
      <c r="AAY265" s="78"/>
      <c r="AAZ265" s="78"/>
      <c r="ABA265" s="78"/>
      <c r="ABB265" s="78"/>
      <c r="ABC265" s="78"/>
      <c r="ABD265" s="78"/>
      <c r="ABE265" s="78"/>
      <c r="ABF265" s="78"/>
      <c r="ABG265" s="78"/>
      <c r="ABH265" s="78"/>
      <c r="ABI265" s="78"/>
      <c r="ABJ265" s="78"/>
      <c r="ABK265" s="78"/>
      <c r="ABL265" s="78"/>
      <c r="ABM265" s="78"/>
      <c r="ABN265" s="78"/>
      <c r="ABO265" s="78"/>
      <c r="ABP265" s="78"/>
      <c r="ABQ265" s="78"/>
      <c r="ABR265" s="78"/>
      <c r="ABS265" s="78"/>
      <c r="ABT265" s="78"/>
      <c r="ABU265" s="78"/>
      <c r="ABV265" s="78"/>
      <c r="ABW265" s="78"/>
      <c r="ABX265" s="78"/>
      <c r="ABY265" s="78"/>
      <c r="ABZ265" s="78"/>
      <c r="ACA265" s="78"/>
      <c r="ACB265" s="78"/>
      <c r="ACC265" s="78"/>
      <c r="ACD265" s="78"/>
      <c r="ACE265" s="78"/>
      <c r="ACF265" s="78"/>
      <c r="ACG265" s="78"/>
      <c r="ACH265" s="78"/>
      <c r="ACI265" s="78"/>
      <c r="ACJ265" s="78"/>
      <c r="ACK265" s="78"/>
      <c r="ACL265" s="78"/>
      <c r="ACM265" s="78"/>
      <c r="ACN265" s="78"/>
      <c r="ACO265" s="78"/>
      <c r="ACP265" s="78"/>
      <c r="ACQ265" s="78"/>
      <c r="ACR265" s="78"/>
      <c r="ACS265" s="78"/>
      <c r="ACT265" s="78"/>
      <c r="ACU265" s="78"/>
      <c r="ACV265" s="78"/>
      <c r="ACW265" s="78"/>
      <c r="ACX265" s="78"/>
      <c r="ACY265" s="78"/>
      <c r="ACZ265" s="78"/>
      <c r="ADA265" s="78"/>
      <c r="ADB265" s="78"/>
      <c r="ADC265" s="78"/>
      <c r="ADD265" s="78"/>
      <c r="ADE265" s="78"/>
      <c r="ADF265" s="78"/>
      <c r="ADG265" s="78"/>
      <c r="ADH265" s="78"/>
      <c r="ADI265" s="78"/>
      <c r="ADJ265" s="78"/>
      <c r="ADK265" s="78"/>
      <c r="ADL265" s="78"/>
      <c r="ADM265" s="78"/>
      <c r="ADN265" s="78"/>
      <c r="ADO265" s="78"/>
      <c r="ADP265" s="78"/>
      <c r="ADQ265" s="78"/>
      <c r="ADR265" s="78"/>
      <c r="ADS265" s="78"/>
      <c r="ADT265" s="78"/>
      <c r="ADU265" s="78"/>
      <c r="ADV265" s="78"/>
      <c r="ADW265" s="78"/>
      <c r="ADX265" s="78"/>
      <c r="ADY265" s="78"/>
      <c r="ADZ265" s="78"/>
      <c r="AEA265" s="78"/>
      <c r="AEB265" s="78"/>
      <c r="AEC265" s="78"/>
      <c r="AED265" s="78"/>
      <c r="AEE265" s="78"/>
      <c r="AEF265" s="78"/>
      <c r="AEG265" s="78"/>
      <c r="AEH265" s="78"/>
      <c r="AEI265" s="78"/>
      <c r="AEJ265" s="78"/>
      <c r="AEK265" s="78"/>
      <c r="AEL265" s="78"/>
      <c r="AEM265" s="78"/>
      <c r="AEN265" s="78"/>
      <c r="AEO265" s="78"/>
      <c r="AEP265" s="78"/>
      <c r="AEQ265" s="78"/>
      <c r="AER265" s="78"/>
      <c r="AES265" s="78"/>
      <c r="AET265" s="78"/>
      <c r="AEU265" s="78"/>
      <c r="AEV265" s="78"/>
      <c r="AEW265" s="78"/>
      <c r="AEX265" s="78"/>
      <c r="AEY265" s="78"/>
      <c r="AEZ265" s="78"/>
      <c r="AFA265" s="78"/>
      <c r="AFB265" s="78"/>
      <c r="AFC265" s="78"/>
      <c r="AFD265" s="78"/>
      <c r="AFE265" s="78"/>
      <c r="AFF265" s="78"/>
      <c r="AFG265" s="78"/>
      <c r="AFH265" s="78"/>
      <c r="AFI265" s="78"/>
      <c r="AFJ265" s="78"/>
      <c r="AFK265" s="78"/>
      <c r="AFL265" s="78"/>
      <c r="AFM265" s="78"/>
      <c r="AFN265" s="78"/>
      <c r="AFO265" s="78"/>
      <c r="AFP265" s="78"/>
      <c r="AFQ265" s="78"/>
      <c r="AFR265" s="78"/>
      <c r="AFS265" s="78"/>
      <c r="AFT265" s="78"/>
      <c r="AFU265" s="78"/>
      <c r="AFV265" s="78"/>
      <c r="AFW265" s="78"/>
      <c r="AFX265" s="78"/>
      <c r="AFY265" s="78"/>
      <c r="AFZ265" s="78"/>
      <c r="AGA265" s="78"/>
      <c r="AGB265" s="78"/>
      <c r="AGC265" s="78"/>
      <c r="AGD265" s="78"/>
      <c r="AGE265" s="78"/>
      <c r="AGF265" s="78"/>
      <c r="AGG265" s="78"/>
      <c r="AGH265" s="78"/>
      <c r="AGI265" s="78"/>
      <c r="AGJ265" s="78"/>
      <c r="AGK265" s="78"/>
      <c r="AGL265" s="78"/>
      <c r="AGM265" s="78"/>
      <c r="AGN265" s="78"/>
      <c r="AGO265" s="78"/>
      <c r="AGP265" s="78"/>
      <c r="AGQ265" s="78"/>
      <c r="AGR265" s="78"/>
      <c r="AGS265" s="78"/>
      <c r="AGT265" s="78"/>
      <c r="AGU265" s="78"/>
      <c r="AGV265" s="78"/>
      <c r="AGW265" s="78"/>
      <c r="AGX265" s="78"/>
      <c r="AGY265" s="78"/>
      <c r="AGZ265" s="78"/>
      <c r="AHA265" s="78"/>
      <c r="AHB265" s="78"/>
      <c r="AHC265" s="78"/>
      <c r="AHD265" s="78"/>
      <c r="AHE265" s="78"/>
      <c r="AHF265" s="78"/>
      <c r="AHG265" s="78"/>
      <c r="AHH265" s="78"/>
      <c r="AHI265" s="78"/>
      <c r="AHJ265" s="78"/>
      <c r="AHK265" s="78"/>
      <c r="AHL265" s="78"/>
      <c r="AHM265" s="78"/>
      <c r="AHN265" s="78"/>
      <c r="AHO265" s="78"/>
      <c r="AHP265" s="78"/>
      <c r="AHQ265" s="78"/>
      <c r="AHR265" s="78"/>
      <c r="AHS265" s="78"/>
      <c r="AHT265" s="78"/>
      <c r="AHU265" s="78"/>
      <c r="AHV265" s="78"/>
      <c r="AHW265" s="78"/>
      <c r="AHX265" s="78"/>
      <c r="AHY265" s="78"/>
      <c r="AHZ265" s="78"/>
      <c r="AIA265" s="78"/>
      <c r="AIB265" s="78"/>
      <c r="AIC265" s="78"/>
      <c r="AID265" s="78"/>
      <c r="AIE265" s="78"/>
      <c r="AIF265" s="78"/>
      <c r="AIG265" s="78"/>
      <c r="AIH265" s="78"/>
      <c r="AII265" s="78"/>
      <c r="AIJ265" s="78"/>
      <c r="AIK265" s="78"/>
      <c r="AIL265" s="78"/>
      <c r="AIM265" s="78"/>
      <c r="AIN265" s="78"/>
      <c r="AIO265" s="78"/>
      <c r="AIP265" s="78"/>
      <c r="AIQ265" s="78"/>
      <c r="AIR265" s="78"/>
      <c r="AIS265" s="78"/>
      <c r="AIT265" s="78"/>
      <c r="AIU265" s="78"/>
      <c r="AIV265" s="78"/>
      <c r="AIW265" s="78"/>
      <c r="AIX265" s="78"/>
      <c r="AIY265" s="78"/>
      <c r="AIZ265" s="78"/>
      <c r="AJA265" s="78"/>
      <c r="AJB265" s="78"/>
      <c r="AJC265" s="78"/>
      <c r="AJD265" s="78"/>
      <c r="AJE265" s="78"/>
      <c r="AJF265" s="78"/>
      <c r="AJG265" s="78"/>
      <c r="AJH265" s="78"/>
      <c r="AJI265" s="78"/>
      <c r="AJJ265" s="78"/>
      <c r="AJK265" s="78"/>
      <c r="AJL265" s="78"/>
      <c r="AJM265" s="78"/>
      <c r="AJN265" s="78"/>
      <c r="AJO265" s="78"/>
      <c r="AJP265" s="78"/>
      <c r="AJQ265" s="78"/>
      <c r="AJR265" s="78"/>
      <c r="AJS265" s="78"/>
      <c r="AJT265" s="78"/>
      <c r="AJU265" s="78"/>
      <c r="AJV265" s="78"/>
      <c r="AJW265" s="78"/>
      <c r="AJX265" s="78"/>
      <c r="AJY265" s="78"/>
      <c r="AJZ265" s="78"/>
      <c r="AKA265" s="78"/>
      <c r="AKB265" s="78"/>
      <c r="AKC265" s="78"/>
      <c r="AKD265" s="78"/>
      <c r="AKE265" s="78"/>
      <c r="AKF265" s="78"/>
      <c r="AKG265" s="78"/>
      <c r="AKH265" s="78"/>
      <c r="AKI265" s="78"/>
      <c r="AKJ265" s="78"/>
      <c r="AKK265" s="78"/>
      <c r="AKL265" s="78"/>
      <c r="AKM265" s="78"/>
      <c r="AKN265" s="78"/>
      <c r="AKO265" s="78"/>
      <c r="AKP265" s="78"/>
      <c r="AKQ265" s="78"/>
      <c r="AKR265" s="78"/>
      <c r="AKS265" s="78"/>
      <c r="AKT265" s="78"/>
      <c r="AKU265" s="78"/>
      <c r="AKV265" s="78"/>
      <c r="AKW265" s="78"/>
      <c r="AKX265" s="78"/>
      <c r="AKY265" s="78"/>
      <c r="AKZ265" s="78"/>
      <c r="ALA265" s="78"/>
      <c r="ALB265" s="78"/>
      <c r="ALC265" s="78"/>
      <c r="ALD265" s="78"/>
      <c r="ALE265" s="78"/>
      <c r="ALF265" s="78"/>
      <c r="ALG265" s="78"/>
      <c r="ALH265" s="78"/>
      <c r="ALI265" s="78"/>
      <c r="ALJ265" s="78"/>
      <c r="ALK265" s="78"/>
      <c r="ALL265" s="78"/>
      <c r="ALM265" s="78"/>
      <c r="ALN265" s="78"/>
      <c r="ALO265" s="78"/>
      <c r="ALP265" s="78"/>
      <c r="ALQ265" s="78"/>
      <c r="ALR265" s="78"/>
      <c r="ALS265" s="78"/>
      <c r="ALT265" s="78"/>
      <c r="ALU265" s="78"/>
      <c r="ALV265" s="78"/>
      <c r="ALW265" s="78"/>
      <c r="ALX265" s="78"/>
      <c r="ALY265" s="78"/>
      <c r="ALZ265" s="78"/>
      <c r="AMA265" s="78"/>
      <c r="AMB265" s="78"/>
      <c r="AMC265" s="78"/>
      <c r="AMD265" s="78"/>
      <c r="AME265" s="78"/>
      <c r="AMF265" s="78"/>
      <c r="AMG265" s="78"/>
      <c r="AMH265" s="78"/>
      <c r="AMI265" s="78"/>
      <c r="AMJ265" s="78"/>
      <c r="AMK265" s="78"/>
      <c r="AML265" s="78"/>
      <c r="AMM265" s="78"/>
      <c r="AMN265" s="78"/>
      <c r="AMO265" s="78"/>
      <c r="AMP265" s="78"/>
      <c r="AMQ265" s="78"/>
      <c r="AMR265" s="78"/>
      <c r="AMS265" s="78"/>
      <c r="AMT265" s="78"/>
      <c r="AMU265" s="78"/>
      <c r="AMV265" s="78"/>
      <c r="AMW265" s="78"/>
      <c r="AMX265" s="78"/>
      <c r="AMY265" s="78"/>
      <c r="AMZ265" s="78"/>
      <c r="ANA265" s="78"/>
      <c r="ANB265" s="78"/>
      <c r="ANC265" s="78"/>
      <c r="AND265" s="78"/>
      <c r="ANE265" s="78"/>
      <c r="ANF265" s="78"/>
      <c r="ANG265" s="78"/>
      <c r="ANH265" s="78"/>
      <c r="ANI265" s="78"/>
      <c r="ANJ265" s="78"/>
      <c r="ANK265" s="78"/>
      <c r="ANL265" s="78"/>
      <c r="ANM265" s="78"/>
      <c r="ANN265" s="78"/>
      <c r="ANO265" s="78"/>
      <c r="ANP265" s="78"/>
      <c r="ANQ265" s="78"/>
      <c r="ANR265" s="78"/>
      <c r="ANS265" s="78"/>
      <c r="ANT265" s="78"/>
      <c r="ANU265" s="78"/>
      <c r="ANV265" s="78"/>
      <c r="ANW265" s="78"/>
      <c r="ANX265" s="78"/>
      <c r="ANY265" s="78"/>
      <c r="ANZ265" s="78"/>
      <c r="AOA265" s="78"/>
      <c r="AOB265" s="78"/>
      <c r="AOC265" s="78"/>
      <c r="AOD265" s="78"/>
      <c r="AOE265" s="78"/>
      <c r="AOF265" s="78"/>
      <c r="AOG265" s="78"/>
      <c r="AOH265" s="78"/>
      <c r="AOI265" s="78"/>
      <c r="AOJ265" s="78"/>
      <c r="AOK265" s="78"/>
      <c r="AOL265" s="78"/>
      <c r="AOM265" s="78"/>
      <c r="AON265" s="78"/>
      <c r="AOO265" s="78"/>
      <c r="AOP265" s="78"/>
      <c r="AOQ265" s="78"/>
      <c r="AOR265" s="78"/>
      <c r="AOS265" s="78"/>
      <c r="AOT265" s="78"/>
      <c r="AOU265" s="78"/>
      <c r="AOV265" s="78"/>
      <c r="AOW265" s="78"/>
      <c r="AOX265" s="78"/>
      <c r="AOY265" s="78"/>
      <c r="AOZ265" s="78"/>
      <c r="APA265" s="78"/>
      <c r="APB265" s="78"/>
      <c r="APC265" s="78"/>
      <c r="APD265" s="78"/>
      <c r="APE265" s="78"/>
      <c r="APF265" s="78"/>
      <c r="APG265" s="78"/>
      <c r="APH265" s="78"/>
      <c r="API265" s="78"/>
      <c r="APJ265" s="78"/>
      <c r="APK265" s="78"/>
      <c r="APL265" s="78"/>
      <c r="APM265" s="78"/>
      <c r="APN265" s="78"/>
      <c r="APO265" s="78"/>
      <c r="APP265" s="78"/>
      <c r="APQ265" s="78"/>
      <c r="APR265" s="78"/>
      <c r="APS265" s="78"/>
      <c r="APT265" s="78"/>
      <c r="APU265" s="78"/>
      <c r="APV265" s="78"/>
      <c r="APW265" s="78"/>
      <c r="APX265" s="78"/>
      <c r="APY265" s="78"/>
      <c r="APZ265" s="78"/>
      <c r="AQA265" s="78"/>
      <c r="AQB265" s="78"/>
      <c r="AQC265" s="78"/>
      <c r="AQD265" s="78"/>
      <c r="AQE265" s="78"/>
      <c r="AQF265" s="78"/>
      <c r="AQG265" s="78"/>
      <c r="AQH265" s="78"/>
      <c r="AQI265" s="78"/>
      <c r="AQJ265" s="78"/>
      <c r="AQK265" s="78"/>
      <c r="AQL265" s="78"/>
      <c r="AQM265" s="78"/>
      <c r="AQN265" s="78"/>
      <c r="AQO265" s="78"/>
      <c r="AQP265" s="78"/>
      <c r="AQQ265" s="78"/>
      <c r="AQR265" s="78"/>
      <c r="AQS265" s="78"/>
      <c r="AQT265" s="78"/>
      <c r="AQU265" s="78"/>
      <c r="AQV265" s="78"/>
      <c r="AQW265" s="78"/>
      <c r="AQX265" s="78"/>
      <c r="AQY265" s="78"/>
      <c r="AQZ265" s="78"/>
      <c r="ARA265" s="78"/>
      <c r="ARB265" s="78"/>
      <c r="ARC265" s="78"/>
      <c r="ARD265" s="78"/>
      <c r="ARE265" s="78"/>
      <c r="ARF265" s="78"/>
      <c r="ARG265" s="78"/>
      <c r="ARH265" s="78"/>
      <c r="ARI265" s="78"/>
      <c r="ARJ265" s="78"/>
      <c r="ARK265" s="78"/>
      <c r="ARL265" s="78"/>
      <c r="ARM265" s="78"/>
      <c r="ARN265" s="78"/>
      <c r="ARO265" s="78"/>
      <c r="ARP265" s="78"/>
      <c r="ARQ265" s="78"/>
      <c r="ARR265" s="78"/>
      <c r="ARS265" s="78"/>
      <c r="ART265" s="78"/>
      <c r="ARU265" s="78"/>
      <c r="ARV265" s="78"/>
      <c r="ARW265" s="78"/>
      <c r="ARX265" s="78"/>
      <c r="ARY265" s="78"/>
      <c r="ARZ265" s="78"/>
      <c r="ASA265" s="78"/>
      <c r="ASB265" s="78"/>
      <c r="ASC265" s="78"/>
      <c r="ASD265" s="78"/>
      <c r="ASE265" s="78"/>
      <c r="ASF265" s="78"/>
      <c r="ASG265" s="78"/>
      <c r="ASH265" s="78"/>
      <c r="ASI265" s="78"/>
      <c r="ASJ265" s="78"/>
      <c r="ASK265" s="78"/>
      <c r="ASL265" s="78"/>
      <c r="ASM265" s="78"/>
      <c r="ASN265" s="78"/>
      <c r="ASO265" s="78"/>
      <c r="ASP265" s="78"/>
      <c r="ASQ265" s="78"/>
      <c r="ASR265" s="78"/>
      <c r="ASS265" s="78"/>
      <c r="AST265" s="78"/>
      <c r="ASU265" s="78"/>
      <c r="ASV265" s="78"/>
      <c r="ASW265" s="78"/>
      <c r="ASX265" s="78"/>
      <c r="ASY265" s="78"/>
      <c r="ASZ265" s="78"/>
      <c r="ATA265" s="78"/>
      <c r="ATB265" s="78"/>
      <c r="ATC265" s="78"/>
      <c r="ATD265" s="78"/>
      <c r="ATE265" s="78"/>
      <c r="ATF265" s="78"/>
      <c r="ATG265" s="78"/>
      <c r="ATH265" s="78"/>
      <c r="ATI265" s="78"/>
      <c r="ATJ265" s="78"/>
      <c r="ATK265" s="78"/>
      <c r="ATL265" s="78"/>
      <c r="ATM265" s="78"/>
      <c r="ATN265" s="78"/>
      <c r="ATO265" s="78"/>
      <c r="ATP265" s="78"/>
      <c r="ATQ265" s="78"/>
      <c r="ATR265" s="78"/>
      <c r="ATS265" s="78"/>
      <c r="ATT265" s="78"/>
      <c r="ATU265" s="78"/>
      <c r="ATV265" s="78"/>
      <c r="ATW265" s="78"/>
      <c r="ATX265" s="78"/>
      <c r="ATY265" s="78"/>
      <c r="ATZ265" s="78"/>
      <c r="AUA265" s="78"/>
      <c r="AUB265" s="78"/>
      <c r="AUC265" s="78"/>
      <c r="AUD265" s="78"/>
      <c r="AUE265" s="78"/>
      <c r="AUF265" s="78"/>
      <c r="AUG265" s="78"/>
      <c r="AUH265" s="78"/>
      <c r="AUI265" s="78"/>
      <c r="AUJ265" s="78"/>
      <c r="AUK265" s="78"/>
      <c r="AUL265" s="78"/>
      <c r="AUM265" s="78"/>
      <c r="AUN265" s="78"/>
      <c r="AUO265" s="78"/>
      <c r="AUP265" s="78"/>
      <c r="AUQ265" s="78"/>
      <c r="AUR265" s="78"/>
      <c r="AUS265" s="78"/>
      <c r="AUT265" s="78"/>
      <c r="AUU265" s="78"/>
      <c r="AUV265" s="78"/>
      <c r="AUW265" s="78"/>
      <c r="AUX265" s="78"/>
      <c r="AUY265" s="78"/>
      <c r="AUZ265" s="78"/>
      <c r="AVA265" s="78"/>
      <c r="AVB265" s="78"/>
      <c r="AVC265" s="78"/>
      <c r="AVD265" s="78"/>
      <c r="AVE265" s="78"/>
      <c r="AVF265" s="78"/>
      <c r="AVG265" s="78"/>
      <c r="AVH265" s="78"/>
      <c r="AVI265" s="78"/>
      <c r="AVJ265" s="78"/>
      <c r="AVK265" s="78"/>
      <c r="AVL265" s="78"/>
      <c r="AVM265" s="78"/>
      <c r="AVN265" s="78"/>
      <c r="AVO265" s="78"/>
      <c r="AVP265" s="78"/>
      <c r="AVQ265" s="78"/>
      <c r="AVR265" s="78"/>
      <c r="AVS265" s="78"/>
      <c r="AVT265" s="78"/>
      <c r="AVU265" s="78"/>
      <c r="AVV265" s="78"/>
      <c r="AVW265" s="78"/>
      <c r="AVX265" s="78"/>
      <c r="AVY265" s="78"/>
      <c r="AVZ265" s="78"/>
      <c r="AWA265" s="78"/>
      <c r="AWB265" s="78"/>
      <c r="AWC265" s="78"/>
      <c r="AWD265" s="78"/>
      <c r="AWE265" s="78"/>
      <c r="AWF265" s="78"/>
      <c r="AWG265" s="78"/>
      <c r="AWH265" s="78"/>
      <c r="AWI265" s="78"/>
      <c r="AWJ265" s="78"/>
      <c r="AWK265" s="78"/>
      <c r="AWL265" s="78"/>
      <c r="AWM265" s="78"/>
      <c r="AWN265" s="78"/>
      <c r="AWO265" s="78"/>
      <c r="AWP265" s="78"/>
      <c r="AWQ265" s="78"/>
      <c r="AWR265" s="78"/>
      <c r="AWS265" s="78"/>
      <c r="AWT265" s="78"/>
      <c r="AWU265" s="78"/>
      <c r="AWV265" s="78"/>
      <c r="AWW265" s="78"/>
      <c r="AWX265" s="78"/>
      <c r="AWY265" s="78"/>
      <c r="AWZ265" s="78"/>
      <c r="AXA265" s="78"/>
      <c r="AXB265" s="78"/>
      <c r="AXC265" s="78"/>
      <c r="AXD265" s="78"/>
      <c r="AXE265" s="78"/>
      <c r="AXF265" s="78"/>
      <c r="AXG265" s="78"/>
      <c r="AXH265" s="78"/>
      <c r="AXI265" s="78"/>
      <c r="AXJ265" s="78"/>
      <c r="AXK265" s="78"/>
      <c r="AXL265" s="78"/>
      <c r="AXM265" s="78"/>
      <c r="AXN265" s="78"/>
      <c r="AXO265" s="78"/>
      <c r="AXP265" s="78"/>
      <c r="AXQ265" s="78"/>
      <c r="AXR265" s="78"/>
      <c r="AXS265" s="78"/>
      <c r="AXT265" s="78"/>
      <c r="AXU265" s="78"/>
      <c r="AXV265" s="78"/>
      <c r="AXW265" s="78"/>
      <c r="AXX265" s="78"/>
      <c r="AXY265" s="78"/>
      <c r="AXZ265" s="78"/>
      <c r="AYA265" s="78"/>
      <c r="AYB265" s="78"/>
      <c r="AYC265" s="78"/>
      <c r="AYD265" s="78"/>
      <c r="AYE265" s="78"/>
      <c r="AYF265" s="78"/>
      <c r="AYG265" s="78"/>
      <c r="AYH265" s="78"/>
      <c r="AYI265" s="78"/>
      <c r="AYJ265" s="78"/>
      <c r="AYK265" s="78"/>
      <c r="AYL265" s="78"/>
      <c r="AYM265" s="78"/>
      <c r="AYN265" s="78"/>
      <c r="AYO265" s="78"/>
      <c r="AYP265" s="78"/>
      <c r="AYQ265" s="78"/>
      <c r="AYR265" s="78"/>
      <c r="AYS265" s="78"/>
      <c r="AYT265" s="78"/>
      <c r="AYU265" s="78"/>
      <c r="AYV265" s="78"/>
      <c r="AYW265" s="78"/>
      <c r="AYX265" s="78"/>
      <c r="AYY265" s="78"/>
      <c r="AYZ265" s="78"/>
      <c r="AZA265" s="78"/>
      <c r="AZB265" s="78"/>
      <c r="AZC265" s="78"/>
      <c r="AZD265" s="78"/>
      <c r="AZE265" s="78"/>
      <c r="AZF265" s="78"/>
      <c r="AZG265" s="78"/>
      <c r="AZH265" s="78"/>
      <c r="AZI265" s="78"/>
      <c r="AZJ265" s="78"/>
      <c r="AZK265" s="78"/>
      <c r="AZL265" s="78"/>
      <c r="AZM265" s="78"/>
      <c r="AZN265" s="78"/>
      <c r="AZO265" s="78"/>
      <c r="AZP265" s="78"/>
      <c r="AZQ265" s="78"/>
      <c r="AZR265" s="78"/>
      <c r="AZS265" s="78"/>
      <c r="AZT265" s="78"/>
      <c r="AZU265" s="78"/>
      <c r="AZV265" s="78"/>
      <c r="AZW265" s="78"/>
      <c r="AZX265" s="78"/>
      <c r="AZY265" s="78"/>
      <c r="AZZ265" s="78"/>
      <c r="BAA265" s="78"/>
      <c r="BAB265" s="78"/>
      <c r="BAC265" s="78"/>
      <c r="BAD265" s="78"/>
      <c r="BAE265" s="78"/>
      <c r="BAF265" s="78"/>
      <c r="BAG265" s="78"/>
      <c r="BAH265" s="78"/>
      <c r="BAI265" s="78"/>
      <c r="BAJ265" s="78"/>
      <c r="BAK265" s="78"/>
      <c r="BAL265" s="78"/>
      <c r="BAM265" s="78"/>
      <c r="BAN265" s="78"/>
      <c r="BAO265" s="78"/>
      <c r="BAP265" s="78"/>
      <c r="BAQ265" s="78"/>
      <c r="BAR265" s="78"/>
      <c r="BAS265" s="78"/>
      <c r="BAT265" s="78"/>
      <c r="BAU265" s="78"/>
      <c r="BAV265" s="78"/>
      <c r="BAW265" s="78"/>
      <c r="BAX265" s="78"/>
      <c r="BAY265" s="78"/>
      <c r="BAZ265" s="78"/>
      <c r="BBA265" s="78"/>
      <c r="BBB265" s="78"/>
      <c r="BBC265" s="78"/>
      <c r="BBD265" s="78"/>
      <c r="BBE265" s="78"/>
      <c r="BBF265" s="78"/>
      <c r="BBG265" s="78"/>
      <c r="BBH265" s="78"/>
      <c r="BBI265" s="78"/>
      <c r="BBJ265" s="78"/>
      <c r="BBK265" s="78"/>
      <c r="BBL265" s="78"/>
      <c r="BBM265" s="78"/>
      <c r="BBN265" s="78"/>
      <c r="BBO265" s="78"/>
      <c r="BBP265" s="78"/>
      <c r="BBQ265" s="78"/>
      <c r="BBR265" s="78"/>
      <c r="BBS265" s="78"/>
      <c r="BBT265" s="78"/>
      <c r="BBU265" s="78"/>
      <c r="BBV265" s="78"/>
      <c r="BBW265" s="78"/>
      <c r="BBX265" s="78"/>
      <c r="BBY265" s="78"/>
      <c r="BBZ265" s="78"/>
      <c r="BCA265" s="78"/>
      <c r="BCB265" s="78"/>
      <c r="BCC265" s="78"/>
      <c r="BCD265" s="78"/>
      <c r="BCE265" s="78"/>
      <c r="BCF265" s="78"/>
      <c r="BCG265" s="78"/>
      <c r="BCH265" s="78"/>
      <c r="BCI265" s="78"/>
      <c r="BCJ265" s="78"/>
      <c r="BCK265" s="78"/>
      <c r="BCL265" s="78"/>
      <c r="BCM265" s="78"/>
      <c r="BCN265" s="78"/>
      <c r="BCO265" s="78"/>
      <c r="BCP265" s="78"/>
      <c r="BCQ265" s="78"/>
      <c r="BCR265" s="78"/>
      <c r="BCS265" s="78"/>
      <c r="BCT265" s="78"/>
      <c r="BCU265" s="78"/>
      <c r="BCV265" s="78"/>
      <c r="BCW265" s="78"/>
      <c r="BCX265" s="78"/>
      <c r="BCY265" s="78"/>
      <c r="BCZ265" s="78"/>
      <c r="BDA265" s="78"/>
      <c r="BDB265" s="78"/>
      <c r="BDC265" s="78"/>
      <c r="BDD265" s="78"/>
      <c r="BDE265" s="78"/>
      <c r="BDF265" s="78"/>
      <c r="BDG265" s="78"/>
      <c r="BDH265" s="78"/>
      <c r="BDI265" s="78"/>
      <c r="BDJ265" s="78"/>
      <c r="BDK265" s="78"/>
      <c r="BDL265" s="78"/>
      <c r="BDM265" s="78"/>
      <c r="BDN265" s="78"/>
      <c r="BDO265" s="78"/>
      <c r="BDP265" s="78"/>
      <c r="BDQ265" s="78"/>
      <c r="BDR265" s="78"/>
      <c r="BDS265" s="78"/>
      <c r="BDT265" s="78"/>
      <c r="BDU265" s="78"/>
      <c r="BDV265" s="78"/>
      <c r="BDW265" s="78"/>
      <c r="BDX265" s="78"/>
      <c r="BDY265" s="78"/>
      <c r="BDZ265" s="78"/>
      <c r="BEA265" s="78"/>
      <c r="BEB265" s="78"/>
      <c r="BEC265" s="78"/>
      <c r="BED265" s="78"/>
      <c r="BEE265" s="78"/>
      <c r="BEF265" s="78"/>
      <c r="BEG265" s="78"/>
      <c r="BEH265" s="78"/>
      <c r="BEI265" s="78"/>
      <c r="BEJ265" s="78"/>
      <c r="BEK265" s="78"/>
      <c r="BEL265" s="78"/>
      <c r="BEM265" s="78"/>
      <c r="BEN265" s="78"/>
      <c r="BEO265" s="78"/>
      <c r="BEP265" s="78"/>
      <c r="BEQ265" s="78"/>
      <c r="BER265" s="78"/>
      <c r="BES265" s="78"/>
      <c r="BET265" s="78"/>
      <c r="BEU265" s="78"/>
      <c r="BEV265" s="78"/>
      <c r="BEW265" s="78"/>
      <c r="BEX265" s="78"/>
      <c r="BEY265" s="78"/>
      <c r="BEZ265" s="78"/>
      <c r="BFA265" s="78"/>
      <c r="BFB265" s="78"/>
      <c r="BFC265" s="78"/>
      <c r="BFD265" s="78"/>
      <c r="BFE265" s="78"/>
      <c r="BFF265" s="78"/>
      <c r="BFG265" s="78"/>
      <c r="BFH265" s="78"/>
      <c r="BFI265" s="78"/>
      <c r="BFJ265" s="78"/>
      <c r="BFK265" s="78"/>
      <c r="BFL265" s="78"/>
      <c r="BFM265" s="78"/>
      <c r="BFN265" s="78"/>
      <c r="BFO265" s="78"/>
      <c r="BFP265" s="78"/>
      <c r="BFQ265" s="78"/>
      <c r="BFR265" s="78"/>
      <c r="BFS265" s="78"/>
      <c r="BFT265" s="78"/>
      <c r="BFU265" s="78"/>
      <c r="BFV265" s="78"/>
      <c r="BFW265" s="78"/>
      <c r="BFX265" s="78"/>
      <c r="BFY265" s="78"/>
      <c r="BFZ265" s="78"/>
      <c r="BGA265" s="78"/>
      <c r="BGB265" s="78"/>
      <c r="BGC265" s="78"/>
      <c r="BGD265" s="78"/>
      <c r="BGE265" s="78"/>
      <c r="BGF265" s="78"/>
      <c r="BGG265" s="78"/>
      <c r="BGH265" s="78"/>
      <c r="BGI265" s="78"/>
      <c r="BGJ265" s="78"/>
      <c r="BGK265" s="78"/>
      <c r="BGL265" s="78"/>
      <c r="BGM265" s="78"/>
      <c r="BGN265" s="78"/>
      <c r="BGO265" s="78"/>
      <c r="BGP265" s="78"/>
      <c r="BGQ265" s="78"/>
      <c r="BGR265" s="78"/>
      <c r="BGS265" s="78"/>
      <c r="BGT265" s="78"/>
      <c r="BGU265" s="78"/>
      <c r="BGV265" s="78"/>
      <c r="BGW265" s="78"/>
      <c r="BGX265" s="78"/>
      <c r="BGY265" s="78"/>
      <c r="BGZ265" s="78"/>
      <c r="BHA265" s="78"/>
      <c r="BHB265" s="78"/>
      <c r="BHC265" s="78"/>
      <c r="BHD265" s="78"/>
      <c r="BHE265" s="78"/>
      <c r="BHF265" s="78"/>
      <c r="BHG265" s="78"/>
      <c r="BHH265" s="78"/>
      <c r="BHI265" s="78"/>
      <c r="BHJ265" s="78"/>
      <c r="BHK265" s="78"/>
      <c r="BHL265" s="78"/>
      <c r="BHM265" s="78"/>
      <c r="BHN265" s="78"/>
      <c r="BHO265" s="78"/>
      <c r="BHP265" s="78"/>
      <c r="BHQ265" s="78"/>
      <c r="BHR265" s="78"/>
      <c r="BHS265" s="78"/>
      <c r="BHT265" s="78"/>
      <c r="BHU265" s="78"/>
      <c r="BHV265" s="78"/>
      <c r="BHW265" s="78"/>
      <c r="BHX265" s="78"/>
      <c r="BHY265" s="78"/>
      <c r="BHZ265" s="78"/>
      <c r="BIA265" s="78"/>
      <c r="BIB265" s="78"/>
      <c r="BIC265" s="78"/>
      <c r="BID265" s="78"/>
      <c r="BIE265" s="78"/>
      <c r="BIF265" s="78"/>
      <c r="BIG265" s="78"/>
      <c r="BIH265" s="78"/>
      <c r="BII265" s="78"/>
      <c r="BIJ265" s="78"/>
      <c r="BIK265" s="78"/>
      <c r="BIL265" s="78"/>
      <c r="BIM265" s="78"/>
      <c r="BIN265" s="78"/>
      <c r="BIO265" s="78"/>
      <c r="BIP265" s="78"/>
      <c r="BIQ265" s="78"/>
      <c r="BIR265" s="78"/>
      <c r="BIS265" s="78"/>
      <c r="BIT265" s="78"/>
      <c r="BIU265" s="78"/>
      <c r="BIV265" s="78"/>
      <c r="BIW265" s="78"/>
      <c r="BIX265" s="78"/>
      <c r="BIY265" s="78"/>
      <c r="BIZ265" s="78"/>
      <c r="BJA265" s="78"/>
      <c r="BJB265" s="78"/>
      <c r="BJC265" s="78"/>
      <c r="BJD265" s="78"/>
      <c r="BJE265" s="78"/>
      <c r="BJF265" s="78"/>
      <c r="BJG265" s="78"/>
      <c r="BJH265" s="78"/>
      <c r="BJI265" s="78"/>
      <c r="BJJ265" s="78"/>
      <c r="BJK265" s="78"/>
      <c r="BJL265" s="78"/>
      <c r="BJM265" s="78"/>
      <c r="BJN265" s="78"/>
      <c r="BJO265" s="78"/>
      <c r="BJP265" s="78"/>
      <c r="BJQ265" s="78"/>
      <c r="BJR265" s="78"/>
      <c r="BJS265" s="78"/>
      <c r="BJT265" s="78"/>
      <c r="BJU265" s="78"/>
      <c r="BJV265" s="78"/>
      <c r="BJW265" s="78"/>
      <c r="BJX265" s="78"/>
      <c r="BJY265" s="78"/>
      <c r="BJZ265" s="78"/>
      <c r="BKA265" s="78"/>
      <c r="BKB265" s="78"/>
      <c r="BKC265" s="78"/>
      <c r="BKD265" s="78"/>
      <c r="BKE265" s="78"/>
      <c r="BKF265" s="78"/>
      <c r="BKG265" s="78"/>
      <c r="BKH265" s="78"/>
      <c r="BKI265" s="78"/>
      <c r="BKJ265" s="78"/>
      <c r="BKK265" s="78"/>
      <c r="BKL265" s="78"/>
      <c r="BKM265" s="78"/>
      <c r="BKN265" s="78"/>
      <c r="BKO265" s="78"/>
      <c r="BKP265" s="78"/>
      <c r="BKQ265" s="78"/>
      <c r="BKR265" s="78"/>
      <c r="BKS265" s="78"/>
      <c r="BKT265" s="78"/>
      <c r="BKU265" s="78"/>
      <c r="BKV265" s="78"/>
      <c r="BKW265" s="78"/>
      <c r="BKX265" s="78"/>
      <c r="BKY265" s="78"/>
      <c r="BKZ265" s="78"/>
      <c r="BLA265" s="78"/>
      <c r="BLB265" s="78"/>
      <c r="BLC265" s="78"/>
      <c r="BLD265" s="78"/>
      <c r="BLE265" s="78"/>
      <c r="BLF265" s="78"/>
      <c r="BLG265" s="78"/>
      <c r="BLH265" s="78"/>
      <c r="BLI265" s="78"/>
      <c r="BLJ265" s="78"/>
      <c r="BLK265" s="78"/>
      <c r="BLL265" s="78"/>
      <c r="BLM265" s="78"/>
      <c r="BLN265" s="78"/>
      <c r="BLO265" s="78"/>
      <c r="BLP265" s="78"/>
      <c r="BLQ265" s="78"/>
      <c r="BLR265" s="78"/>
      <c r="BLS265" s="78"/>
      <c r="BLT265" s="78"/>
      <c r="BLU265" s="78"/>
      <c r="BLV265" s="78"/>
      <c r="BLW265" s="78"/>
      <c r="BLX265" s="78"/>
      <c r="BLY265" s="78"/>
      <c r="BLZ265" s="78"/>
      <c r="BMA265" s="78"/>
      <c r="BMB265" s="78"/>
      <c r="BMC265" s="78"/>
      <c r="BMD265" s="78"/>
      <c r="BME265" s="78"/>
      <c r="BMF265" s="78"/>
      <c r="BMG265" s="78"/>
      <c r="BMH265" s="78"/>
      <c r="BMI265" s="78"/>
      <c r="BMJ265" s="78"/>
      <c r="BMK265" s="78"/>
      <c r="BML265" s="78"/>
      <c r="BMM265" s="78"/>
      <c r="BMN265" s="78"/>
      <c r="BMO265" s="78"/>
      <c r="BMP265" s="78"/>
      <c r="BMQ265" s="78"/>
      <c r="BMR265" s="78"/>
      <c r="BMS265" s="78"/>
      <c r="BMT265" s="78"/>
      <c r="BMU265" s="78"/>
      <c r="BMV265" s="78"/>
      <c r="BMW265" s="78"/>
      <c r="BMX265" s="78"/>
      <c r="BMY265" s="78"/>
      <c r="BMZ265" s="78"/>
      <c r="BNA265" s="78"/>
      <c r="BNB265" s="78"/>
      <c r="BNC265" s="78"/>
      <c r="BND265" s="78"/>
      <c r="BNE265" s="78"/>
      <c r="BNF265" s="78"/>
      <c r="BNG265" s="78"/>
      <c r="BNH265" s="78"/>
      <c r="BNI265" s="78"/>
      <c r="BNJ265" s="78"/>
      <c r="BNK265" s="78"/>
      <c r="BNL265" s="78"/>
      <c r="BNM265" s="78"/>
      <c r="BNN265" s="78"/>
      <c r="BNO265" s="78"/>
      <c r="BNP265" s="78"/>
      <c r="BNQ265" s="78"/>
      <c r="BNR265" s="78"/>
      <c r="BNS265" s="78"/>
      <c r="BNT265" s="78"/>
      <c r="BNU265" s="78"/>
      <c r="BNV265" s="78"/>
      <c r="BNW265" s="78"/>
      <c r="BNX265" s="78"/>
      <c r="BNY265" s="78"/>
      <c r="BNZ265" s="78"/>
      <c r="BOA265" s="78"/>
      <c r="BOB265" s="78"/>
      <c r="BOC265" s="78"/>
      <c r="BOD265" s="78"/>
      <c r="BOE265" s="78"/>
      <c r="BOF265" s="78"/>
      <c r="BOG265" s="78"/>
      <c r="BOH265" s="78"/>
      <c r="BOI265" s="78"/>
      <c r="BOJ265" s="78"/>
      <c r="BOK265" s="78"/>
      <c r="BOL265" s="78"/>
      <c r="BOM265" s="78"/>
      <c r="BON265" s="78"/>
      <c r="BOO265" s="78"/>
      <c r="BOP265" s="78"/>
      <c r="BOQ265" s="78"/>
      <c r="BOR265" s="78"/>
      <c r="BOS265" s="78"/>
      <c r="BOT265" s="78"/>
      <c r="BOU265" s="78"/>
      <c r="BOV265" s="78"/>
      <c r="BOW265" s="78"/>
      <c r="BOX265" s="78"/>
      <c r="BOY265" s="78"/>
      <c r="BOZ265" s="78"/>
      <c r="BPA265" s="78"/>
      <c r="BPB265" s="78"/>
      <c r="BPC265" s="78"/>
      <c r="BPD265" s="78"/>
      <c r="BPE265" s="78"/>
      <c r="BPF265" s="78"/>
      <c r="BPG265" s="78"/>
      <c r="BPH265" s="78"/>
      <c r="BPI265" s="78"/>
      <c r="BPJ265" s="78"/>
      <c r="BPK265" s="78"/>
      <c r="BPL265" s="78"/>
      <c r="BPM265" s="78"/>
      <c r="BPN265" s="78"/>
      <c r="BPO265" s="78"/>
      <c r="BPP265" s="78"/>
      <c r="BPQ265" s="78"/>
      <c r="BPR265" s="78"/>
      <c r="BPS265" s="78"/>
      <c r="BPT265" s="78"/>
      <c r="BPU265" s="78"/>
      <c r="BPV265" s="78"/>
      <c r="BPW265" s="78"/>
      <c r="BPX265" s="78"/>
      <c r="BPY265" s="78"/>
      <c r="BPZ265" s="78"/>
      <c r="BQA265" s="78"/>
      <c r="BQB265" s="78"/>
      <c r="BQC265" s="78"/>
      <c r="BQD265" s="78"/>
      <c r="BQE265" s="78"/>
      <c r="BQF265" s="78"/>
      <c r="BQG265" s="78"/>
      <c r="BQH265" s="78"/>
      <c r="BQI265" s="78"/>
      <c r="BQJ265" s="78"/>
      <c r="BQK265" s="78"/>
      <c r="BQL265" s="78"/>
      <c r="BQM265" s="78"/>
      <c r="BQN265" s="78"/>
      <c r="BQO265" s="78"/>
      <c r="BQP265" s="78"/>
      <c r="BQQ265" s="78"/>
      <c r="BQR265" s="78"/>
      <c r="BQS265" s="78"/>
      <c r="BQT265" s="78"/>
      <c r="BQU265" s="78"/>
      <c r="BQV265" s="78"/>
      <c r="BQW265" s="78"/>
      <c r="BQX265" s="78"/>
      <c r="BQY265" s="78"/>
      <c r="BQZ265" s="78"/>
      <c r="BRA265" s="78"/>
      <c r="BRB265" s="78"/>
      <c r="BRC265" s="78"/>
      <c r="BRD265" s="78"/>
      <c r="BRE265" s="78"/>
      <c r="BRF265" s="78"/>
      <c r="BRG265" s="78"/>
      <c r="BRH265" s="78"/>
      <c r="BRI265" s="78"/>
      <c r="BRJ265" s="78"/>
      <c r="BRK265" s="78"/>
      <c r="BRL265" s="78"/>
      <c r="BRM265" s="78"/>
      <c r="BRN265" s="78"/>
      <c r="BRO265" s="78"/>
      <c r="BRP265" s="78"/>
      <c r="BRQ265" s="78"/>
      <c r="BRR265" s="78"/>
      <c r="BRS265" s="78"/>
      <c r="BRT265" s="78"/>
      <c r="BRU265" s="78"/>
      <c r="BRV265" s="78"/>
      <c r="BRW265" s="78"/>
      <c r="BRX265" s="78"/>
      <c r="BRY265" s="78"/>
      <c r="BRZ265" s="78"/>
      <c r="BSA265" s="78"/>
      <c r="BSB265" s="78"/>
      <c r="BSC265" s="78"/>
      <c r="BSD265" s="78"/>
      <c r="BSE265" s="78"/>
      <c r="BSF265" s="78"/>
      <c r="BSG265" s="78"/>
      <c r="BSH265" s="78"/>
      <c r="BSI265" s="78"/>
      <c r="BSJ265" s="78"/>
      <c r="BSK265" s="78"/>
      <c r="BSL265" s="78"/>
      <c r="BSM265" s="78"/>
      <c r="BSN265" s="78"/>
      <c r="BSO265" s="78"/>
      <c r="BSP265" s="78"/>
      <c r="BSQ265" s="78"/>
      <c r="BSR265" s="78"/>
      <c r="BSS265" s="78"/>
      <c r="BST265" s="78"/>
      <c r="BSU265" s="78"/>
      <c r="BSV265" s="78"/>
      <c r="BSW265" s="78"/>
      <c r="BSX265" s="78"/>
      <c r="BSY265" s="78"/>
      <c r="BSZ265" s="78"/>
      <c r="BTA265" s="78"/>
      <c r="BTB265" s="78"/>
      <c r="BTC265" s="78"/>
      <c r="BTD265" s="78"/>
      <c r="BTE265" s="78"/>
      <c r="BTF265" s="78"/>
      <c r="BTG265" s="78"/>
      <c r="BTH265" s="78"/>
      <c r="BTI265" s="78"/>
      <c r="BTJ265" s="78"/>
      <c r="BTK265" s="78"/>
      <c r="BTL265" s="78"/>
      <c r="BTM265" s="78"/>
      <c r="BTN265" s="78"/>
      <c r="BTO265" s="78"/>
      <c r="BTP265" s="78"/>
      <c r="BTQ265" s="78"/>
      <c r="BTR265" s="78"/>
      <c r="BTS265" s="78"/>
      <c r="BTT265" s="78"/>
      <c r="BTU265" s="78"/>
      <c r="BTV265" s="78"/>
      <c r="BTW265" s="78"/>
      <c r="BTX265" s="78"/>
      <c r="BTY265" s="78"/>
      <c r="BTZ265" s="78"/>
      <c r="BUA265" s="78"/>
      <c r="BUB265" s="78"/>
      <c r="BUC265" s="78"/>
      <c r="BUD265" s="78"/>
      <c r="BUE265" s="78"/>
      <c r="BUF265" s="78"/>
      <c r="BUG265" s="78"/>
      <c r="BUH265" s="78"/>
      <c r="BUI265" s="78"/>
      <c r="BUJ265" s="78"/>
      <c r="BUK265" s="78"/>
      <c r="BUL265" s="78"/>
      <c r="BUM265" s="78"/>
      <c r="BUN265" s="78"/>
      <c r="BUO265" s="78"/>
      <c r="BUP265" s="78"/>
      <c r="BUQ265" s="78"/>
      <c r="BUR265" s="78"/>
      <c r="BUS265" s="78"/>
      <c r="BUT265" s="78"/>
      <c r="BUU265" s="78"/>
      <c r="BUV265" s="78"/>
      <c r="BUW265" s="78"/>
      <c r="BUX265" s="78"/>
      <c r="BUY265" s="78"/>
      <c r="BUZ265" s="78"/>
      <c r="BVA265" s="78"/>
      <c r="BVB265" s="78"/>
      <c r="BVC265" s="78"/>
      <c r="BVD265" s="78"/>
      <c r="BVE265" s="78"/>
      <c r="BVF265" s="78"/>
      <c r="BVG265" s="78"/>
      <c r="BVH265" s="78"/>
      <c r="BVI265" s="78"/>
      <c r="BVJ265" s="78"/>
      <c r="BVK265" s="78"/>
      <c r="BVL265" s="78"/>
      <c r="BVM265" s="78"/>
      <c r="BVN265" s="78"/>
      <c r="BVO265" s="78"/>
      <c r="BVP265" s="78"/>
      <c r="BVQ265" s="78"/>
      <c r="BVR265" s="78"/>
      <c r="BVS265" s="78"/>
      <c r="BVT265" s="78"/>
      <c r="BVU265" s="78"/>
      <c r="BVV265" s="78"/>
      <c r="BVW265" s="78"/>
      <c r="BVX265" s="78"/>
      <c r="BVY265" s="78"/>
      <c r="BVZ265" s="78"/>
      <c r="BWA265" s="78"/>
      <c r="BWB265" s="78"/>
      <c r="BWC265" s="78"/>
      <c r="BWD265" s="78"/>
      <c r="BWE265" s="78"/>
      <c r="BWF265" s="78"/>
      <c r="BWG265" s="78"/>
      <c r="BWH265" s="78"/>
      <c r="BWI265" s="78"/>
      <c r="BWJ265" s="78"/>
      <c r="BWK265" s="78"/>
      <c r="BWL265" s="78"/>
      <c r="BWM265" s="78"/>
      <c r="BWN265" s="78"/>
      <c r="BWO265" s="78"/>
      <c r="BWP265" s="78"/>
      <c r="BWQ265" s="78"/>
      <c r="BWR265" s="78"/>
      <c r="BWS265" s="78"/>
      <c r="BWT265" s="78"/>
      <c r="BWU265" s="78"/>
      <c r="BWV265" s="78"/>
      <c r="BWW265" s="78"/>
      <c r="BWX265" s="78"/>
      <c r="BWY265" s="78"/>
      <c r="BWZ265" s="78"/>
      <c r="BXA265" s="78"/>
      <c r="BXB265" s="78"/>
      <c r="BXC265" s="78"/>
      <c r="BXD265" s="78"/>
      <c r="BXE265" s="78"/>
      <c r="BXF265" s="78"/>
      <c r="BXG265" s="78"/>
      <c r="BXH265" s="78"/>
      <c r="BXI265" s="78"/>
      <c r="BXJ265" s="78"/>
      <c r="BXK265" s="78"/>
      <c r="BXL265" s="78"/>
      <c r="BXM265" s="78"/>
      <c r="BXN265" s="78"/>
      <c r="BXO265" s="78"/>
      <c r="BXP265" s="78"/>
      <c r="BXQ265" s="78"/>
      <c r="BXR265" s="78"/>
      <c r="BXS265" s="78"/>
      <c r="BXT265" s="78"/>
      <c r="BXU265" s="78"/>
      <c r="BXV265" s="78"/>
      <c r="BXW265" s="78"/>
      <c r="BXX265" s="78"/>
      <c r="BXY265" s="78"/>
      <c r="BXZ265" s="78"/>
      <c r="BYA265" s="78"/>
      <c r="BYB265" s="78"/>
      <c r="BYC265" s="78"/>
      <c r="BYD265" s="78"/>
      <c r="BYE265" s="78"/>
      <c r="BYF265" s="78"/>
      <c r="BYG265" s="78"/>
      <c r="BYH265" s="78"/>
      <c r="BYI265" s="78"/>
      <c r="BYJ265" s="78"/>
      <c r="BYK265" s="78"/>
      <c r="BYL265" s="78"/>
      <c r="BYM265" s="78"/>
      <c r="BYN265" s="78"/>
      <c r="BYO265" s="78"/>
      <c r="BYP265" s="78"/>
      <c r="BYQ265" s="78"/>
      <c r="BYR265" s="78"/>
      <c r="BYS265" s="78"/>
      <c r="BYT265" s="78"/>
      <c r="BYU265" s="78"/>
      <c r="BYV265" s="78"/>
      <c r="BYW265" s="78"/>
      <c r="BYX265" s="78"/>
      <c r="BYY265" s="78"/>
      <c r="BYZ265" s="78"/>
      <c r="BZA265" s="78"/>
      <c r="BZB265" s="78"/>
      <c r="BZC265" s="78"/>
      <c r="BZD265" s="78"/>
      <c r="BZE265" s="78"/>
      <c r="BZF265" s="78"/>
      <c r="BZG265" s="78"/>
      <c r="BZH265" s="78"/>
      <c r="BZI265" s="78"/>
      <c r="BZJ265" s="78"/>
      <c r="BZK265" s="78"/>
      <c r="BZL265" s="78"/>
      <c r="BZM265" s="78"/>
      <c r="BZN265" s="78"/>
      <c r="BZO265" s="78"/>
      <c r="BZP265" s="78"/>
      <c r="BZQ265" s="78"/>
      <c r="BZR265" s="78"/>
      <c r="BZS265" s="78"/>
      <c r="BZT265" s="78"/>
      <c r="BZU265" s="78"/>
      <c r="BZV265" s="78"/>
      <c r="BZW265" s="78"/>
      <c r="BZX265" s="78"/>
      <c r="BZY265" s="78"/>
      <c r="BZZ265" s="78"/>
      <c r="CAA265" s="78"/>
      <c r="CAB265" s="78"/>
      <c r="CAC265" s="78"/>
      <c r="CAD265" s="78"/>
      <c r="CAE265" s="78"/>
      <c r="CAF265" s="78"/>
      <c r="CAG265" s="78"/>
      <c r="CAH265" s="78"/>
      <c r="CAI265" s="78"/>
      <c r="CAJ265" s="78"/>
      <c r="CAK265" s="78"/>
      <c r="CAL265" s="78"/>
      <c r="CAM265" s="78"/>
      <c r="CAN265" s="78"/>
      <c r="CAO265" s="78"/>
      <c r="CAP265" s="78"/>
      <c r="CAQ265" s="78"/>
      <c r="CAR265" s="78"/>
      <c r="CAS265" s="78"/>
      <c r="CAT265" s="78"/>
      <c r="CAU265" s="78"/>
      <c r="CAV265" s="78"/>
      <c r="CAW265" s="78"/>
      <c r="CAX265" s="78"/>
      <c r="CAY265" s="78"/>
      <c r="CAZ265" s="78"/>
      <c r="CBA265" s="78"/>
      <c r="CBB265" s="78"/>
      <c r="CBC265" s="78"/>
      <c r="CBD265" s="78"/>
      <c r="CBE265" s="78"/>
      <c r="CBF265" s="78"/>
      <c r="CBG265" s="78"/>
      <c r="CBH265" s="78"/>
      <c r="CBI265" s="78"/>
      <c r="CBJ265" s="78"/>
      <c r="CBK265" s="78"/>
      <c r="CBL265" s="78"/>
      <c r="CBM265" s="78"/>
      <c r="CBN265" s="78"/>
      <c r="CBO265" s="78"/>
      <c r="CBP265" s="78"/>
      <c r="CBQ265" s="78"/>
      <c r="CBR265" s="78"/>
      <c r="CBS265" s="78"/>
      <c r="CBT265" s="78"/>
      <c r="CBU265" s="78"/>
      <c r="CBV265" s="78"/>
      <c r="CBW265" s="78"/>
      <c r="CBX265" s="78"/>
      <c r="CBY265" s="78"/>
      <c r="CBZ265" s="78"/>
      <c r="CCA265" s="78"/>
      <c r="CCB265" s="78"/>
      <c r="CCC265" s="78"/>
      <c r="CCD265" s="78"/>
      <c r="CCE265" s="78"/>
      <c r="CCF265" s="78"/>
      <c r="CCG265" s="78"/>
      <c r="CCH265" s="78"/>
      <c r="CCI265" s="78"/>
      <c r="CCJ265" s="78"/>
      <c r="CCK265" s="78"/>
      <c r="CCL265" s="78"/>
      <c r="CCM265" s="78"/>
      <c r="CCN265" s="78"/>
      <c r="CCO265" s="78"/>
      <c r="CCP265" s="78"/>
      <c r="CCQ265" s="78"/>
      <c r="CCR265" s="78"/>
      <c r="CCS265" s="78"/>
      <c r="CCT265" s="78"/>
      <c r="CCU265" s="78"/>
      <c r="CCV265" s="78"/>
      <c r="CCW265" s="78"/>
      <c r="CCX265" s="78"/>
      <c r="CCY265" s="78"/>
      <c r="CCZ265" s="78"/>
      <c r="CDA265" s="78"/>
      <c r="CDB265" s="78"/>
      <c r="CDC265" s="78"/>
      <c r="CDD265" s="78"/>
      <c r="CDE265" s="78"/>
      <c r="CDF265" s="78"/>
      <c r="CDG265" s="78"/>
      <c r="CDH265" s="78"/>
      <c r="CDI265" s="78"/>
      <c r="CDJ265" s="78"/>
      <c r="CDK265" s="78"/>
      <c r="CDL265" s="78"/>
      <c r="CDM265" s="78"/>
      <c r="CDN265" s="78"/>
      <c r="CDO265" s="78"/>
      <c r="CDP265" s="78"/>
      <c r="CDQ265" s="78"/>
      <c r="CDR265" s="78"/>
      <c r="CDS265" s="78"/>
      <c r="CDT265" s="78"/>
      <c r="CDU265" s="78"/>
      <c r="CDV265" s="78"/>
      <c r="CDW265" s="78"/>
      <c r="CDX265" s="78"/>
      <c r="CDY265" s="78"/>
      <c r="CDZ265" s="78"/>
      <c r="CEA265" s="78"/>
      <c r="CEB265" s="78"/>
      <c r="CEC265" s="78"/>
      <c r="CED265" s="78"/>
      <c r="CEE265" s="78"/>
      <c r="CEF265" s="78"/>
      <c r="CEG265" s="78"/>
      <c r="CEH265" s="78"/>
      <c r="CEI265" s="78"/>
      <c r="CEJ265" s="78"/>
      <c r="CEK265" s="78"/>
      <c r="CEL265" s="78"/>
      <c r="CEM265" s="78"/>
      <c r="CEN265" s="78"/>
      <c r="CEO265" s="78"/>
      <c r="CEP265" s="78"/>
      <c r="CEQ265" s="78"/>
      <c r="CER265" s="78"/>
      <c r="CES265" s="78"/>
      <c r="CET265" s="78"/>
      <c r="CEU265" s="78"/>
      <c r="CEV265" s="78"/>
      <c r="CEW265" s="78"/>
      <c r="CEX265" s="78"/>
      <c r="CEY265" s="78"/>
      <c r="CEZ265" s="78"/>
      <c r="CFA265" s="78"/>
      <c r="CFB265" s="78"/>
      <c r="CFC265" s="78"/>
      <c r="CFD265" s="78"/>
      <c r="CFE265" s="78"/>
      <c r="CFF265" s="78"/>
      <c r="CFG265" s="78"/>
      <c r="CFH265" s="78"/>
      <c r="CFI265" s="78"/>
      <c r="CFJ265" s="78"/>
      <c r="CFK265" s="78"/>
      <c r="CFL265" s="78"/>
      <c r="CFM265" s="78"/>
      <c r="CFN265" s="78"/>
      <c r="CFO265" s="78"/>
    </row>
    <row r="266" spans="1:2199" ht="12.75" customHeight="1">
      <c r="A266" s="78" t="s">
        <v>810</v>
      </c>
      <c r="B266" s="78" t="s">
        <v>2580</v>
      </c>
      <c r="C266" s="78" t="s">
        <v>2585</v>
      </c>
      <c r="D266" s="78"/>
      <c r="E266" s="78"/>
      <c r="F266" s="78"/>
      <c r="G266" s="78"/>
      <c r="H266" s="78" t="s">
        <v>2586</v>
      </c>
      <c r="I266" s="78"/>
      <c r="J266" s="78"/>
      <c r="K266" s="78"/>
      <c r="L266" s="78"/>
      <c r="M266" s="78"/>
      <c r="N266" s="78"/>
      <c r="O266" s="78"/>
      <c r="P266" s="78"/>
      <c r="Q266" s="78"/>
      <c r="R266" s="78"/>
      <c r="S266" s="78"/>
      <c r="T266" s="78"/>
      <c r="U266" s="78"/>
      <c r="V266" s="78"/>
      <c r="W266" s="78"/>
      <c r="X266" s="78"/>
      <c r="Y266" s="78"/>
      <c r="Z266" s="78"/>
      <c r="AA266" s="78"/>
      <c r="AB266" s="78"/>
      <c r="AC266" s="78"/>
      <c r="AD266" s="78"/>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c r="BT266" s="78"/>
      <c r="BU266" s="78"/>
      <c r="BV266" s="78"/>
      <c r="BW266" s="78"/>
      <c r="BX266" s="78"/>
      <c r="BY266" s="78"/>
      <c r="BZ266" s="78"/>
      <c r="CA266" s="78"/>
      <c r="CB266" s="78"/>
      <c r="CC266" s="78"/>
      <c r="CD266" s="78"/>
      <c r="CE266" s="78"/>
      <c r="CF266" s="78"/>
      <c r="CG266" s="78"/>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c r="HZ266" s="78"/>
      <c r="IA266" s="78"/>
      <c r="IB266" s="78"/>
      <c r="IC266" s="78"/>
      <c r="ID266" s="78"/>
      <c r="IE266" s="78"/>
      <c r="IF266" s="78"/>
      <c r="IG266" s="78"/>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c r="JD266" s="78"/>
      <c r="JE266" s="78"/>
      <c r="JF266" s="78"/>
      <c r="JG266" s="78"/>
      <c r="JH266" s="78"/>
      <c r="JI266" s="78"/>
      <c r="JJ266" s="78"/>
      <c r="JK266" s="78"/>
      <c r="JL266" s="78"/>
      <c r="JM266" s="78"/>
      <c r="JN266" s="78"/>
      <c r="JO266" s="78"/>
      <c r="JP266" s="78"/>
      <c r="JQ266" s="78"/>
      <c r="JR266" s="78"/>
      <c r="JS266" s="78"/>
      <c r="JT266" s="78"/>
      <c r="JU266" s="78"/>
      <c r="JV266" s="78"/>
      <c r="JW266" s="78"/>
      <c r="JX266" s="78"/>
      <c r="JY266" s="78"/>
      <c r="JZ266" s="78"/>
      <c r="KA266" s="78"/>
      <c r="KB266" s="78"/>
      <c r="KC266" s="78"/>
      <c r="KD266" s="78"/>
      <c r="KE266" s="78"/>
      <c r="KF266" s="78"/>
      <c r="KG266" s="78"/>
      <c r="KH266" s="78"/>
      <c r="KI266" s="78"/>
      <c r="KJ266" s="78"/>
      <c r="KK266" s="78"/>
      <c r="KL266" s="78"/>
      <c r="KM266" s="78"/>
      <c r="KN266" s="78"/>
      <c r="KO266" s="78"/>
      <c r="KP266" s="78"/>
      <c r="KQ266" s="78"/>
      <c r="KR266" s="78"/>
      <c r="KS266" s="78"/>
      <c r="KT266" s="78"/>
      <c r="KU266" s="78"/>
      <c r="KV266" s="78"/>
      <c r="KW266" s="78"/>
      <c r="KX266" s="78"/>
      <c r="KY266" s="78"/>
      <c r="KZ266" s="78"/>
      <c r="LA266" s="78"/>
      <c r="LB266" s="78"/>
      <c r="LC266" s="78"/>
      <c r="LD266" s="78"/>
      <c r="LE266" s="78"/>
      <c r="LF266" s="78"/>
      <c r="LG266" s="78"/>
      <c r="LH266" s="78"/>
      <c r="LI266" s="78"/>
      <c r="LJ266" s="78"/>
      <c r="LK266" s="78"/>
      <c r="LL266" s="78"/>
      <c r="LM266" s="78"/>
      <c r="LN266" s="78"/>
      <c r="LO266" s="78"/>
      <c r="LP266" s="78"/>
      <c r="LQ266" s="78"/>
      <c r="LR266" s="78"/>
      <c r="LS266" s="78"/>
      <c r="LT266" s="78"/>
      <c r="LU266" s="78"/>
      <c r="LV266" s="78"/>
      <c r="LW266" s="78"/>
      <c r="LX266" s="78"/>
      <c r="LY266" s="78"/>
      <c r="LZ266" s="78"/>
      <c r="MA266" s="78"/>
      <c r="MB266" s="78"/>
      <c r="MC266" s="78"/>
      <c r="MD266" s="78"/>
      <c r="ME266" s="78"/>
      <c r="MF266" s="78"/>
      <c r="MG266" s="78"/>
      <c r="MH266" s="78"/>
      <c r="MI266" s="78"/>
      <c r="MJ266" s="78"/>
      <c r="MK266" s="78"/>
      <c r="ML266" s="78"/>
      <c r="MM266" s="78"/>
      <c r="MN266" s="78"/>
      <c r="MO266" s="78"/>
      <c r="MP266" s="78"/>
      <c r="MQ266" s="78"/>
      <c r="MR266" s="78"/>
      <c r="MS266" s="78"/>
      <c r="MT266" s="78"/>
      <c r="MU266" s="78"/>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c r="OG266" s="78"/>
      <c r="OH266" s="78"/>
      <c r="OI266" s="78"/>
      <c r="OJ266" s="78"/>
      <c r="OK266" s="78"/>
      <c r="OL266" s="78"/>
      <c r="OM266" s="78"/>
      <c r="ON266" s="78"/>
      <c r="OO266" s="78"/>
      <c r="OP266" s="78"/>
      <c r="OQ266" s="78"/>
      <c r="OR266" s="78"/>
      <c r="OS266" s="78"/>
      <c r="OT266" s="78"/>
      <c r="OU266" s="78"/>
      <c r="OV266" s="78"/>
      <c r="OW266" s="78"/>
      <c r="OX266" s="78"/>
      <c r="OY266" s="78"/>
      <c r="OZ266" s="78"/>
      <c r="PA266" s="78"/>
      <c r="PB266" s="78"/>
      <c r="PC266" s="78"/>
      <c r="PD266" s="78"/>
      <c r="PE266" s="78"/>
      <c r="PF266" s="78"/>
      <c r="PG266" s="78"/>
      <c r="PH266" s="78"/>
      <c r="PI266" s="78"/>
      <c r="PJ266" s="78"/>
      <c r="PK266" s="78"/>
      <c r="PL266" s="78"/>
      <c r="PM266" s="78"/>
      <c r="PN266" s="78"/>
      <c r="PO266" s="78"/>
      <c r="PP266" s="78"/>
      <c r="PQ266" s="78"/>
      <c r="PR266" s="78"/>
      <c r="PS266" s="78"/>
      <c r="PT266" s="78"/>
      <c r="PU266" s="78"/>
      <c r="PV266" s="78"/>
      <c r="PW266" s="78"/>
      <c r="PX266" s="78"/>
      <c r="PY266" s="78"/>
      <c r="PZ266" s="78"/>
      <c r="QA266" s="78"/>
      <c r="QB266" s="78"/>
      <c r="QC266" s="78"/>
      <c r="QD266" s="78"/>
      <c r="QE266" s="78"/>
      <c r="QF266" s="78"/>
      <c r="QG266" s="78"/>
      <c r="QH266" s="78"/>
      <c r="QI266" s="78"/>
      <c r="QJ266" s="78"/>
      <c r="QK266" s="78"/>
      <c r="QL266" s="78"/>
      <c r="QM266" s="78"/>
      <c r="QN266" s="78"/>
      <c r="QO266" s="78"/>
      <c r="QP266" s="78"/>
      <c r="QQ266" s="78"/>
      <c r="QR266" s="78"/>
      <c r="QS266" s="78"/>
      <c r="QT266" s="78"/>
      <c r="QU266" s="78"/>
      <c r="QV266" s="78"/>
      <c r="QW266" s="78"/>
      <c r="QX266" s="78"/>
      <c r="QY266" s="78"/>
      <c r="QZ266" s="78"/>
      <c r="RA266" s="78"/>
      <c r="RB266" s="78"/>
      <c r="RC266" s="78"/>
      <c r="RD266" s="78"/>
      <c r="RE266" s="78"/>
      <c r="RF266" s="78"/>
      <c r="RG266" s="78"/>
      <c r="RH266" s="78"/>
      <c r="RI266" s="78"/>
      <c r="RJ266" s="78"/>
      <c r="RK266" s="78"/>
      <c r="RL266" s="78"/>
      <c r="RM266" s="78"/>
      <c r="RN266" s="78"/>
      <c r="RO266" s="78"/>
      <c r="RP266" s="78"/>
      <c r="RQ266" s="78"/>
      <c r="RR266" s="78"/>
      <c r="RS266" s="78"/>
      <c r="RT266" s="78"/>
      <c r="RU266" s="78"/>
      <c r="RV266" s="78"/>
      <c r="RW266" s="78"/>
      <c r="RX266" s="78"/>
      <c r="RY266" s="78"/>
      <c r="RZ266" s="78"/>
      <c r="SA266" s="78"/>
      <c r="SB266" s="78"/>
      <c r="SC266" s="78"/>
      <c r="SD266" s="78"/>
      <c r="SE266" s="78"/>
      <c r="SF266" s="78"/>
      <c r="SG266" s="78"/>
      <c r="SH266" s="78"/>
      <c r="SI266" s="78"/>
      <c r="SJ266" s="78"/>
      <c r="SK266" s="78"/>
      <c r="SL266" s="78"/>
      <c r="SM266" s="78"/>
      <c r="SN266" s="78"/>
      <c r="SO266" s="78"/>
      <c r="SP266" s="78"/>
      <c r="SQ266" s="78"/>
      <c r="SR266" s="78"/>
      <c r="SS266" s="78"/>
      <c r="ST266" s="78"/>
      <c r="SU266" s="78"/>
      <c r="SV266" s="78"/>
      <c r="SW266" s="78"/>
      <c r="SX266" s="78"/>
      <c r="SY266" s="78"/>
      <c r="SZ266" s="78"/>
      <c r="TA266" s="78"/>
      <c r="TB266" s="78"/>
      <c r="TC266" s="78"/>
      <c r="TD266" s="78"/>
      <c r="TE266" s="78"/>
      <c r="TF266" s="78"/>
      <c r="TG266" s="78"/>
      <c r="TH266" s="78"/>
      <c r="TI266" s="78"/>
      <c r="TJ266" s="78"/>
      <c r="TK266" s="78"/>
      <c r="TL266" s="78"/>
      <c r="TM266" s="78"/>
      <c r="TN266" s="78"/>
      <c r="TO266" s="78"/>
      <c r="TP266" s="78"/>
      <c r="TQ266" s="78"/>
      <c r="TR266" s="78"/>
      <c r="TS266" s="78"/>
      <c r="TT266" s="78"/>
      <c r="TU266" s="78"/>
      <c r="TV266" s="78"/>
      <c r="TW266" s="78"/>
      <c r="TX266" s="78"/>
      <c r="TY266" s="78"/>
      <c r="TZ266" s="78"/>
      <c r="UA266" s="78"/>
      <c r="UB266" s="78"/>
      <c r="UC266" s="78"/>
      <c r="UD266" s="78"/>
      <c r="UE266" s="78"/>
      <c r="UF266" s="78"/>
      <c r="UG266" s="78"/>
      <c r="UH266" s="78"/>
      <c r="UI266" s="78"/>
      <c r="UJ266" s="78"/>
      <c r="UK266" s="78"/>
      <c r="UL266" s="78"/>
      <c r="UM266" s="78"/>
      <c r="UN266" s="78"/>
      <c r="UO266" s="78"/>
      <c r="UP266" s="78"/>
      <c r="UQ266" s="78"/>
      <c r="UR266" s="78"/>
      <c r="US266" s="78"/>
      <c r="UT266" s="78"/>
      <c r="UU266" s="78"/>
      <c r="UV266" s="78"/>
      <c r="UW266" s="78"/>
      <c r="UX266" s="78"/>
      <c r="UY266" s="78"/>
      <c r="UZ266" s="78"/>
      <c r="VA266" s="78"/>
      <c r="VB266" s="78"/>
      <c r="VC266" s="78"/>
      <c r="VD266" s="78"/>
      <c r="VE266" s="78"/>
      <c r="VF266" s="78"/>
      <c r="VG266" s="78"/>
      <c r="VH266" s="78"/>
      <c r="VI266" s="78"/>
      <c r="VJ266" s="78"/>
      <c r="VK266" s="78"/>
      <c r="VL266" s="78"/>
      <c r="VM266" s="78"/>
      <c r="VN266" s="78"/>
      <c r="VO266" s="78"/>
      <c r="VP266" s="78"/>
      <c r="VQ266" s="78"/>
      <c r="VR266" s="78"/>
      <c r="VS266" s="78"/>
      <c r="VT266" s="78"/>
      <c r="VU266" s="78"/>
      <c r="VV266" s="78"/>
      <c r="VW266" s="78"/>
      <c r="VX266" s="78"/>
      <c r="VY266" s="78"/>
      <c r="VZ266" s="78"/>
      <c r="WA266" s="78"/>
      <c r="WB266" s="78"/>
      <c r="WC266" s="78"/>
      <c r="WD266" s="78"/>
      <c r="WE266" s="78"/>
      <c r="WF266" s="78"/>
      <c r="WG266" s="78"/>
      <c r="WH266" s="78"/>
      <c r="WI266" s="78"/>
      <c r="WJ266" s="78"/>
      <c r="WK266" s="78"/>
      <c r="WL266" s="78"/>
      <c r="WM266" s="78"/>
      <c r="WN266" s="78"/>
      <c r="WO266" s="78"/>
      <c r="WP266" s="78"/>
      <c r="WQ266" s="78"/>
      <c r="WR266" s="78"/>
      <c r="WS266" s="78"/>
      <c r="WT266" s="78"/>
      <c r="WU266" s="78"/>
      <c r="WV266" s="78"/>
      <c r="WW266" s="78"/>
      <c r="WX266" s="78"/>
      <c r="WY266" s="78"/>
      <c r="WZ266" s="78"/>
      <c r="XA266" s="78"/>
      <c r="XB266" s="78"/>
      <c r="XC266" s="78"/>
      <c r="XD266" s="78"/>
      <c r="XE266" s="78"/>
      <c r="XF266" s="78"/>
      <c r="XG266" s="78"/>
      <c r="XH266" s="78"/>
      <c r="XI266" s="78"/>
      <c r="XJ266" s="78"/>
      <c r="XK266" s="78"/>
      <c r="XL266" s="78"/>
      <c r="XM266" s="78"/>
      <c r="XN266" s="78"/>
      <c r="XO266" s="78"/>
      <c r="XP266" s="78"/>
      <c r="XQ266" s="78"/>
      <c r="XR266" s="78"/>
      <c r="XS266" s="78"/>
      <c r="XT266" s="78"/>
      <c r="XU266" s="78"/>
      <c r="XV266" s="78"/>
      <c r="XW266" s="78"/>
      <c r="XX266" s="78"/>
      <c r="XY266" s="78"/>
      <c r="XZ266" s="78"/>
      <c r="YA266" s="78"/>
      <c r="YB266" s="78"/>
      <c r="YC266" s="78"/>
      <c r="YD266" s="78"/>
      <c r="YE266" s="78"/>
      <c r="YF266" s="78"/>
      <c r="YG266" s="78"/>
      <c r="YH266" s="78"/>
      <c r="YI266" s="78"/>
      <c r="YJ266" s="78"/>
      <c r="YK266" s="78"/>
      <c r="YL266" s="78"/>
      <c r="YM266" s="78"/>
      <c r="YN266" s="78"/>
      <c r="YO266" s="78"/>
      <c r="YP266" s="78"/>
      <c r="YQ266" s="78"/>
      <c r="YR266" s="78"/>
      <c r="YS266" s="78"/>
      <c r="YT266" s="78"/>
      <c r="YU266" s="78"/>
      <c r="YV266" s="78"/>
      <c r="YW266" s="78"/>
      <c r="YX266" s="78"/>
      <c r="YY266" s="78"/>
      <c r="YZ266" s="78"/>
      <c r="ZA266" s="78"/>
      <c r="ZB266" s="78"/>
      <c r="ZC266" s="78"/>
      <c r="ZD266" s="78"/>
      <c r="ZE266" s="78"/>
      <c r="ZF266" s="78"/>
      <c r="ZG266" s="78"/>
      <c r="ZH266" s="78"/>
      <c r="ZI266" s="78"/>
      <c r="ZJ266" s="78"/>
      <c r="ZK266" s="78"/>
      <c r="ZL266" s="78"/>
      <c r="ZM266" s="78"/>
      <c r="ZN266" s="78"/>
      <c r="ZO266" s="78"/>
      <c r="ZP266" s="78"/>
      <c r="ZQ266" s="78"/>
      <c r="ZR266" s="78"/>
      <c r="ZS266" s="78"/>
      <c r="ZT266" s="78"/>
      <c r="ZU266" s="78"/>
      <c r="ZV266" s="78"/>
      <c r="ZW266" s="78"/>
      <c r="ZX266" s="78"/>
      <c r="ZY266" s="78"/>
      <c r="ZZ266" s="78"/>
      <c r="AAA266" s="78"/>
      <c r="AAB266" s="78"/>
      <c r="AAC266" s="78"/>
      <c r="AAD266" s="78"/>
      <c r="AAE266" s="78"/>
      <c r="AAF266" s="78"/>
      <c r="AAG266" s="78"/>
      <c r="AAH266" s="78"/>
      <c r="AAI266" s="78"/>
      <c r="AAJ266" s="78"/>
      <c r="AAK266" s="78"/>
      <c r="AAL266" s="78"/>
      <c r="AAM266" s="78"/>
      <c r="AAN266" s="78"/>
      <c r="AAO266" s="78"/>
      <c r="AAP266" s="78"/>
      <c r="AAQ266" s="78"/>
      <c r="AAR266" s="78"/>
      <c r="AAS266" s="78"/>
      <c r="AAT266" s="78"/>
      <c r="AAU266" s="78"/>
      <c r="AAV266" s="78"/>
      <c r="AAW266" s="78"/>
      <c r="AAX266" s="78"/>
      <c r="AAY266" s="78"/>
      <c r="AAZ266" s="78"/>
      <c r="ABA266" s="78"/>
      <c r="ABB266" s="78"/>
      <c r="ABC266" s="78"/>
      <c r="ABD266" s="78"/>
      <c r="ABE266" s="78"/>
      <c r="ABF266" s="78"/>
      <c r="ABG266" s="78"/>
      <c r="ABH266" s="78"/>
      <c r="ABI266" s="78"/>
      <c r="ABJ266" s="78"/>
      <c r="ABK266" s="78"/>
      <c r="ABL266" s="78"/>
      <c r="ABM266" s="78"/>
      <c r="ABN266" s="78"/>
      <c r="ABO266" s="78"/>
      <c r="ABP266" s="78"/>
      <c r="ABQ266" s="78"/>
      <c r="ABR266" s="78"/>
      <c r="ABS266" s="78"/>
      <c r="ABT266" s="78"/>
      <c r="ABU266" s="78"/>
      <c r="ABV266" s="78"/>
      <c r="ABW266" s="78"/>
      <c r="ABX266" s="78"/>
      <c r="ABY266" s="78"/>
      <c r="ABZ266" s="78"/>
      <c r="ACA266" s="78"/>
      <c r="ACB266" s="78"/>
      <c r="ACC266" s="78"/>
      <c r="ACD266" s="78"/>
      <c r="ACE266" s="78"/>
      <c r="ACF266" s="78"/>
      <c r="ACG266" s="78"/>
      <c r="ACH266" s="78"/>
      <c r="ACI266" s="78"/>
      <c r="ACJ266" s="78"/>
      <c r="ACK266" s="78"/>
      <c r="ACL266" s="78"/>
      <c r="ACM266" s="78"/>
      <c r="ACN266" s="78"/>
      <c r="ACO266" s="78"/>
      <c r="ACP266" s="78"/>
      <c r="ACQ266" s="78"/>
      <c r="ACR266" s="78"/>
      <c r="ACS266" s="78"/>
      <c r="ACT266" s="78"/>
      <c r="ACU266" s="78"/>
      <c r="ACV266" s="78"/>
      <c r="ACW266" s="78"/>
      <c r="ACX266" s="78"/>
      <c r="ACY266" s="78"/>
      <c r="ACZ266" s="78"/>
      <c r="ADA266" s="78"/>
      <c r="ADB266" s="78"/>
      <c r="ADC266" s="78"/>
      <c r="ADD266" s="78"/>
      <c r="ADE266" s="78"/>
      <c r="ADF266" s="78"/>
      <c r="ADG266" s="78"/>
      <c r="ADH266" s="78"/>
      <c r="ADI266" s="78"/>
      <c r="ADJ266" s="78"/>
      <c r="ADK266" s="78"/>
      <c r="ADL266" s="78"/>
      <c r="ADM266" s="78"/>
      <c r="ADN266" s="78"/>
      <c r="ADO266" s="78"/>
      <c r="ADP266" s="78"/>
      <c r="ADQ266" s="78"/>
      <c r="ADR266" s="78"/>
      <c r="ADS266" s="78"/>
      <c r="ADT266" s="78"/>
      <c r="ADU266" s="78"/>
      <c r="ADV266" s="78"/>
      <c r="ADW266" s="78"/>
      <c r="ADX266" s="78"/>
      <c r="ADY266" s="78"/>
      <c r="ADZ266" s="78"/>
      <c r="AEA266" s="78"/>
      <c r="AEB266" s="78"/>
      <c r="AEC266" s="78"/>
      <c r="AED266" s="78"/>
      <c r="AEE266" s="78"/>
      <c r="AEF266" s="78"/>
      <c r="AEG266" s="78"/>
      <c r="AEH266" s="78"/>
      <c r="AEI266" s="78"/>
      <c r="AEJ266" s="78"/>
      <c r="AEK266" s="78"/>
      <c r="AEL266" s="78"/>
      <c r="AEM266" s="78"/>
      <c r="AEN266" s="78"/>
      <c r="AEO266" s="78"/>
      <c r="AEP266" s="78"/>
      <c r="AEQ266" s="78"/>
      <c r="AER266" s="78"/>
      <c r="AES266" s="78"/>
      <c r="AET266" s="78"/>
      <c r="AEU266" s="78"/>
      <c r="AEV266" s="78"/>
      <c r="AEW266" s="78"/>
      <c r="AEX266" s="78"/>
      <c r="AEY266" s="78"/>
      <c r="AEZ266" s="78"/>
      <c r="AFA266" s="78"/>
      <c r="AFB266" s="78"/>
      <c r="AFC266" s="78"/>
      <c r="AFD266" s="78"/>
      <c r="AFE266" s="78"/>
      <c r="AFF266" s="78"/>
      <c r="AFG266" s="78"/>
      <c r="AFH266" s="78"/>
      <c r="AFI266" s="78"/>
      <c r="AFJ266" s="78"/>
      <c r="AFK266" s="78"/>
      <c r="AFL266" s="78"/>
      <c r="AFM266" s="78"/>
      <c r="AFN266" s="78"/>
      <c r="AFO266" s="78"/>
      <c r="AFP266" s="78"/>
      <c r="AFQ266" s="78"/>
      <c r="AFR266" s="78"/>
      <c r="AFS266" s="78"/>
      <c r="AFT266" s="78"/>
      <c r="AFU266" s="78"/>
      <c r="AFV266" s="78"/>
      <c r="AFW266" s="78"/>
      <c r="AFX266" s="78"/>
      <c r="AFY266" s="78"/>
      <c r="AFZ266" s="78"/>
      <c r="AGA266" s="78"/>
      <c r="AGB266" s="78"/>
      <c r="AGC266" s="78"/>
      <c r="AGD266" s="78"/>
      <c r="AGE266" s="78"/>
      <c r="AGF266" s="78"/>
      <c r="AGG266" s="78"/>
      <c r="AGH266" s="78"/>
      <c r="AGI266" s="78"/>
      <c r="AGJ266" s="78"/>
      <c r="AGK266" s="78"/>
      <c r="AGL266" s="78"/>
      <c r="AGM266" s="78"/>
      <c r="AGN266" s="78"/>
      <c r="AGO266" s="78"/>
      <c r="AGP266" s="78"/>
      <c r="AGQ266" s="78"/>
      <c r="AGR266" s="78"/>
      <c r="AGS266" s="78"/>
      <c r="AGT266" s="78"/>
      <c r="AGU266" s="78"/>
      <c r="AGV266" s="78"/>
      <c r="AGW266" s="78"/>
      <c r="AGX266" s="78"/>
      <c r="AGY266" s="78"/>
      <c r="AGZ266" s="78"/>
      <c r="AHA266" s="78"/>
      <c r="AHB266" s="78"/>
      <c r="AHC266" s="78"/>
      <c r="AHD266" s="78"/>
      <c r="AHE266" s="78"/>
      <c r="AHF266" s="78"/>
      <c r="AHG266" s="78"/>
      <c r="AHH266" s="78"/>
      <c r="AHI266" s="78"/>
      <c r="AHJ266" s="78"/>
      <c r="AHK266" s="78"/>
      <c r="AHL266" s="78"/>
      <c r="AHM266" s="78"/>
      <c r="AHN266" s="78"/>
      <c r="AHO266" s="78"/>
      <c r="AHP266" s="78"/>
      <c r="AHQ266" s="78"/>
      <c r="AHR266" s="78"/>
      <c r="AHS266" s="78"/>
      <c r="AHT266" s="78"/>
      <c r="AHU266" s="78"/>
      <c r="AHV266" s="78"/>
      <c r="AHW266" s="78"/>
      <c r="AHX266" s="78"/>
      <c r="AHY266" s="78"/>
      <c r="AHZ266" s="78"/>
      <c r="AIA266" s="78"/>
      <c r="AIB266" s="78"/>
      <c r="AIC266" s="78"/>
      <c r="AID266" s="78"/>
      <c r="AIE266" s="78"/>
      <c r="AIF266" s="78"/>
      <c r="AIG266" s="78"/>
      <c r="AIH266" s="78"/>
      <c r="AII266" s="78"/>
      <c r="AIJ266" s="78"/>
      <c r="AIK266" s="78"/>
      <c r="AIL266" s="78"/>
      <c r="AIM266" s="78"/>
      <c r="AIN266" s="78"/>
      <c r="AIO266" s="78"/>
      <c r="AIP266" s="78"/>
      <c r="AIQ266" s="78"/>
      <c r="AIR266" s="78"/>
      <c r="AIS266" s="78"/>
      <c r="AIT266" s="78"/>
      <c r="AIU266" s="78"/>
      <c r="AIV266" s="78"/>
      <c r="AIW266" s="78"/>
      <c r="AIX266" s="78"/>
      <c r="AIY266" s="78"/>
      <c r="AIZ266" s="78"/>
      <c r="AJA266" s="78"/>
      <c r="AJB266" s="78"/>
      <c r="AJC266" s="78"/>
      <c r="AJD266" s="78"/>
      <c r="AJE266" s="78"/>
      <c r="AJF266" s="78"/>
      <c r="AJG266" s="78"/>
      <c r="AJH266" s="78"/>
      <c r="AJI266" s="78"/>
      <c r="AJJ266" s="78"/>
      <c r="AJK266" s="78"/>
      <c r="AJL266" s="78"/>
      <c r="AJM266" s="78"/>
      <c r="AJN266" s="78"/>
      <c r="AJO266" s="78"/>
      <c r="AJP266" s="78"/>
      <c r="AJQ266" s="78"/>
      <c r="AJR266" s="78"/>
      <c r="AJS266" s="78"/>
      <c r="AJT266" s="78"/>
      <c r="AJU266" s="78"/>
      <c r="AJV266" s="78"/>
      <c r="AJW266" s="78"/>
      <c r="AJX266" s="78"/>
      <c r="AJY266" s="78"/>
      <c r="AJZ266" s="78"/>
      <c r="AKA266" s="78"/>
      <c r="AKB266" s="78"/>
      <c r="AKC266" s="78"/>
      <c r="AKD266" s="78"/>
      <c r="AKE266" s="78"/>
      <c r="AKF266" s="78"/>
      <c r="AKG266" s="78"/>
      <c r="AKH266" s="78"/>
      <c r="AKI266" s="78"/>
      <c r="AKJ266" s="78"/>
      <c r="AKK266" s="78"/>
      <c r="AKL266" s="78"/>
      <c r="AKM266" s="78"/>
      <c r="AKN266" s="78"/>
      <c r="AKO266" s="78"/>
      <c r="AKP266" s="78"/>
      <c r="AKQ266" s="78"/>
      <c r="AKR266" s="78"/>
      <c r="AKS266" s="78"/>
      <c r="AKT266" s="78"/>
      <c r="AKU266" s="78"/>
      <c r="AKV266" s="78"/>
      <c r="AKW266" s="78"/>
      <c r="AKX266" s="78"/>
      <c r="AKY266" s="78"/>
      <c r="AKZ266" s="78"/>
      <c r="ALA266" s="78"/>
      <c r="ALB266" s="78"/>
      <c r="ALC266" s="78"/>
      <c r="ALD266" s="78"/>
      <c r="ALE266" s="78"/>
      <c r="ALF266" s="78"/>
      <c r="ALG266" s="78"/>
      <c r="ALH266" s="78"/>
      <c r="ALI266" s="78"/>
      <c r="ALJ266" s="78"/>
      <c r="ALK266" s="78"/>
      <c r="ALL266" s="78"/>
      <c r="ALM266" s="78"/>
      <c r="ALN266" s="78"/>
      <c r="ALO266" s="78"/>
      <c r="ALP266" s="78"/>
      <c r="ALQ266" s="78"/>
      <c r="ALR266" s="78"/>
      <c r="ALS266" s="78"/>
      <c r="ALT266" s="78"/>
      <c r="ALU266" s="78"/>
      <c r="ALV266" s="78"/>
      <c r="ALW266" s="78"/>
      <c r="ALX266" s="78"/>
      <c r="ALY266" s="78"/>
      <c r="ALZ266" s="78"/>
      <c r="AMA266" s="78"/>
      <c r="AMB266" s="78"/>
      <c r="AMC266" s="78"/>
      <c r="AMD266" s="78"/>
      <c r="AME266" s="78"/>
      <c r="AMF266" s="78"/>
      <c r="AMG266" s="78"/>
      <c r="AMH266" s="78"/>
      <c r="AMI266" s="78"/>
      <c r="AMJ266" s="78"/>
      <c r="AMK266" s="78"/>
      <c r="AML266" s="78"/>
      <c r="AMM266" s="78"/>
      <c r="AMN266" s="78"/>
      <c r="AMO266" s="78"/>
      <c r="AMP266" s="78"/>
      <c r="AMQ266" s="78"/>
      <c r="AMR266" s="78"/>
      <c r="AMS266" s="78"/>
      <c r="AMT266" s="78"/>
      <c r="AMU266" s="78"/>
      <c r="AMV266" s="78"/>
      <c r="AMW266" s="78"/>
      <c r="AMX266" s="78"/>
      <c r="AMY266" s="78"/>
      <c r="AMZ266" s="78"/>
      <c r="ANA266" s="78"/>
      <c r="ANB266" s="78"/>
      <c r="ANC266" s="78"/>
      <c r="AND266" s="78"/>
      <c r="ANE266" s="78"/>
      <c r="ANF266" s="78"/>
      <c r="ANG266" s="78"/>
      <c r="ANH266" s="78"/>
      <c r="ANI266" s="78"/>
      <c r="ANJ266" s="78"/>
      <c r="ANK266" s="78"/>
      <c r="ANL266" s="78"/>
      <c r="ANM266" s="78"/>
      <c r="ANN266" s="78"/>
      <c r="ANO266" s="78"/>
      <c r="ANP266" s="78"/>
      <c r="ANQ266" s="78"/>
      <c r="ANR266" s="78"/>
      <c r="ANS266" s="78"/>
      <c r="ANT266" s="78"/>
      <c r="ANU266" s="78"/>
      <c r="ANV266" s="78"/>
      <c r="ANW266" s="78"/>
      <c r="ANX266" s="78"/>
      <c r="ANY266" s="78"/>
      <c r="ANZ266" s="78"/>
      <c r="AOA266" s="78"/>
      <c r="AOB266" s="78"/>
      <c r="AOC266" s="78"/>
      <c r="AOD266" s="78"/>
      <c r="AOE266" s="78"/>
      <c r="AOF266" s="78"/>
      <c r="AOG266" s="78"/>
      <c r="AOH266" s="78"/>
      <c r="AOI266" s="78"/>
      <c r="AOJ266" s="78"/>
      <c r="AOK266" s="78"/>
      <c r="AOL266" s="78"/>
      <c r="AOM266" s="78"/>
      <c r="AON266" s="78"/>
      <c r="AOO266" s="78"/>
      <c r="AOP266" s="78"/>
      <c r="AOQ266" s="78"/>
      <c r="AOR266" s="78"/>
      <c r="AOS266" s="78"/>
      <c r="AOT266" s="78"/>
      <c r="AOU266" s="78"/>
      <c r="AOV266" s="78"/>
      <c r="AOW266" s="78"/>
      <c r="AOX266" s="78"/>
      <c r="AOY266" s="78"/>
      <c r="AOZ266" s="78"/>
      <c r="APA266" s="78"/>
      <c r="APB266" s="78"/>
      <c r="APC266" s="78"/>
      <c r="APD266" s="78"/>
      <c r="APE266" s="78"/>
      <c r="APF266" s="78"/>
      <c r="APG266" s="78"/>
      <c r="APH266" s="78"/>
      <c r="API266" s="78"/>
      <c r="APJ266" s="78"/>
      <c r="APK266" s="78"/>
      <c r="APL266" s="78"/>
      <c r="APM266" s="78"/>
      <c r="APN266" s="78"/>
      <c r="APO266" s="78"/>
      <c r="APP266" s="78"/>
      <c r="APQ266" s="78"/>
      <c r="APR266" s="78"/>
      <c r="APS266" s="78"/>
      <c r="APT266" s="78"/>
      <c r="APU266" s="78"/>
      <c r="APV266" s="78"/>
      <c r="APW266" s="78"/>
      <c r="APX266" s="78"/>
      <c r="APY266" s="78"/>
      <c r="APZ266" s="78"/>
      <c r="AQA266" s="78"/>
      <c r="AQB266" s="78"/>
      <c r="AQC266" s="78"/>
      <c r="AQD266" s="78"/>
      <c r="AQE266" s="78"/>
      <c r="AQF266" s="78"/>
      <c r="AQG266" s="78"/>
      <c r="AQH266" s="78"/>
      <c r="AQI266" s="78"/>
      <c r="AQJ266" s="78"/>
      <c r="AQK266" s="78"/>
      <c r="AQL266" s="78"/>
      <c r="AQM266" s="78"/>
      <c r="AQN266" s="78"/>
      <c r="AQO266" s="78"/>
      <c r="AQP266" s="78"/>
      <c r="AQQ266" s="78"/>
      <c r="AQR266" s="78"/>
      <c r="AQS266" s="78"/>
      <c r="AQT266" s="78"/>
      <c r="AQU266" s="78"/>
      <c r="AQV266" s="78"/>
      <c r="AQW266" s="78"/>
      <c r="AQX266" s="78"/>
      <c r="AQY266" s="78"/>
      <c r="AQZ266" s="78"/>
      <c r="ARA266" s="78"/>
      <c r="ARB266" s="78"/>
      <c r="ARC266" s="78"/>
      <c r="ARD266" s="78"/>
      <c r="ARE266" s="78"/>
      <c r="ARF266" s="78"/>
      <c r="ARG266" s="78"/>
      <c r="ARH266" s="78"/>
      <c r="ARI266" s="78"/>
      <c r="ARJ266" s="78"/>
      <c r="ARK266" s="78"/>
      <c r="ARL266" s="78"/>
      <c r="ARM266" s="78"/>
      <c r="ARN266" s="78"/>
      <c r="ARO266" s="78"/>
      <c r="ARP266" s="78"/>
      <c r="ARQ266" s="78"/>
      <c r="ARR266" s="78"/>
      <c r="ARS266" s="78"/>
      <c r="ART266" s="78"/>
      <c r="ARU266" s="78"/>
      <c r="ARV266" s="78"/>
      <c r="ARW266" s="78"/>
      <c r="ARX266" s="78"/>
      <c r="ARY266" s="78"/>
      <c r="ARZ266" s="78"/>
      <c r="ASA266" s="78"/>
      <c r="ASB266" s="78"/>
      <c r="ASC266" s="78"/>
      <c r="ASD266" s="78"/>
      <c r="ASE266" s="78"/>
      <c r="ASF266" s="78"/>
      <c r="ASG266" s="78"/>
      <c r="ASH266" s="78"/>
      <c r="ASI266" s="78"/>
      <c r="ASJ266" s="78"/>
      <c r="ASK266" s="78"/>
      <c r="ASL266" s="78"/>
      <c r="ASM266" s="78"/>
      <c r="ASN266" s="78"/>
      <c r="ASO266" s="78"/>
      <c r="ASP266" s="78"/>
      <c r="ASQ266" s="78"/>
      <c r="ASR266" s="78"/>
      <c r="ASS266" s="78"/>
      <c r="AST266" s="78"/>
      <c r="ASU266" s="78"/>
      <c r="ASV266" s="78"/>
      <c r="ASW266" s="78"/>
      <c r="ASX266" s="78"/>
      <c r="ASY266" s="78"/>
      <c r="ASZ266" s="78"/>
      <c r="ATA266" s="78"/>
      <c r="ATB266" s="78"/>
      <c r="ATC266" s="78"/>
      <c r="ATD266" s="78"/>
      <c r="ATE266" s="78"/>
      <c r="ATF266" s="78"/>
      <c r="ATG266" s="78"/>
      <c r="ATH266" s="78"/>
      <c r="ATI266" s="78"/>
      <c r="ATJ266" s="78"/>
      <c r="ATK266" s="78"/>
      <c r="ATL266" s="78"/>
      <c r="ATM266" s="78"/>
      <c r="ATN266" s="78"/>
      <c r="ATO266" s="78"/>
      <c r="ATP266" s="78"/>
      <c r="ATQ266" s="78"/>
      <c r="ATR266" s="78"/>
      <c r="ATS266" s="78"/>
      <c r="ATT266" s="78"/>
      <c r="ATU266" s="78"/>
      <c r="ATV266" s="78"/>
      <c r="ATW266" s="78"/>
      <c r="ATX266" s="78"/>
      <c r="ATY266" s="78"/>
      <c r="ATZ266" s="78"/>
      <c r="AUA266" s="78"/>
      <c r="AUB266" s="78"/>
      <c r="AUC266" s="78"/>
      <c r="AUD266" s="78"/>
      <c r="AUE266" s="78"/>
      <c r="AUF266" s="78"/>
      <c r="AUG266" s="78"/>
      <c r="AUH266" s="78"/>
      <c r="AUI266" s="78"/>
      <c r="AUJ266" s="78"/>
      <c r="AUK266" s="78"/>
      <c r="AUL266" s="78"/>
      <c r="AUM266" s="78"/>
      <c r="AUN266" s="78"/>
      <c r="AUO266" s="78"/>
      <c r="AUP266" s="78"/>
      <c r="AUQ266" s="78"/>
      <c r="AUR266" s="78"/>
      <c r="AUS266" s="78"/>
      <c r="AUT266" s="78"/>
      <c r="AUU266" s="78"/>
      <c r="AUV266" s="78"/>
      <c r="AUW266" s="78"/>
      <c r="AUX266" s="78"/>
      <c r="AUY266" s="78"/>
      <c r="AUZ266" s="78"/>
      <c r="AVA266" s="78"/>
      <c r="AVB266" s="78"/>
      <c r="AVC266" s="78"/>
      <c r="AVD266" s="78"/>
      <c r="AVE266" s="78"/>
      <c r="AVF266" s="78"/>
      <c r="AVG266" s="78"/>
      <c r="AVH266" s="78"/>
      <c r="AVI266" s="78"/>
      <c r="AVJ266" s="78"/>
      <c r="AVK266" s="78"/>
      <c r="AVL266" s="78"/>
      <c r="AVM266" s="78"/>
      <c r="AVN266" s="78"/>
      <c r="AVO266" s="78"/>
      <c r="AVP266" s="78"/>
      <c r="AVQ266" s="78"/>
      <c r="AVR266" s="78"/>
      <c r="AVS266" s="78"/>
      <c r="AVT266" s="78"/>
      <c r="AVU266" s="78"/>
      <c r="AVV266" s="78"/>
      <c r="AVW266" s="78"/>
      <c r="AVX266" s="78"/>
      <c r="AVY266" s="78"/>
      <c r="AVZ266" s="78"/>
      <c r="AWA266" s="78"/>
      <c r="AWB266" s="78"/>
      <c r="AWC266" s="78"/>
      <c r="AWD266" s="78"/>
      <c r="AWE266" s="78"/>
      <c r="AWF266" s="78"/>
      <c r="AWG266" s="78"/>
      <c r="AWH266" s="78"/>
      <c r="AWI266" s="78"/>
      <c r="AWJ266" s="78"/>
      <c r="AWK266" s="78"/>
      <c r="AWL266" s="78"/>
      <c r="AWM266" s="78"/>
      <c r="AWN266" s="78"/>
      <c r="AWO266" s="78"/>
      <c r="AWP266" s="78"/>
      <c r="AWQ266" s="78"/>
      <c r="AWR266" s="78"/>
      <c r="AWS266" s="78"/>
      <c r="AWT266" s="78"/>
      <c r="AWU266" s="78"/>
      <c r="AWV266" s="78"/>
      <c r="AWW266" s="78"/>
      <c r="AWX266" s="78"/>
      <c r="AWY266" s="78"/>
      <c r="AWZ266" s="78"/>
      <c r="AXA266" s="78"/>
      <c r="AXB266" s="78"/>
      <c r="AXC266" s="78"/>
      <c r="AXD266" s="78"/>
      <c r="AXE266" s="78"/>
      <c r="AXF266" s="78"/>
      <c r="AXG266" s="78"/>
      <c r="AXH266" s="78"/>
      <c r="AXI266" s="78"/>
      <c r="AXJ266" s="78"/>
      <c r="AXK266" s="78"/>
      <c r="AXL266" s="78"/>
      <c r="AXM266" s="78"/>
      <c r="AXN266" s="78"/>
      <c r="AXO266" s="78"/>
      <c r="AXP266" s="78"/>
      <c r="AXQ266" s="78"/>
      <c r="AXR266" s="78"/>
      <c r="AXS266" s="78"/>
      <c r="AXT266" s="78"/>
      <c r="AXU266" s="78"/>
      <c r="AXV266" s="78"/>
      <c r="AXW266" s="78"/>
      <c r="AXX266" s="78"/>
      <c r="AXY266" s="78"/>
      <c r="AXZ266" s="78"/>
      <c r="AYA266" s="78"/>
      <c r="AYB266" s="78"/>
      <c r="AYC266" s="78"/>
      <c r="AYD266" s="78"/>
      <c r="AYE266" s="78"/>
      <c r="AYF266" s="78"/>
      <c r="AYG266" s="78"/>
      <c r="AYH266" s="78"/>
      <c r="AYI266" s="78"/>
      <c r="AYJ266" s="78"/>
      <c r="AYK266" s="78"/>
      <c r="AYL266" s="78"/>
      <c r="AYM266" s="78"/>
      <c r="AYN266" s="78"/>
      <c r="AYO266" s="78"/>
      <c r="AYP266" s="78"/>
      <c r="AYQ266" s="78"/>
      <c r="AYR266" s="78"/>
      <c r="AYS266" s="78"/>
      <c r="AYT266" s="78"/>
      <c r="AYU266" s="78"/>
      <c r="AYV266" s="78"/>
      <c r="AYW266" s="78"/>
      <c r="AYX266" s="78"/>
      <c r="AYY266" s="78"/>
      <c r="AYZ266" s="78"/>
      <c r="AZA266" s="78"/>
      <c r="AZB266" s="78"/>
      <c r="AZC266" s="78"/>
      <c r="AZD266" s="78"/>
      <c r="AZE266" s="78"/>
      <c r="AZF266" s="78"/>
      <c r="AZG266" s="78"/>
      <c r="AZH266" s="78"/>
      <c r="AZI266" s="78"/>
      <c r="AZJ266" s="78"/>
      <c r="AZK266" s="78"/>
      <c r="AZL266" s="78"/>
      <c r="AZM266" s="78"/>
      <c r="AZN266" s="78"/>
      <c r="AZO266" s="78"/>
      <c r="AZP266" s="78"/>
      <c r="AZQ266" s="78"/>
      <c r="AZR266" s="78"/>
      <c r="AZS266" s="78"/>
      <c r="AZT266" s="78"/>
      <c r="AZU266" s="78"/>
      <c r="AZV266" s="78"/>
      <c r="AZW266" s="78"/>
      <c r="AZX266" s="78"/>
      <c r="AZY266" s="78"/>
      <c r="AZZ266" s="78"/>
      <c r="BAA266" s="78"/>
      <c r="BAB266" s="78"/>
      <c r="BAC266" s="78"/>
      <c r="BAD266" s="78"/>
      <c r="BAE266" s="78"/>
      <c r="BAF266" s="78"/>
      <c r="BAG266" s="78"/>
      <c r="BAH266" s="78"/>
      <c r="BAI266" s="78"/>
      <c r="BAJ266" s="78"/>
      <c r="BAK266" s="78"/>
      <c r="BAL266" s="78"/>
      <c r="BAM266" s="78"/>
      <c r="BAN266" s="78"/>
      <c r="BAO266" s="78"/>
      <c r="BAP266" s="78"/>
      <c r="BAQ266" s="78"/>
      <c r="BAR266" s="78"/>
      <c r="BAS266" s="78"/>
      <c r="BAT266" s="78"/>
      <c r="BAU266" s="78"/>
      <c r="BAV266" s="78"/>
      <c r="BAW266" s="78"/>
      <c r="BAX266" s="78"/>
      <c r="BAY266" s="78"/>
      <c r="BAZ266" s="78"/>
      <c r="BBA266" s="78"/>
      <c r="BBB266" s="78"/>
      <c r="BBC266" s="78"/>
      <c r="BBD266" s="78"/>
      <c r="BBE266" s="78"/>
      <c r="BBF266" s="78"/>
      <c r="BBG266" s="78"/>
      <c r="BBH266" s="78"/>
      <c r="BBI266" s="78"/>
      <c r="BBJ266" s="78"/>
      <c r="BBK266" s="78"/>
      <c r="BBL266" s="78"/>
      <c r="BBM266" s="78"/>
      <c r="BBN266" s="78"/>
      <c r="BBO266" s="78"/>
      <c r="BBP266" s="78"/>
      <c r="BBQ266" s="78"/>
      <c r="BBR266" s="78"/>
      <c r="BBS266" s="78"/>
      <c r="BBT266" s="78"/>
      <c r="BBU266" s="78"/>
      <c r="BBV266" s="78"/>
      <c r="BBW266" s="78"/>
      <c r="BBX266" s="78"/>
      <c r="BBY266" s="78"/>
      <c r="BBZ266" s="78"/>
      <c r="BCA266" s="78"/>
      <c r="BCB266" s="78"/>
      <c r="BCC266" s="78"/>
      <c r="BCD266" s="78"/>
      <c r="BCE266" s="78"/>
      <c r="BCF266" s="78"/>
      <c r="BCG266" s="78"/>
      <c r="BCH266" s="78"/>
      <c r="BCI266" s="78"/>
      <c r="BCJ266" s="78"/>
      <c r="BCK266" s="78"/>
      <c r="BCL266" s="78"/>
      <c r="BCM266" s="78"/>
      <c r="BCN266" s="78"/>
      <c r="BCO266" s="78"/>
      <c r="BCP266" s="78"/>
      <c r="BCQ266" s="78"/>
      <c r="BCR266" s="78"/>
      <c r="BCS266" s="78"/>
      <c r="BCT266" s="78"/>
      <c r="BCU266" s="78"/>
      <c r="BCV266" s="78"/>
      <c r="BCW266" s="78"/>
      <c r="BCX266" s="78"/>
      <c r="BCY266" s="78"/>
      <c r="BCZ266" s="78"/>
      <c r="BDA266" s="78"/>
      <c r="BDB266" s="78"/>
      <c r="BDC266" s="78"/>
      <c r="BDD266" s="78"/>
      <c r="BDE266" s="78"/>
      <c r="BDF266" s="78"/>
      <c r="BDG266" s="78"/>
      <c r="BDH266" s="78"/>
      <c r="BDI266" s="78"/>
      <c r="BDJ266" s="78"/>
      <c r="BDK266" s="78"/>
      <c r="BDL266" s="78"/>
      <c r="BDM266" s="78"/>
      <c r="BDN266" s="78"/>
      <c r="BDO266" s="78"/>
      <c r="BDP266" s="78"/>
      <c r="BDQ266" s="78"/>
      <c r="BDR266" s="78"/>
      <c r="BDS266" s="78"/>
      <c r="BDT266" s="78"/>
      <c r="BDU266" s="78"/>
      <c r="BDV266" s="78"/>
      <c r="BDW266" s="78"/>
      <c r="BDX266" s="78"/>
      <c r="BDY266" s="78"/>
      <c r="BDZ266" s="78"/>
      <c r="BEA266" s="78"/>
      <c r="BEB266" s="78"/>
      <c r="BEC266" s="78"/>
      <c r="BED266" s="78"/>
      <c r="BEE266" s="78"/>
      <c r="BEF266" s="78"/>
      <c r="BEG266" s="78"/>
      <c r="BEH266" s="78"/>
      <c r="BEI266" s="78"/>
      <c r="BEJ266" s="78"/>
      <c r="BEK266" s="78"/>
      <c r="BEL266" s="78"/>
      <c r="BEM266" s="78"/>
      <c r="BEN266" s="78"/>
      <c r="BEO266" s="78"/>
      <c r="BEP266" s="78"/>
      <c r="BEQ266" s="78"/>
      <c r="BER266" s="78"/>
      <c r="BES266" s="78"/>
      <c r="BET266" s="78"/>
      <c r="BEU266" s="78"/>
      <c r="BEV266" s="78"/>
      <c r="BEW266" s="78"/>
      <c r="BEX266" s="78"/>
      <c r="BEY266" s="78"/>
      <c r="BEZ266" s="78"/>
      <c r="BFA266" s="78"/>
      <c r="BFB266" s="78"/>
      <c r="BFC266" s="78"/>
      <c r="BFD266" s="78"/>
      <c r="BFE266" s="78"/>
      <c r="BFF266" s="78"/>
      <c r="BFG266" s="78"/>
      <c r="BFH266" s="78"/>
      <c r="BFI266" s="78"/>
      <c r="BFJ266" s="78"/>
      <c r="BFK266" s="78"/>
      <c r="BFL266" s="78"/>
      <c r="BFM266" s="78"/>
      <c r="BFN266" s="78"/>
      <c r="BFO266" s="78"/>
      <c r="BFP266" s="78"/>
      <c r="BFQ266" s="78"/>
      <c r="BFR266" s="78"/>
      <c r="BFS266" s="78"/>
      <c r="BFT266" s="78"/>
      <c r="BFU266" s="78"/>
      <c r="BFV266" s="78"/>
      <c r="BFW266" s="78"/>
      <c r="BFX266" s="78"/>
      <c r="BFY266" s="78"/>
      <c r="BFZ266" s="78"/>
      <c r="BGA266" s="78"/>
      <c r="BGB266" s="78"/>
      <c r="BGC266" s="78"/>
      <c r="BGD266" s="78"/>
      <c r="BGE266" s="78"/>
      <c r="BGF266" s="78"/>
      <c r="BGG266" s="78"/>
      <c r="BGH266" s="78"/>
      <c r="BGI266" s="78"/>
      <c r="BGJ266" s="78"/>
      <c r="BGK266" s="78"/>
      <c r="BGL266" s="78"/>
      <c r="BGM266" s="78"/>
      <c r="BGN266" s="78"/>
      <c r="BGO266" s="78"/>
      <c r="BGP266" s="78"/>
      <c r="BGQ266" s="78"/>
      <c r="BGR266" s="78"/>
      <c r="BGS266" s="78"/>
      <c r="BGT266" s="78"/>
      <c r="BGU266" s="78"/>
      <c r="BGV266" s="78"/>
      <c r="BGW266" s="78"/>
      <c r="BGX266" s="78"/>
      <c r="BGY266" s="78"/>
      <c r="BGZ266" s="78"/>
      <c r="BHA266" s="78"/>
      <c r="BHB266" s="78"/>
      <c r="BHC266" s="78"/>
      <c r="BHD266" s="78"/>
      <c r="BHE266" s="78"/>
      <c r="BHF266" s="78"/>
      <c r="BHG266" s="78"/>
      <c r="BHH266" s="78"/>
      <c r="BHI266" s="78"/>
      <c r="BHJ266" s="78"/>
      <c r="BHK266" s="78"/>
      <c r="BHL266" s="78"/>
      <c r="BHM266" s="78"/>
      <c r="BHN266" s="78"/>
      <c r="BHO266" s="78"/>
      <c r="BHP266" s="78"/>
      <c r="BHQ266" s="78"/>
      <c r="BHR266" s="78"/>
      <c r="BHS266" s="78"/>
      <c r="BHT266" s="78"/>
      <c r="BHU266" s="78"/>
      <c r="BHV266" s="78"/>
      <c r="BHW266" s="78"/>
      <c r="BHX266" s="78"/>
      <c r="BHY266" s="78"/>
      <c r="BHZ266" s="78"/>
      <c r="BIA266" s="78"/>
      <c r="BIB266" s="78"/>
      <c r="BIC266" s="78"/>
      <c r="BID266" s="78"/>
      <c r="BIE266" s="78"/>
      <c r="BIF266" s="78"/>
      <c r="BIG266" s="78"/>
      <c r="BIH266" s="78"/>
      <c r="BII266" s="78"/>
      <c r="BIJ266" s="78"/>
      <c r="BIK266" s="78"/>
      <c r="BIL266" s="78"/>
      <c r="BIM266" s="78"/>
      <c r="BIN266" s="78"/>
      <c r="BIO266" s="78"/>
      <c r="BIP266" s="78"/>
      <c r="BIQ266" s="78"/>
      <c r="BIR266" s="78"/>
      <c r="BIS266" s="78"/>
      <c r="BIT266" s="78"/>
      <c r="BIU266" s="78"/>
      <c r="BIV266" s="78"/>
      <c r="BIW266" s="78"/>
      <c r="BIX266" s="78"/>
      <c r="BIY266" s="78"/>
      <c r="BIZ266" s="78"/>
      <c r="BJA266" s="78"/>
      <c r="BJB266" s="78"/>
      <c r="BJC266" s="78"/>
      <c r="BJD266" s="78"/>
      <c r="BJE266" s="78"/>
      <c r="BJF266" s="78"/>
      <c r="BJG266" s="78"/>
      <c r="BJH266" s="78"/>
      <c r="BJI266" s="78"/>
      <c r="BJJ266" s="78"/>
      <c r="BJK266" s="78"/>
      <c r="BJL266" s="78"/>
      <c r="BJM266" s="78"/>
      <c r="BJN266" s="78"/>
      <c r="BJO266" s="78"/>
      <c r="BJP266" s="78"/>
      <c r="BJQ266" s="78"/>
      <c r="BJR266" s="78"/>
      <c r="BJS266" s="78"/>
      <c r="BJT266" s="78"/>
      <c r="BJU266" s="78"/>
      <c r="BJV266" s="78"/>
      <c r="BJW266" s="78"/>
      <c r="BJX266" s="78"/>
      <c r="BJY266" s="78"/>
      <c r="BJZ266" s="78"/>
      <c r="BKA266" s="78"/>
      <c r="BKB266" s="78"/>
      <c r="BKC266" s="78"/>
      <c r="BKD266" s="78"/>
      <c r="BKE266" s="78"/>
      <c r="BKF266" s="78"/>
      <c r="BKG266" s="78"/>
      <c r="BKH266" s="78"/>
      <c r="BKI266" s="78"/>
      <c r="BKJ266" s="78"/>
      <c r="BKK266" s="78"/>
      <c r="BKL266" s="78"/>
      <c r="BKM266" s="78"/>
      <c r="BKN266" s="78"/>
      <c r="BKO266" s="78"/>
      <c r="BKP266" s="78"/>
      <c r="BKQ266" s="78"/>
      <c r="BKR266" s="78"/>
      <c r="BKS266" s="78"/>
      <c r="BKT266" s="78"/>
      <c r="BKU266" s="78"/>
      <c r="BKV266" s="78"/>
      <c r="BKW266" s="78"/>
      <c r="BKX266" s="78"/>
      <c r="BKY266" s="78"/>
      <c r="BKZ266" s="78"/>
      <c r="BLA266" s="78"/>
      <c r="BLB266" s="78"/>
      <c r="BLC266" s="78"/>
      <c r="BLD266" s="78"/>
      <c r="BLE266" s="78"/>
      <c r="BLF266" s="78"/>
      <c r="BLG266" s="78"/>
      <c r="BLH266" s="78"/>
      <c r="BLI266" s="78"/>
      <c r="BLJ266" s="78"/>
      <c r="BLK266" s="78"/>
      <c r="BLL266" s="78"/>
      <c r="BLM266" s="78"/>
      <c r="BLN266" s="78"/>
      <c r="BLO266" s="78"/>
      <c r="BLP266" s="78"/>
      <c r="BLQ266" s="78"/>
      <c r="BLR266" s="78"/>
      <c r="BLS266" s="78"/>
      <c r="BLT266" s="78"/>
      <c r="BLU266" s="78"/>
      <c r="BLV266" s="78"/>
      <c r="BLW266" s="78"/>
      <c r="BLX266" s="78"/>
      <c r="BLY266" s="78"/>
      <c r="BLZ266" s="78"/>
      <c r="BMA266" s="78"/>
      <c r="BMB266" s="78"/>
      <c r="BMC266" s="78"/>
      <c r="BMD266" s="78"/>
      <c r="BME266" s="78"/>
      <c r="BMF266" s="78"/>
      <c r="BMG266" s="78"/>
      <c r="BMH266" s="78"/>
      <c r="BMI266" s="78"/>
      <c r="BMJ266" s="78"/>
      <c r="BMK266" s="78"/>
      <c r="BML266" s="78"/>
      <c r="BMM266" s="78"/>
      <c r="BMN266" s="78"/>
      <c r="BMO266" s="78"/>
      <c r="BMP266" s="78"/>
      <c r="BMQ266" s="78"/>
      <c r="BMR266" s="78"/>
      <c r="BMS266" s="78"/>
      <c r="BMT266" s="78"/>
      <c r="BMU266" s="78"/>
      <c r="BMV266" s="78"/>
      <c r="BMW266" s="78"/>
      <c r="BMX266" s="78"/>
      <c r="BMY266" s="78"/>
      <c r="BMZ266" s="78"/>
      <c r="BNA266" s="78"/>
      <c r="BNB266" s="78"/>
      <c r="BNC266" s="78"/>
      <c r="BND266" s="78"/>
      <c r="BNE266" s="78"/>
      <c r="BNF266" s="78"/>
      <c r="BNG266" s="78"/>
      <c r="BNH266" s="78"/>
      <c r="BNI266" s="78"/>
      <c r="BNJ266" s="78"/>
      <c r="BNK266" s="78"/>
      <c r="BNL266" s="78"/>
      <c r="BNM266" s="78"/>
      <c r="BNN266" s="78"/>
      <c r="BNO266" s="78"/>
      <c r="BNP266" s="78"/>
      <c r="BNQ266" s="78"/>
      <c r="BNR266" s="78"/>
      <c r="BNS266" s="78"/>
      <c r="BNT266" s="78"/>
      <c r="BNU266" s="78"/>
      <c r="BNV266" s="78"/>
      <c r="BNW266" s="78"/>
      <c r="BNX266" s="78"/>
      <c r="BNY266" s="78"/>
      <c r="BNZ266" s="78"/>
      <c r="BOA266" s="78"/>
      <c r="BOB266" s="78"/>
      <c r="BOC266" s="78"/>
      <c r="BOD266" s="78"/>
      <c r="BOE266" s="78"/>
      <c r="BOF266" s="78"/>
      <c r="BOG266" s="78"/>
      <c r="BOH266" s="78"/>
      <c r="BOI266" s="78"/>
      <c r="BOJ266" s="78"/>
      <c r="BOK266" s="78"/>
      <c r="BOL266" s="78"/>
      <c r="BOM266" s="78"/>
      <c r="BON266" s="78"/>
      <c r="BOO266" s="78"/>
      <c r="BOP266" s="78"/>
      <c r="BOQ266" s="78"/>
      <c r="BOR266" s="78"/>
      <c r="BOS266" s="78"/>
      <c r="BOT266" s="78"/>
      <c r="BOU266" s="78"/>
      <c r="BOV266" s="78"/>
      <c r="BOW266" s="78"/>
      <c r="BOX266" s="78"/>
      <c r="BOY266" s="78"/>
      <c r="BOZ266" s="78"/>
      <c r="BPA266" s="78"/>
      <c r="BPB266" s="78"/>
      <c r="BPC266" s="78"/>
      <c r="BPD266" s="78"/>
      <c r="BPE266" s="78"/>
      <c r="BPF266" s="78"/>
      <c r="BPG266" s="78"/>
      <c r="BPH266" s="78"/>
      <c r="BPI266" s="78"/>
      <c r="BPJ266" s="78"/>
      <c r="BPK266" s="78"/>
      <c r="BPL266" s="78"/>
      <c r="BPM266" s="78"/>
      <c r="BPN266" s="78"/>
      <c r="BPO266" s="78"/>
      <c r="BPP266" s="78"/>
      <c r="BPQ266" s="78"/>
      <c r="BPR266" s="78"/>
      <c r="BPS266" s="78"/>
      <c r="BPT266" s="78"/>
      <c r="BPU266" s="78"/>
      <c r="BPV266" s="78"/>
      <c r="BPW266" s="78"/>
      <c r="BPX266" s="78"/>
      <c r="BPY266" s="78"/>
      <c r="BPZ266" s="78"/>
      <c r="BQA266" s="78"/>
      <c r="BQB266" s="78"/>
      <c r="BQC266" s="78"/>
      <c r="BQD266" s="78"/>
      <c r="BQE266" s="78"/>
      <c r="BQF266" s="78"/>
      <c r="BQG266" s="78"/>
      <c r="BQH266" s="78"/>
      <c r="BQI266" s="78"/>
      <c r="BQJ266" s="78"/>
      <c r="BQK266" s="78"/>
      <c r="BQL266" s="78"/>
      <c r="BQM266" s="78"/>
      <c r="BQN266" s="78"/>
      <c r="BQO266" s="78"/>
      <c r="BQP266" s="78"/>
      <c r="BQQ266" s="78"/>
      <c r="BQR266" s="78"/>
      <c r="BQS266" s="78"/>
      <c r="BQT266" s="78"/>
      <c r="BQU266" s="78"/>
      <c r="BQV266" s="78"/>
      <c r="BQW266" s="78"/>
      <c r="BQX266" s="78"/>
      <c r="BQY266" s="78"/>
      <c r="BQZ266" s="78"/>
      <c r="BRA266" s="78"/>
      <c r="BRB266" s="78"/>
      <c r="BRC266" s="78"/>
      <c r="BRD266" s="78"/>
      <c r="BRE266" s="78"/>
      <c r="BRF266" s="78"/>
      <c r="BRG266" s="78"/>
      <c r="BRH266" s="78"/>
      <c r="BRI266" s="78"/>
      <c r="BRJ266" s="78"/>
      <c r="BRK266" s="78"/>
      <c r="BRL266" s="78"/>
      <c r="BRM266" s="78"/>
      <c r="BRN266" s="78"/>
      <c r="BRO266" s="78"/>
      <c r="BRP266" s="78"/>
      <c r="BRQ266" s="78"/>
      <c r="BRR266" s="78"/>
      <c r="BRS266" s="78"/>
      <c r="BRT266" s="78"/>
      <c r="BRU266" s="78"/>
      <c r="BRV266" s="78"/>
      <c r="BRW266" s="78"/>
      <c r="BRX266" s="78"/>
      <c r="BRY266" s="78"/>
      <c r="BRZ266" s="78"/>
      <c r="BSA266" s="78"/>
      <c r="BSB266" s="78"/>
      <c r="BSC266" s="78"/>
      <c r="BSD266" s="78"/>
      <c r="BSE266" s="78"/>
      <c r="BSF266" s="78"/>
      <c r="BSG266" s="78"/>
      <c r="BSH266" s="78"/>
      <c r="BSI266" s="78"/>
      <c r="BSJ266" s="78"/>
      <c r="BSK266" s="78"/>
      <c r="BSL266" s="78"/>
      <c r="BSM266" s="78"/>
      <c r="BSN266" s="78"/>
      <c r="BSO266" s="78"/>
      <c r="BSP266" s="78"/>
      <c r="BSQ266" s="78"/>
      <c r="BSR266" s="78"/>
      <c r="BSS266" s="78"/>
      <c r="BST266" s="78"/>
      <c r="BSU266" s="78"/>
      <c r="BSV266" s="78"/>
      <c r="BSW266" s="78"/>
      <c r="BSX266" s="78"/>
      <c r="BSY266" s="78"/>
      <c r="BSZ266" s="78"/>
      <c r="BTA266" s="78"/>
      <c r="BTB266" s="78"/>
      <c r="BTC266" s="78"/>
      <c r="BTD266" s="78"/>
      <c r="BTE266" s="78"/>
      <c r="BTF266" s="78"/>
      <c r="BTG266" s="78"/>
      <c r="BTH266" s="78"/>
      <c r="BTI266" s="78"/>
      <c r="BTJ266" s="78"/>
      <c r="BTK266" s="78"/>
      <c r="BTL266" s="78"/>
      <c r="BTM266" s="78"/>
      <c r="BTN266" s="78"/>
      <c r="BTO266" s="78"/>
      <c r="BTP266" s="78"/>
      <c r="BTQ266" s="78"/>
      <c r="BTR266" s="78"/>
      <c r="BTS266" s="78"/>
      <c r="BTT266" s="78"/>
      <c r="BTU266" s="78"/>
      <c r="BTV266" s="78"/>
      <c r="BTW266" s="78"/>
      <c r="BTX266" s="78"/>
      <c r="BTY266" s="78"/>
      <c r="BTZ266" s="78"/>
      <c r="BUA266" s="78"/>
      <c r="BUB266" s="78"/>
      <c r="BUC266" s="78"/>
      <c r="BUD266" s="78"/>
      <c r="BUE266" s="78"/>
      <c r="BUF266" s="78"/>
      <c r="BUG266" s="78"/>
      <c r="BUH266" s="78"/>
      <c r="BUI266" s="78"/>
      <c r="BUJ266" s="78"/>
      <c r="BUK266" s="78"/>
      <c r="BUL266" s="78"/>
      <c r="BUM266" s="78"/>
      <c r="BUN266" s="78"/>
      <c r="BUO266" s="78"/>
      <c r="BUP266" s="78"/>
      <c r="BUQ266" s="78"/>
      <c r="BUR266" s="78"/>
      <c r="BUS266" s="78"/>
      <c r="BUT266" s="78"/>
      <c r="BUU266" s="78"/>
      <c r="BUV266" s="78"/>
      <c r="BUW266" s="78"/>
      <c r="BUX266" s="78"/>
      <c r="BUY266" s="78"/>
      <c r="BUZ266" s="78"/>
      <c r="BVA266" s="78"/>
      <c r="BVB266" s="78"/>
      <c r="BVC266" s="78"/>
      <c r="BVD266" s="78"/>
      <c r="BVE266" s="78"/>
      <c r="BVF266" s="78"/>
      <c r="BVG266" s="78"/>
      <c r="BVH266" s="78"/>
      <c r="BVI266" s="78"/>
      <c r="BVJ266" s="78"/>
      <c r="BVK266" s="78"/>
      <c r="BVL266" s="78"/>
      <c r="BVM266" s="78"/>
      <c r="BVN266" s="78"/>
      <c r="BVO266" s="78"/>
      <c r="BVP266" s="78"/>
      <c r="BVQ266" s="78"/>
      <c r="BVR266" s="78"/>
      <c r="BVS266" s="78"/>
      <c r="BVT266" s="78"/>
      <c r="BVU266" s="78"/>
      <c r="BVV266" s="78"/>
      <c r="BVW266" s="78"/>
      <c r="BVX266" s="78"/>
      <c r="BVY266" s="78"/>
      <c r="BVZ266" s="78"/>
      <c r="BWA266" s="78"/>
      <c r="BWB266" s="78"/>
      <c r="BWC266" s="78"/>
      <c r="BWD266" s="78"/>
      <c r="BWE266" s="78"/>
      <c r="BWF266" s="78"/>
      <c r="BWG266" s="78"/>
      <c r="BWH266" s="78"/>
      <c r="BWI266" s="78"/>
      <c r="BWJ266" s="78"/>
      <c r="BWK266" s="78"/>
      <c r="BWL266" s="78"/>
      <c r="BWM266" s="78"/>
      <c r="BWN266" s="78"/>
      <c r="BWO266" s="78"/>
      <c r="BWP266" s="78"/>
      <c r="BWQ266" s="78"/>
      <c r="BWR266" s="78"/>
      <c r="BWS266" s="78"/>
      <c r="BWT266" s="78"/>
      <c r="BWU266" s="78"/>
      <c r="BWV266" s="78"/>
      <c r="BWW266" s="78"/>
      <c r="BWX266" s="78"/>
      <c r="BWY266" s="78"/>
      <c r="BWZ266" s="78"/>
      <c r="BXA266" s="78"/>
      <c r="BXB266" s="78"/>
      <c r="BXC266" s="78"/>
      <c r="BXD266" s="78"/>
      <c r="BXE266" s="78"/>
      <c r="BXF266" s="78"/>
      <c r="BXG266" s="78"/>
      <c r="BXH266" s="78"/>
      <c r="BXI266" s="78"/>
      <c r="BXJ266" s="78"/>
      <c r="BXK266" s="78"/>
      <c r="BXL266" s="78"/>
      <c r="BXM266" s="78"/>
      <c r="BXN266" s="78"/>
      <c r="BXO266" s="78"/>
      <c r="BXP266" s="78"/>
      <c r="BXQ266" s="78"/>
      <c r="BXR266" s="78"/>
      <c r="BXS266" s="78"/>
      <c r="BXT266" s="78"/>
      <c r="BXU266" s="78"/>
      <c r="BXV266" s="78"/>
      <c r="BXW266" s="78"/>
      <c r="BXX266" s="78"/>
      <c r="BXY266" s="78"/>
      <c r="BXZ266" s="78"/>
      <c r="BYA266" s="78"/>
      <c r="BYB266" s="78"/>
      <c r="BYC266" s="78"/>
      <c r="BYD266" s="78"/>
      <c r="BYE266" s="78"/>
      <c r="BYF266" s="78"/>
      <c r="BYG266" s="78"/>
      <c r="BYH266" s="78"/>
      <c r="BYI266" s="78"/>
      <c r="BYJ266" s="78"/>
      <c r="BYK266" s="78"/>
      <c r="BYL266" s="78"/>
      <c r="BYM266" s="78"/>
      <c r="BYN266" s="78"/>
      <c r="BYO266" s="78"/>
      <c r="BYP266" s="78"/>
      <c r="BYQ266" s="78"/>
      <c r="BYR266" s="78"/>
      <c r="BYS266" s="78"/>
      <c r="BYT266" s="78"/>
      <c r="BYU266" s="78"/>
      <c r="BYV266" s="78"/>
      <c r="BYW266" s="78"/>
      <c r="BYX266" s="78"/>
      <c r="BYY266" s="78"/>
      <c r="BYZ266" s="78"/>
      <c r="BZA266" s="78"/>
      <c r="BZB266" s="78"/>
      <c r="BZC266" s="78"/>
      <c r="BZD266" s="78"/>
      <c r="BZE266" s="78"/>
      <c r="BZF266" s="78"/>
      <c r="BZG266" s="78"/>
      <c r="BZH266" s="78"/>
      <c r="BZI266" s="78"/>
      <c r="BZJ266" s="78"/>
      <c r="BZK266" s="78"/>
      <c r="BZL266" s="78"/>
      <c r="BZM266" s="78"/>
      <c r="BZN266" s="78"/>
      <c r="BZO266" s="78"/>
      <c r="BZP266" s="78"/>
      <c r="BZQ266" s="78"/>
      <c r="BZR266" s="78"/>
      <c r="BZS266" s="78"/>
      <c r="BZT266" s="78"/>
      <c r="BZU266" s="78"/>
      <c r="BZV266" s="78"/>
      <c r="BZW266" s="78"/>
      <c r="BZX266" s="78"/>
      <c r="BZY266" s="78"/>
      <c r="BZZ266" s="78"/>
      <c r="CAA266" s="78"/>
      <c r="CAB266" s="78"/>
      <c r="CAC266" s="78"/>
      <c r="CAD266" s="78"/>
      <c r="CAE266" s="78"/>
      <c r="CAF266" s="78"/>
      <c r="CAG266" s="78"/>
      <c r="CAH266" s="78"/>
      <c r="CAI266" s="78"/>
      <c r="CAJ266" s="78"/>
      <c r="CAK266" s="78"/>
      <c r="CAL266" s="78"/>
      <c r="CAM266" s="78"/>
      <c r="CAN266" s="78"/>
      <c r="CAO266" s="78"/>
      <c r="CAP266" s="78"/>
      <c r="CAQ266" s="78"/>
      <c r="CAR266" s="78"/>
      <c r="CAS266" s="78"/>
      <c r="CAT266" s="78"/>
      <c r="CAU266" s="78"/>
      <c r="CAV266" s="78"/>
      <c r="CAW266" s="78"/>
      <c r="CAX266" s="78"/>
      <c r="CAY266" s="78"/>
      <c r="CAZ266" s="78"/>
      <c r="CBA266" s="78"/>
      <c r="CBB266" s="78"/>
      <c r="CBC266" s="78"/>
      <c r="CBD266" s="78"/>
      <c r="CBE266" s="78"/>
      <c r="CBF266" s="78"/>
      <c r="CBG266" s="78"/>
      <c r="CBH266" s="78"/>
      <c r="CBI266" s="78"/>
      <c r="CBJ266" s="78"/>
      <c r="CBK266" s="78"/>
      <c r="CBL266" s="78"/>
      <c r="CBM266" s="78"/>
      <c r="CBN266" s="78"/>
      <c r="CBO266" s="78"/>
      <c r="CBP266" s="78"/>
      <c r="CBQ266" s="78"/>
      <c r="CBR266" s="78"/>
      <c r="CBS266" s="78"/>
      <c r="CBT266" s="78"/>
      <c r="CBU266" s="78"/>
      <c r="CBV266" s="78"/>
      <c r="CBW266" s="78"/>
      <c r="CBX266" s="78"/>
      <c r="CBY266" s="78"/>
      <c r="CBZ266" s="78"/>
      <c r="CCA266" s="78"/>
      <c r="CCB266" s="78"/>
      <c r="CCC266" s="78"/>
      <c r="CCD266" s="78"/>
      <c r="CCE266" s="78"/>
      <c r="CCF266" s="78"/>
      <c r="CCG266" s="78"/>
      <c r="CCH266" s="78"/>
      <c r="CCI266" s="78"/>
      <c r="CCJ266" s="78"/>
      <c r="CCK266" s="78"/>
      <c r="CCL266" s="78"/>
      <c r="CCM266" s="78"/>
      <c r="CCN266" s="78"/>
      <c r="CCO266" s="78"/>
      <c r="CCP266" s="78"/>
      <c r="CCQ266" s="78"/>
      <c r="CCR266" s="78"/>
      <c r="CCS266" s="78"/>
      <c r="CCT266" s="78"/>
      <c r="CCU266" s="78"/>
      <c r="CCV266" s="78"/>
      <c r="CCW266" s="78"/>
      <c r="CCX266" s="78"/>
      <c r="CCY266" s="78"/>
      <c r="CCZ266" s="78"/>
      <c r="CDA266" s="78"/>
      <c r="CDB266" s="78"/>
      <c r="CDC266" s="78"/>
      <c r="CDD266" s="78"/>
      <c r="CDE266" s="78"/>
      <c r="CDF266" s="78"/>
      <c r="CDG266" s="78"/>
      <c r="CDH266" s="78"/>
      <c r="CDI266" s="78"/>
      <c r="CDJ266" s="78"/>
      <c r="CDK266" s="78"/>
      <c r="CDL266" s="78"/>
      <c r="CDM266" s="78"/>
      <c r="CDN266" s="78"/>
      <c r="CDO266" s="78"/>
      <c r="CDP266" s="78"/>
      <c r="CDQ266" s="78"/>
      <c r="CDR266" s="78"/>
      <c r="CDS266" s="78"/>
      <c r="CDT266" s="78"/>
      <c r="CDU266" s="78"/>
      <c r="CDV266" s="78"/>
      <c r="CDW266" s="78"/>
      <c r="CDX266" s="78"/>
      <c r="CDY266" s="78"/>
      <c r="CDZ266" s="78"/>
      <c r="CEA266" s="78"/>
      <c r="CEB266" s="78"/>
      <c r="CEC266" s="78"/>
      <c r="CED266" s="78"/>
      <c r="CEE266" s="78"/>
      <c r="CEF266" s="78"/>
      <c r="CEG266" s="78"/>
      <c r="CEH266" s="78"/>
      <c r="CEI266" s="78"/>
      <c r="CEJ266" s="78"/>
      <c r="CEK266" s="78"/>
      <c r="CEL266" s="78"/>
      <c r="CEM266" s="78"/>
      <c r="CEN266" s="78"/>
      <c r="CEO266" s="78"/>
      <c r="CEP266" s="78"/>
      <c r="CEQ266" s="78"/>
      <c r="CER266" s="78"/>
      <c r="CES266" s="78"/>
      <c r="CET266" s="78"/>
      <c r="CEU266" s="78"/>
      <c r="CEV266" s="78"/>
      <c r="CEW266" s="78"/>
      <c r="CEX266" s="78"/>
      <c r="CEY266" s="78"/>
      <c r="CEZ266" s="78"/>
      <c r="CFA266" s="78"/>
      <c r="CFB266" s="78"/>
      <c r="CFC266" s="78"/>
      <c r="CFD266" s="78"/>
      <c r="CFE266" s="78"/>
      <c r="CFF266" s="78"/>
      <c r="CFG266" s="78"/>
      <c r="CFH266" s="78"/>
      <c r="CFI266" s="78"/>
      <c r="CFJ266" s="78"/>
      <c r="CFK266" s="78"/>
      <c r="CFL266" s="78"/>
      <c r="CFM266" s="78"/>
      <c r="CFN266" s="78"/>
      <c r="CFO266" s="78"/>
    </row>
    <row r="267" spans="1:2199" ht="12.75" customHeight="1">
      <c r="A267" s="78" t="s">
        <v>810</v>
      </c>
      <c r="B267" s="78" t="s">
        <v>2580</v>
      </c>
      <c r="C267" s="78" t="s">
        <v>2587</v>
      </c>
      <c r="D267" s="78"/>
      <c r="E267" s="78"/>
      <c r="F267" s="78"/>
      <c r="G267" s="78"/>
      <c r="H267" s="78" t="s">
        <v>2588</v>
      </c>
      <c r="I267" s="78"/>
      <c r="J267" s="78"/>
      <c r="K267" s="78"/>
      <c r="L267" s="78"/>
      <c r="M267" s="78"/>
      <c r="N267" s="78"/>
      <c r="O267" s="78"/>
      <c r="P267" s="78"/>
      <c r="Q267" s="78"/>
      <c r="R267" s="78"/>
      <c r="S267" s="78"/>
      <c r="T267" s="78"/>
      <c r="U267" s="78"/>
      <c r="V267" s="78"/>
      <c r="W267" s="78"/>
      <c r="X267" s="78"/>
      <c r="Y267" s="78"/>
      <c r="Z267" s="78"/>
      <c r="AA267" s="78"/>
      <c r="AB267" s="78"/>
      <c r="AC267" s="78"/>
      <c r="AD267" s="78"/>
      <c r="AE267" s="78"/>
      <c r="AF267" s="78"/>
      <c r="AG267" s="78"/>
      <c r="AH267" s="78"/>
      <c r="AI267" s="78"/>
      <c r="AJ267" s="78"/>
      <c r="AK267" s="78"/>
      <c r="AL267" s="78"/>
      <c r="AM267" s="78"/>
      <c r="AN267" s="78"/>
      <c r="AO267" s="78"/>
      <c r="AP267" s="78"/>
      <c r="AQ267" s="78"/>
      <c r="AR267" s="78"/>
      <c r="AS267" s="78"/>
      <c r="AT267" s="78"/>
      <c r="AU267" s="78"/>
      <c r="AV267" s="78"/>
      <c r="AW267" s="78"/>
      <c r="AX267" s="78"/>
      <c r="AY267" s="78"/>
      <c r="AZ267" s="78"/>
      <c r="BA267" s="78"/>
      <c r="BB267" s="78"/>
      <c r="BC267" s="78"/>
      <c r="BD267" s="78"/>
      <c r="BE267" s="78"/>
      <c r="BF267" s="78"/>
      <c r="BG267" s="78"/>
      <c r="BH267" s="78"/>
      <c r="BI267" s="78"/>
      <c r="BJ267" s="78"/>
      <c r="BK267" s="78"/>
      <c r="BL267" s="78"/>
      <c r="BM267" s="78"/>
      <c r="BN267" s="78"/>
      <c r="BO267" s="78"/>
      <c r="BP267" s="78"/>
      <c r="BQ267" s="78"/>
      <c r="BR267" s="78"/>
      <c r="BS267" s="78"/>
      <c r="BT267" s="78"/>
      <c r="BU267" s="78"/>
      <c r="BV267" s="78"/>
      <c r="BW267" s="78"/>
      <c r="BX267" s="78"/>
      <c r="BY267" s="78"/>
      <c r="BZ267" s="78"/>
      <c r="CA267" s="78"/>
      <c r="CB267" s="78"/>
      <c r="CC267" s="78"/>
      <c r="CD267" s="78"/>
      <c r="CE267" s="78"/>
      <c r="CF267" s="78"/>
      <c r="CG267" s="78"/>
      <c r="CH267" s="78"/>
      <c r="CI267" s="78"/>
      <c r="CJ267" s="78"/>
      <c r="CK267" s="78"/>
      <c r="CL267" s="78"/>
      <c r="CM267" s="78"/>
      <c r="CN267" s="78"/>
      <c r="CO267" s="78"/>
      <c r="CP267" s="78"/>
      <c r="CQ267" s="78"/>
      <c r="CR267" s="78"/>
      <c r="CS267" s="78"/>
      <c r="CT267" s="78"/>
      <c r="CU267" s="78"/>
      <c r="CV267" s="78"/>
      <c r="CW267" s="78"/>
      <c r="CX267" s="78"/>
      <c r="CY267" s="78"/>
      <c r="CZ267" s="78"/>
      <c r="DA267" s="78"/>
      <c r="DB267" s="78"/>
      <c r="DC267" s="78"/>
      <c r="DD267" s="78"/>
      <c r="DE267" s="78"/>
      <c r="DF267" s="78"/>
      <c r="DG267" s="78"/>
      <c r="DH267" s="78"/>
      <c r="DI267" s="78"/>
      <c r="DJ267" s="78"/>
      <c r="DK267" s="78"/>
      <c r="DL267" s="78"/>
      <c r="DM267" s="78"/>
      <c r="DN267" s="78"/>
      <c r="DO267" s="78"/>
      <c r="DP267" s="78"/>
      <c r="DQ267" s="78"/>
      <c r="DR267" s="78"/>
      <c r="DS267" s="78"/>
      <c r="DT267" s="78"/>
      <c r="DU267" s="78"/>
      <c r="DV267" s="78"/>
      <c r="DW267" s="78"/>
      <c r="DX267" s="78"/>
      <c r="DY267" s="78"/>
      <c r="DZ267" s="78"/>
      <c r="EA267" s="78"/>
      <c r="EB267" s="78"/>
      <c r="EC267" s="78"/>
      <c r="ED267" s="78"/>
      <c r="EE267" s="78"/>
      <c r="EF267" s="78"/>
      <c r="EG267" s="78"/>
      <c r="EH267" s="78"/>
      <c r="EI267" s="78"/>
      <c r="EJ267" s="78"/>
      <c r="EK267" s="78"/>
      <c r="EL267" s="78"/>
      <c r="EM267" s="78"/>
      <c r="EN267" s="78"/>
      <c r="EO267" s="78"/>
      <c r="EP267" s="78"/>
      <c r="EQ267" s="78"/>
      <c r="ER267" s="78"/>
      <c r="ES267" s="78"/>
      <c r="ET267" s="78"/>
      <c r="EU267" s="78"/>
      <c r="EV267" s="78"/>
      <c r="EW267" s="78"/>
      <c r="EX267" s="78"/>
      <c r="EY267" s="78"/>
      <c r="EZ267" s="78"/>
      <c r="FA267" s="78"/>
      <c r="FB267" s="78"/>
      <c r="FC267" s="78"/>
      <c r="FD267" s="78"/>
      <c r="FE267" s="78"/>
      <c r="FF267" s="78"/>
      <c r="FG267" s="78"/>
      <c r="FH267" s="78"/>
      <c r="FI267" s="78"/>
      <c r="FJ267" s="78"/>
      <c r="FK267" s="78"/>
      <c r="FL267" s="78"/>
      <c r="FM267" s="78"/>
      <c r="FN267" s="78"/>
      <c r="FO267" s="78"/>
      <c r="FP267" s="78"/>
      <c r="FQ267" s="78"/>
      <c r="FR267" s="78"/>
      <c r="FS267" s="78"/>
      <c r="FT267" s="78"/>
      <c r="FU267" s="78"/>
      <c r="FV267" s="78"/>
      <c r="FW267" s="78"/>
      <c r="FX267" s="78"/>
      <c r="FY267" s="78"/>
      <c r="FZ267" s="78"/>
      <c r="GA267" s="78"/>
      <c r="GB267" s="78"/>
      <c r="GC267" s="78"/>
      <c r="GD267" s="78"/>
      <c r="GE267" s="78"/>
      <c r="GF267" s="78"/>
      <c r="GG267" s="78"/>
      <c r="GH267" s="78"/>
      <c r="GI267" s="78"/>
      <c r="GJ267" s="78"/>
      <c r="GK267" s="78"/>
      <c r="GL267" s="78"/>
      <c r="GM267" s="78"/>
      <c r="GN267" s="78"/>
      <c r="GO267" s="78"/>
      <c r="GP267" s="78"/>
      <c r="GQ267" s="78"/>
      <c r="GR267" s="78"/>
      <c r="GS267" s="78"/>
      <c r="GT267" s="78"/>
      <c r="GU267" s="78"/>
      <c r="GV267" s="78"/>
      <c r="GW267" s="78"/>
      <c r="GX267" s="78"/>
      <c r="GY267" s="78"/>
      <c r="GZ267" s="78"/>
      <c r="HA267" s="78"/>
      <c r="HB267" s="78"/>
      <c r="HC267" s="78"/>
      <c r="HD267" s="78"/>
      <c r="HE267" s="78"/>
      <c r="HF267" s="78"/>
      <c r="HG267" s="78"/>
      <c r="HH267" s="78"/>
      <c r="HI267" s="78"/>
      <c r="HJ267" s="78"/>
      <c r="HK267" s="78"/>
      <c r="HL267" s="78"/>
      <c r="HM267" s="78"/>
      <c r="HN267" s="78"/>
      <c r="HO267" s="78"/>
      <c r="HP267" s="78"/>
      <c r="HQ267" s="78"/>
      <c r="HR267" s="78"/>
      <c r="HS267" s="78"/>
      <c r="HT267" s="78"/>
      <c r="HU267" s="78"/>
      <c r="HV267" s="78"/>
      <c r="HW267" s="78"/>
      <c r="HX267" s="78"/>
      <c r="HY267" s="78"/>
      <c r="HZ267" s="78"/>
      <c r="IA267" s="78"/>
      <c r="IB267" s="78"/>
      <c r="IC267" s="78"/>
      <c r="ID267" s="78"/>
      <c r="IE267" s="78"/>
      <c r="IF267" s="78"/>
      <c r="IG267" s="78"/>
      <c r="IH267" s="78"/>
      <c r="II267" s="78"/>
      <c r="IJ267" s="78"/>
      <c r="IK267" s="78"/>
      <c r="IL267" s="78"/>
      <c r="IM267" s="78"/>
      <c r="IN267" s="78"/>
      <c r="IO267" s="78"/>
      <c r="IP267" s="78"/>
      <c r="IQ267" s="78"/>
      <c r="IR267" s="78"/>
      <c r="IS267" s="78"/>
      <c r="IT267" s="78"/>
      <c r="IU267" s="78"/>
      <c r="IV267" s="78"/>
      <c r="IW267" s="78"/>
      <c r="IX267" s="78"/>
      <c r="IY267" s="78"/>
      <c r="IZ267" s="78"/>
      <c r="JA267" s="78"/>
      <c r="JB267" s="78"/>
      <c r="JC267" s="78"/>
      <c r="JD267" s="78"/>
      <c r="JE267" s="78"/>
      <c r="JF267" s="78"/>
      <c r="JG267" s="78"/>
      <c r="JH267" s="78"/>
      <c r="JI267" s="78"/>
      <c r="JJ267" s="78"/>
      <c r="JK267" s="78"/>
      <c r="JL267" s="78"/>
      <c r="JM267" s="78"/>
      <c r="JN267" s="78"/>
      <c r="JO267" s="78"/>
      <c r="JP267" s="78"/>
      <c r="JQ267" s="78"/>
      <c r="JR267" s="78"/>
      <c r="JS267" s="78"/>
      <c r="JT267" s="78"/>
      <c r="JU267" s="78"/>
      <c r="JV267" s="78"/>
      <c r="JW267" s="78"/>
      <c r="JX267" s="78"/>
      <c r="JY267" s="78"/>
      <c r="JZ267" s="78"/>
      <c r="KA267" s="78"/>
      <c r="KB267" s="78"/>
      <c r="KC267" s="78"/>
      <c r="KD267" s="78"/>
      <c r="KE267" s="78"/>
      <c r="KF267" s="78"/>
      <c r="KG267" s="78"/>
      <c r="KH267" s="78"/>
      <c r="KI267" s="78"/>
      <c r="KJ267" s="78"/>
      <c r="KK267" s="78"/>
      <c r="KL267" s="78"/>
      <c r="KM267" s="78"/>
      <c r="KN267" s="78"/>
      <c r="KO267" s="78"/>
      <c r="KP267" s="78"/>
      <c r="KQ267" s="78"/>
      <c r="KR267" s="78"/>
      <c r="KS267" s="78"/>
      <c r="KT267" s="78"/>
      <c r="KU267" s="78"/>
      <c r="KV267" s="78"/>
      <c r="KW267" s="78"/>
      <c r="KX267" s="78"/>
      <c r="KY267" s="78"/>
      <c r="KZ267" s="78"/>
      <c r="LA267" s="78"/>
      <c r="LB267" s="78"/>
      <c r="LC267" s="78"/>
      <c r="LD267" s="78"/>
      <c r="LE267" s="78"/>
      <c r="LF267" s="78"/>
      <c r="LG267" s="78"/>
      <c r="LH267" s="78"/>
      <c r="LI267" s="78"/>
      <c r="LJ267" s="78"/>
      <c r="LK267" s="78"/>
      <c r="LL267" s="78"/>
      <c r="LM267" s="78"/>
      <c r="LN267" s="78"/>
      <c r="LO267" s="78"/>
      <c r="LP267" s="78"/>
      <c r="LQ267" s="78"/>
      <c r="LR267" s="78"/>
      <c r="LS267" s="78"/>
      <c r="LT267" s="78"/>
      <c r="LU267" s="78"/>
      <c r="LV267" s="78"/>
      <c r="LW267" s="78"/>
      <c r="LX267" s="78"/>
      <c r="LY267" s="78"/>
      <c r="LZ267" s="78"/>
      <c r="MA267" s="78"/>
      <c r="MB267" s="78"/>
      <c r="MC267" s="78"/>
      <c r="MD267" s="78"/>
      <c r="ME267" s="78"/>
      <c r="MF267" s="78"/>
      <c r="MG267" s="78"/>
      <c r="MH267" s="78"/>
      <c r="MI267" s="78"/>
      <c r="MJ267" s="78"/>
      <c r="MK267" s="78"/>
      <c r="ML267" s="78"/>
      <c r="MM267" s="78"/>
      <c r="MN267" s="78"/>
      <c r="MO267" s="78"/>
      <c r="MP267" s="78"/>
      <c r="MQ267" s="78"/>
      <c r="MR267" s="78"/>
      <c r="MS267" s="78"/>
      <c r="MT267" s="78"/>
      <c r="MU267" s="78"/>
      <c r="MV267" s="78"/>
      <c r="MW267" s="78"/>
      <c r="MX267" s="78"/>
      <c r="MY267" s="78"/>
      <c r="MZ267" s="78"/>
      <c r="NA267" s="78"/>
      <c r="NB267" s="78"/>
      <c r="NC267" s="78"/>
      <c r="ND267" s="78"/>
      <c r="NE267" s="78"/>
      <c r="NF267" s="78"/>
      <c r="NG267" s="78"/>
      <c r="NH267" s="78"/>
      <c r="NI267" s="78"/>
      <c r="NJ267" s="78"/>
      <c r="NK267" s="78"/>
      <c r="NL267" s="78"/>
      <c r="NM267" s="78"/>
      <c r="NN267" s="78"/>
      <c r="NO267" s="78"/>
      <c r="NP267" s="78"/>
      <c r="NQ267" s="78"/>
      <c r="NR267" s="78"/>
      <c r="NS267" s="78"/>
      <c r="NT267" s="78"/>
      <c r="NU267" s="78"/>
      <c r="NV267" s="78"/>
      <c r="NW267" s="78"/>
      <c r="NX267" s="78"/>
      <c r="NY267" s="78"/>
      <c r="NZ267" s="78"/>
      <c r="OA267" s="78"/>
      <c r="OB267" s="78"/>
      <c r="OC267" s="78"/>
      <c r="OD267" s="78"/>
      <c r="OE267" s="78"/>
      <c r="OF267" s="78"/>
      <c r="OG267" s="78"/>
      <c r="OH267" s="78"/>
      <c r="OI267" s="78"/>
      <c r="OJ267" s="78"/>
      <c r="OK267" s="78"/>
      <c r="OL267" s="78"/>
      <c r="OM267" s="78"/>
      <c r="ON267" s="78"/>
      <c r="OO267" s="78"/>
      <c r="OP267" s="78"/>
      <c r="OQ267" s="78"/>
      <c r="OR267" s="78"/>
      <c r="OS267" s="78"/>
      <c r="OT267" s="78"/>
      <c r="OU267" s="78"/>
      <c r="OV267" s="78"/>
      <c r="OW267" s="78"/>
      <c r="OX267" s="78"/>
      <c r="OY267" s="78"/>
      <c r="OZ267" s="78"/>
      <c r="PA267" s="78"/>
      <c r="PB267" s="78"/>
      <c r="PC267" s="78"/>
      <c r="PD267" s="78"/>
      <c r="PE267" s="78"/>
      <c r="PF267" s="78"/>
      <c r="PG267" s="78"/>
      <c r="PH267" s="78"/>
      <c r="PI267" s="78"/>
      <c r="PJ267" s="78"/>
      <c r="PK267" s="78"/>
      <c r="PL267" s="78"/>
      <c r="PM267" s="78"/>
      <c r="PN267" s="78"/>
      <c r="PO267" s="78"/>
      <c r="PP267" s="78"/>
      <c r="PQ267" s="78"/>
      <c r="PR267" s="78"/>
      <c r="PS267" s="78"/>
      <c r="PT267" s="78"/>
      <c r="PU267" s="78"/>
      <c r="PV267" s="78"/>
      <c r="PW267" s="78"/>
      <c r="PX267" s="78"/>
      <c r="PY267" s="78"/>
      <c r="PZ267" s="78"/>
      <c r="QA267" s="78"/>
      <c r="QB267" s="78"/>
      <c r="QC267" s="78"/>
      <c r="QD267" s="78"/>
      <c r="QE267" s="78"/>
      <c r="QF267" s="78"/>
      <c r="QG267" s="78"/>
      <c r="QH267" s="78"/>
      <c r="QI267" s="78"/>
      <c r="QJ267" s="78"/>
      <c r="QK267" s="78"/>
      <c r="QL267" s="78"/>
      <c r="QM267" s="78"/>
      <c r="QN267" s="78"/>
      <c r="QO267" s="78"/>
      <c r="QP267" s="78"/>
      <c r="QQ267" s="78"/>
      <c r="QR267" s="78"/>
      <c r="QS267" s="78"/>
      <c r="QT267" s="78"/>
      <c r="QU267" s="78"/>
      <c r="QV267" s="78"/>
      <c r="QW267" s="78"/>
      <c r="QX267" s="78"/>
      <c r="QY267" s="78"/>
      <c r="QZ267" s="78"/>
      <c r="RA267" s="78"/>
      <c r="RB267" s="78"/>
      <c r="RC267" s="78"/>
      <c r="RD267" s="78"/>
      <c r="RE267" s="78"/>
      <c r="RF267" s="78"/>
      <c r="RG267" s="78"/>
      <c r="RH267" s="78"/>
      <c r="RI267" s="78"/>
      <c r="RJ267" s="78"/>
      <c r="RK267" s="78"/>
      <c r="RL267" s="78"/>
      <c r="RM267" s="78"/>
      <c r="RN267" s="78"/>
      <c r="RO267" s="78"/>
      <c r="RP267" s="78"/>
      <c r="RQ267" s="78"/>
      <c r="RR267" s="78"/>
      <c r="RS267" s="78"/>
      <c r="RT267" s="78"/>
      <c r="RU267" s="78"/>
      <c r="RV267" s="78"/>
      <c r="RW267" s="78"/>
      <c r="RX267" s="78"/>
      <c r="RY267" s="78"/>
      <c r="RZ267" s="78"/>
      <c r="SA267" s="78"/>
      <c r="SB267" s="78"/>
      <c r="SC267" s="78"/>
      <c r="SD267" s="78"/>
      <c r="SE267" s="78"/>
      <c r="SF267" s="78"/>
      <c r="SG267" s="78"/>
      <c r="SH267" s="78"/>
      <c r="SI267" s="78"/>
      <c r="SJ267" s="78"/>
      <c r="SK267" s="78"/>
      <c r="SL267" s="78"/>
      <c r="SM267" s="78"/>
      <c r="SN267" s="78"/>
      <c r="SO267" s="78"/>
      <c r="SP267" s="78"/>
      <c r="SQ267" s="78"/>
      <c r="SR267" s="78"/>
      <c r="SS267" s="78"/>
      <c r="ST267" s="78"/>
      <c r="SU267" s="78"/>
      <c r="SV267" s="78"/>
      <c r="SW267" s="78"/>
      <c r="SX267" s="78"/>
      <c r="SY267" s="78"/>
      <c r="SZ267" s="78"/>
      <c r="TA267" s="78"/>
      <c r="TB267" s="78"/>
      <c r="TC267" s="78"/>
      <c r="TD267" s="78"/>
      <c r="TE267" s="78"/>
      <c r="TF267" s="78"/>
      <c r="TG267" s="78"/>
      <c r="TH267" s="78"/>
      <c r="TI267" s="78"/>
      <c r="TJ267" s="78"/>
      <c r="TK267" s="78"/>
      <c r="TL267" s="78"/>
      <c r="TM267" s="78"/>
      <c r="TN267" s="78"/>
      <c r="TO267" s="78"/>
      <c r="TP267" s="78"/>
      <c r="TQ267" s="78"/>
      <c r="TR267" s="78"/>
      <c r="TS267" s="78"/>
      <c r="TT267" s="78"/>
      <c r="TU267" s="78"/>
      <c r="TV267" s="78"/>
      <c r="TW267" s="78"/>
      <c r="TX267" s="78"/>
      <c r="TY267" s="78"/>
      <c r="TZ267" s="78"/>
      <c r="UA267" s="78"/>
      <c r="UB267" s="78"/>
      <c r="UC267" s="78"/>
      <c r="UD267" s="78"/>
      <c r="UE267" s="78"/>
      <c r="UF267" s="78"/>
      <c r="UG267" s="78"/>
      <c r="UH267" s="78"/>
      <c r="UI267" s="78"/>
      <c r="UJ267" s="78"/>
      <c r="UK267" s="78"/>
      <c r="UL267" s="78"/>
      <c r="UM267" s="78"/>
      <c r="UN267" s="78"/>
      <c r="UO267" s="78"/>
      <c r="UP267" s="78"/>
      <c r="UQ267" s="78"/>
      <c r="UR267" s="78"/>
      <c r="US267" s="78"/>
      <c r="UT267" s="78"/>
      <c r="UU267" s="78"/>
      <c r="UV267" s="78"/>
      <c r="UW267" s="78"/>
      <c r="UX267" s="78"/>
      <c r="UY267" s="78"/>
      <c r="UZ267" s="78"/>
      <c r="VA267" s="78"/>
      <c r="VB267" s="78"/>
      <c r="VC267" s="78"/>
      <c r="VD267" s="78"/>
      <c r="VE267" s="78"/>
      <c r="VF267" s="78"/>
      <c r="VG267" s="78"/>
      <c r="VH267" s="78"/>
      <c r="VI267" s="78"/>
      <c r="VJ267" s="78"/>
      <c r="VK267" s="78"/>
      <c r="VL267" s="78"/>
      <c r="VM267" s="78"/>
      <c r="VN267" s="78"/>
      <c r="VO267" s="78"/>
      <c r="VP267" s="78"/>
      <c r="VQ267" s="78"/>
      <c r="VR267" s="78"/>
      <c r="VS267" s="78"/>
      <c r="VT267" s="78"/>
      <c r="VU267" s="78"/>
      <c r="VV267" s="78"/>
      <c r="VW267" s="78"/>
      <c r="VX267" s="78"/>
      <c r="VY267" s="78"/>
      <c r="VZ267" s="78"/>
      <c r="WA267" s="78"/>
      <c r="WB267" s="78"/>
      <c r="WC267" s="78"/>
      <c r="WD267" s="78"/>
      <c r="WE267" s="78"/>
      <c r="WF267" s="78"/>
      <c r="WG267" s="78"/>
      <c r="WH267" s="78"/>
      <c r="WI267" s="78"/>
      <c r="WJ267" s="78"/>
      <c r="WK267" s="78"/>
      <c r="WL267" s="78"/>
      <c r="WM267" s="78"/>
      <c r="WN267" s="78"/>
      <c r="WO267" s="78"/>
      <c r="WP267" s="78"/>
      <c r="WQ267" s="78"/>
      <c r="WR267" s="78"/>
      <c r="WS267" s="78"/>
      <c r="WT267" s="78"/>
      <c r="WU267" s="78"/>
      <c r="WV267" s="78"/>
      <c r="WW267" s="78"/>
      <c r="WX267" s="78"/>
      <c r="WY267" s="78"/>
      <c r="WZ267" s="78"/>
      <c r="XA267" s="78"/>
      <c r="XB267" s="78"/>
      <c r="XC267" s="78"/>
      <c r="XD267" s="78"/>
      <c r="XE267" s="78"/>
      <c r="XF267" s="78"/>
      <c r="XG267" s="78"/>
      <c r="XH267" s="78"/>
      <c r="XI267" s="78"/>
      <c r="XJ267" s="78"/>
      <c r="XK267" s="78"/>
      <c r="XL267" s="78"/>
      <c r="XM267" s="78"/>
      <c r="XN267" s="78"/>
      <c r="XO267" s="78"/>
      <c r="XP267" s="78"/>
      <c r="XQ267" s="78"/>
      <c r="XR267" s="78"/>
      <c r="XS267" s="78"/>
      <c r="XT267" s="78"/>
      <c r="XU267" s="78"/>
      <c r="XV267" s="78"/>
      <c r="XW267" s="78"/>
      <c r="XX267" s="78"/>
      <c r="XY267" s="78"/>
      <c r="XZ267" s="78"/>
      <c r="YA267" s="78"/>
      <c r="YB267" s="78"/>
      <c r="YC267" s="78"/>
      <c r="YD267" s="78"/>
      <c r="YE267" s="78"/>
      <c r="YF267" s="78"/>
      <c r="YG267" s="78"/>
      <c r="YH267" s="78"/>
      <c r="YI267" s="78"/>
      <c r="YJ267" s="78"/>
      <c r="YK267" s="78"/>
      <c r="YL267" s="78"/>
      <c r="YM267" s="78"/>
      <c r="YN267" s="78"/>
      <c r="YO267" s="78"/>
      <c r="YP267" s="78"/>
      <c r="YQ267" s="78"/>
      <c r="YR267" s="78"/>
      <c r="YS267" s="78"/>
      <c r="YT267" s="78"/>
      <c r="YU267" s="78"/>
      <c r="YV267" s="78"/>
      <c r="YW267" s="78"/>
      <c r="YX267" s="78"/>
      <c r="YY267" s="78"/>
      <c r="YZ267" s="78"/>
      <c r="ZA267" s="78"/>
      <c r="ZB267" s="78"/>
      <c r="ZC267" s="78"/>
      <c r="ZD267" s="78"/>
      <c r="ZE267" s="78"/>
      <c r="ZF267" s="78"/>
      <c r="ZG267" s="78"/>
      <c r="ZH267" s="78"/>
      <c r="ZI267" s="78"/>
      <c r="ZJ267" s="78"/>
      <c r="ZK267" s="78"/>
      <c r="ZL267" s="78"/>
      <c r="ZM267" s="78"/>
      <c r="ZN267" s="78"/>
      <c r="ZO267" s="78"/>
      <c r="ZP267" s="78"/>
      <c r="ZQ267" s="78"/>
      <c r="ZR267" s="78"/>
      <c r="ZS267" s="78"/>
      <c r="ZT267" s="78"/>
      <c r="ZU267" s="78"/>
      <c r="ZV267" s="78"/>
      <c r="ZW267" s="78"/>
      <c r="ZX267" s="78"/>
      <c r="ZY267" s="78"/>
      <c r="ZZ267" s="78"/>
      <c r="AAA267" s="78"/>
      <c r="AAB267" s="78"/>
      <c r="AAC267" s="78"/>
      <c r="AAD267" s="78"/>
      <c r="AAE267" s="78"/>
      <c r="AAF267" s="78"/>
      <c r="AAG267" s="78"/>
      <c r="AAH267" s="78"/>
      <c r="AAI267" s="78"/>
      <c r="AAJ267" s="78"/>
      <c r="AAK267" s="78"/>
      <c r="AAL267" s="78"/>
      <c r="AAM267" s="78"/>
      <c r="AAN267" s="78"/>
      <c r="AAO267" s="78"/>
      <c r="AAP267" s="78"/>
      <c r="AAQ267" s="78"/>
      <c r="AAR267" s="78"/>
      <c r="AAS267" s="78"/>
      <c r="AAT267" s="78"/>
      <c r="AAU267" s="78"/>
      <c r="AAV267" s="78"/>
      <c r="AAW267" s="78"/>
      <c r="AAX267" s="78"/>
      <c r="AAY267" s="78"/>
      <c r="AAZ267" s="78"/>
      <c r="ABA267" s="78"/>
      <c r="ABB267" s="78"/>
      <c r="ABC267" s="78"/>
      <c r="ABD267" s="78"/>
      <c r="ABE267" s="78"/>
      <c r="ABF267" s="78"/>
      <c r="ABG267" s="78"/>
      <c r="ABH267" s="78"/>
      <c r="ABI267" s="78"/>
      <c r="ABJ267" s="78"/>
      <c r="ABK267" s="78"/>
      <c r="ABL267" s="78"/>
      <c r="ABM267" s="78"/>
      <c r="ABN267" s="78"/>
      <c r="ABO267" s="78"/>
      <c r="ABP267" s="78"/>
      <c r="ABQ267" s="78"/>
      <c r="ABR267" s="78"/>
      <c r="ABS267" s="78"/>
      <c r="ABT267" s="78"/>
      <c r="ABU267" s="78"/>
      <c r="ABV267" s="78"/>
      <c r="ABW267" s="78"/>
      <c r="ABX267" s="78"/>
      <c r="ABY267" s="78"/>
      <c r="ABZ267" s="78"/>
      <c r="ACA267" s="78"/>
      <c r="ACB267" s="78"/>
      <c r="ACC267" s="78"/>
      <c r="ACD267" s="78"/>
      <c r="ACE267" s="78"/>
      <c r="ACF267" s="78"/>
      <c r="ACG267" s="78"/>
      <c r="ACH267" s="78"/>
      <c r="ACI267" s="78"/>
      <c r="ACJ267" s="78"/>
      <c r="ACK267" s="78"/>
      <c r="ACL267" s="78"/>
      <c r="ACM267" s="78"/>
      <c r="ACN267" s="78"/>
      <c r="ACO267" s="78"/>
      <c r="ACP267" s="78"/>
      <c r="ACQ267" s="78"/>
      <c r="ACR267" s="78"/>
      <c r="ACS267" s="78"/>
      <c r="ACT267" s="78"/>
      <c r="ACU267" s="78"/>
      <c r="ACV267" s="78"/>
      <c r="ACW267" s="78"/>
      <c r="ACX267" s="78"/>
      <c r="ACY267" s="78"/>
      <c r="ACZ267" s="78"/>
      <c r="ADA267" s="78"/>
      <c r="ADB267" s="78"/>
      <c r="ADC267" s="78"/>
      <c r="ADD267" s="78"/>
      <c r="ADE267" s="78"/>
      <c r="ADF267" s="78"/>
      <c r="ADG267" s="78"/>
      <c r="ADH267" s="78"/>
      <c r="ADI267" s="78"/>
      <c r="ADJ267" s="78"/>
      <c r="ADK267" s="78"/>
      <c r="ADL267" s="78"/>
      <c r="ADM267" s="78"/>
      <c r="ADN267" s="78"/>
      <c r="ADO267" s="78"/>
      <c r="ADP267" s="78"/>
      <c r="ADQ267" s="78"/>
      <c r="ADR267" s="78"/>
      <c r="ADS267" s="78"/>
      <c r="ADT267" s="78"/>
      <c r="ADU267" s="78"/>
      <c r="ADV267" s="78"/>
      <c r="ADW267" s="78"/>
      <c r="ADX267" s="78"/>
      <c r="ADY267" s="78"/>
      <c r="ADZ267" s="78"/>
      <c r="AEA267" s="78"/>
      <c r="AEB267" s="78"/>
      <c r="AEC267" s="78"/>
      <c r="AED267" s="78"/>
      <c r="AEE267" s="78"/>
      <c r="AEF267" s="78"/>
      <c r="AEG267" s="78"/>
      <c r="AEH267" s="78"/>
      <c r="AEI267" s="78"/>
      <c r="AEJ267" s="78"/>
      <c r="AEK267" s="78"/>
      <c r="AEL267" s="78"/>
      <c r="AEM267" s="78"/>
      <c r="AEN267" s="78"/>
      <c r="AEO267" s="78"/>
      <c r="AEP267" s="78"/>
      <c r="AEQ267" s="78"/>
      <c r="AER267" s="78"/>
      <c r="AES267" s="78"/>
      <c r="AET267" s="78"/>
      <c r="AEU267" s="78"/>
      <c r="AEV267" s="78"/>
      <c r="AEW267" s="78"/>
      <c r="AEX267" s="78"/>
      <c r="AEY267" s="78"/>
      <c r="AEZ267" s="78"/>
      <c r="AFA267" s="78"/>
      <c r="AFB267" s="78"/>
      <c r="AFC267" s="78"/>
      <c r="AFD267" s="78"/>
      <c r="AFE267" s="78"/>
      <c r="AFF267" s="78"/>
      <c r="AFG267" s="78"/>
      <c r="AFH267" s="78"/>
      <c r="AFI267" s="78"/>
      <c r="AFJ267" s="78"/>
      <c r="AFK267" s="78"/>
      <c r="AFL267" s="78"/>
      <c r="AFM267" s="78"/>
      <c r="AFN267" s="78"/>
      <c r="AFO267" s="78"/>
      <c r="AFP267" s="78"/>
      <c r="AFQ267" s="78"/>
      <c r="AFR267" s="78"/>
      <c r="AFS267" s="78"/>
      <c r="AFT267" s="78"/>
      <c r="AFU267" s="78"/>
      <c r="AFV267" s="78"/>
      <c r="AFW267" s="78"/>
      <c r="AFX267" s="78"/>
      <c r="AFY267" s="78"/>
      <c r="AFZ267" s="78"/>
      <c r="AGA267" s="78"/>
      <c r="AGB267" s="78"/>
      <c r="AGC267" s="78"/>
      <c r="AGD267" s="78"/>
      <c r="AGE267" s="78"/>
      <c r="AGF267" s="78"/>
      <c r="AGG267" s="78"/>
      <c r="AGH267" s="78"/>
      <c r="AGI267" s="78"/>
      <c r="AGJ267" s="78"/>
      <c r="AGK267" s="78"/>
      <c r="AGL267" s="78"/>
      <c r="AGM267" s="78"/>
      <c r="AGN267" s="78"/>
      <c r="AGO267" s="78"/>
      <c r="AGP267" s="78"/>
      <c r="AGQ267" s="78"/>
      <c r="AGR267" s="78"/>
      <c r="AGS267" s="78"/>
      <c r="AGT267" s="78"/>
      <c r="AGU267" s="78"/>
      <c r="AGV267" s="78"/>
      <c r="AGW267" s="78"/>
      <c r="AGX267" s="78"/>
      <c r="AGY267" s="78"/>
      <c r="AGZ267" s="78"/>
      <c r="AHA267" s="78"/>
      <c r="AHB267" s="78"/>
      <c r="AHC267" s="78"/>
      <c r="AHD267" s="78"/>
      <c r="AHE267" s="78"/>
      <c r="AHF267" s="78"/>
      <c r="AHG267" s="78"/>
      <c r="AHH267" s="78"/>
      <c r="AHI267" s="78"/>
      <c r="AHJ267" s="78"/>
      <c r="AHK267" s="78"/>
      <c r="AHL267" s="78"/>
      <c r="AHM267" s="78"/>
      <c r="AHN267" s="78"/>
      <c r="AHO267" s="78"/>
      <c r="AHP267" s="78"/>
      <c r="AHQ267" s="78"/>
      <c r="AHR267" s="78"/>
      <c r="AHS267" s="78"/>
      <c r="AHT267" s="78"/>
      <c r="AHU267" s="78"/>
      <c r="AHV267" s="78"/>
      <c r="AHW267" s="78"/>
      <c r="AHX267" s="78"/>
      <c r="AHY267" s="78"/>
      <c r="AHZ267" s="78"/>
      <c r="AIA267" s="78"/>
      <c r="AIB267" s="78"/>
      <c r="AIC267" s="78"/>
      <c r="AID267" s="78"/>
      <c r="AIE267" s="78"/>
      <c r="AIF267" s="78"/>
      <c r="AIG267" s="78"/>
      <c r="AIH267" s="78"/>
      <c r="AII267" s="78"/>
      <c r="AIJ267" s="78"/>
      <c r="AIK267" s="78"/>
      <c r="AIL267" s="78"/>
      <c r="AIM267" s="78"/>
      <c r="AIN267" s="78"/>
      <c r="AIO267" s="78"/>
      <c r="AIP267" s="78"/>
      <c r="AIQ267" s="78"/>
      <c r="AIR267" s="78"/>
      <c r="AIS267" s="78"/>
      <c r="AIT267" s="78"/>
      <c r="AIU267" s="78"/>
      <c r="AIV267" s="78"/>
      <c r="AIW267" s="78"/>
      <c r="AIX267" s="78"/>
      <c r="AIY267" s="78"/>
      <c r="AIZ267" s="78"/>
      <c r="AJA267" s="78"/>
      <c r="AJB267" s="78"/>
      <c r="AJC267" s="78"/>
      <c r="AJD267" s="78"/>
      <c r="AJE267" s="78"/>
      <c r="AJF267" s="78"/>
      <c r="AJG267" s="78"/>
      <c r="AJH267" s="78"/>
      <c r="AJI267" s="78"/>
      <c r="AJJ267" s="78"/>
      <c r="AJK267" s="78"/>
      <c r="AJL267" s="78"/>
      <c r="AJM267" s="78"/>
      <c r="AJN267" s="78"/>
      <c r="AJO267" s="78"/>
      <c r="AJP267" s="78"/>
      <c r="AJQ267" s="78"/>
      <c r="AJR267" s="78"/>
      <c r="AJS267" s="78"/>
      <c r="AJT267" s="78"/>
      <c r="AJU267" s="78"/>
      <c r="AJV267" s="78"/>
      <c r="AJW267" s="78"/>
      <c r="AJX267" s="78"/>
      <c r="AJY267" s="78"/>
      <c r="AJZ267" s="78"/>
      <c r="AKA267" s="78"/>
      <c r="AKB267" s="78"/>
      <c r="AKC267" s="78"/>
      <c r="AKD267" s="78"/>
      <c r="AKE267" s="78"/>
      <c r="AKF267" s="78"/>
      <c r="AKG267" s="78"/>
      <c r="AKH267" s="78"/>
      <c r="AKI267" s="78"/>
      <c r="AKJ267" s="78"/>
      <c r="AKK267" s="78"/>
      <c r="AKL267" s="78"/>
      <c r="AKM267" s="78"/>
      <c r="AKN267" s="78"/>
      <c r="AKO267" s="78"/>
      <c r="AKP267" s="78"/>
      <c r="AKQ267" s="78"/>
      <c r="AKR267" s="78"/>
      <c r="AKS267" s="78"/>
      <c r="AKT267" s="78"/>
      <c r="AKU267" s="78"/>
      <c r="AKV267" s="78"/>
      <c r="AKW267" s="78"/>
      <c r="AKX267" s="78"/>
      <c r="AKY267" s="78"/>
      <c r="AKZ267" s="78"/>
      <c r="ALA267" s="78"/>
      <c r="ALB267" s="78"/>
      <c r="ALC267" s="78"/>
      <c r="ALD267" s="78"/>
      <c r="ALE267" s="78"/>
      <c r="ALF267" s="78"/>
      <c r="ALG267" s="78"/>
      <c r="ALH267" s="78"/>
      <c r="ALI267" s="78"/>
      <c r="ALJ267" s="78"/>
      <c r="ALK267" s="78"/>
      <c r="ALL267" s="78"/>
      <c r="ALM267" s="78"/>
      <c r="ALN267" s="78"/>
      <c r="ALO267" s="78"/>
      <c r="ALP267" s="78"/>
      <c r="ALQ267" s="78"/>
      <c r="ALR267" s="78"/>
      <c r="ALS267" s="78"/>
      <c r="ALT267" s="78"/>
      <c r="ALU267" s="78"/>
      <c r="ALV267" s="78"/>
      <c r="ALW267" s="78"/>
      <c r="ALX267" s="78"/>
      <c r="ALY267" s="78"/>
      <c r="ALZ267" s="78"/>
      <c r="AMA267" s="78"/>
      <c r="AMB267" s="78"/>
      <c r="AMC267" s="78"/>
      <c r="AMD267" s="78"/>
      <c r="AME267" s="78"/>
      <c r="AMF267" s="78"/>
      <c r="AMG267" s="78"/>
      <c r="AMH267" s="78"/>
      <c r="AMI267" s="78"/>
      <c r="AMJ267" s="78"/>
      <c r="AMK267" s="78"/>
      <c r="AML267" s="78"/>
      <c r="AMM267" s="78"/>
      <c r="AMN267" s="78"/>
      <c r="AMO267" s="78"/>
      <c r="AMP267" s="78"/>
      <c r="AMQ267" s="78"/>
      <c r="AMR267" s="78"/>
      <c r="AMS267" s="78"/>
      <c r="AMT267" s="78"/>
      <c r="AMU267" s="78"/>
      <c r="AMV267" s="78"/>
      <c r="AMW267" s="78"/>
      <c r="AMX267" s="78"/>
      <c r="AMY267" s="78"/>
      <c r="AMZ267" s="78"/>
      <c r="ANA267" s="78"/>
      <c r="ANB267" s="78"/>
      <c r="ANC267" s="78"/>
      <c r="AND267" s="78"/>
      <c r="ANE267" s="78"/>
      <c r="ANF267" s="78"/>
      <c r="ANG267" s="78"/>
      <c r="ANH267" s="78"/>
      <c r="ANI267" s="78"/>
      <c r="ANJ267" s="78"/>
      <c r="ANK267" s="78"/>
      <c r="ANL267" s="78"/>
      <c r="ANM267" s="78"/>
      <c r="ANN267" s="78"/>
      <c r="ANO267" s="78"/>
      <c r="ANP267" s="78"/>
      <c r="ANQ267" s="78"/>
      <c r="ANR267" s="78"/>
      <c r="ANS267" s="78"/>
      <c r="ANT267" s="78"/>
      <c r="ANU267" s="78"/>
      <c r="ANV267" s="78"/>
      <c r="ANW267" s="78"/>
      <c r="ANX267" s="78"/>
      <c r="ANY267" s="78"/>
      <c r="ANZ267" s="78"/>
      <c r="AOA267" s="78"/>
      <c r="AOB267" s="78"/>
      <c r="AOC267" s="78"/>
      <c r="AOD267" s="78"/>
      <c r="AOE267" s="78"/>
      <c r="AOF267" s="78"/>
      <c r="AOG267" s="78"/>
      <c r="AOH267" s="78"/>
      <c r="AOI267" s="78"/>
      <c r="AOJ267" s="78"/>
      <c r="AOK267" s="78"/>
      <c r="AOL267" s="78"/>
      <c r="AOM267" s="78"/>
      <c r="AON267" s="78"/>
      <c r="AOO267" s="78"/>
      <c r="AOP267" s="78"/>
      <c r="AOQ267" s="78"/>
      <c r="AOR267" s="78"/>
      <c r="AOS267" s="78"/>
      <c r="AOT267" s="78"/>
      <c r="AOU267" s="78"/>
      <c r="AOV267" s="78"/>
      <c r="AOW267" s="78"/>
      <c r="AOX267" s="78"/>
      <c r="AOY267" s="78"/>
      <c r="AOZ267" s="78"/>
      <c r="APA267" s="78"/>
      <c r="APB267" s="78"/>
      <c r="APC267" s="78"/>
      <c r="APD267" s="78"/>
      <c r="APE267" s="78"/>
      <c r="APF267" s="78"/>
      <c r="APG267" s="78"/>
      <c r="APH267" s="78"/>
      <c r="API267" s="78"/>
      <c r="APJ267" s="78"/>
      <c r="APK267" s="78"/>
      <c r="APL267" s="78"/>
      <c r="APM267" s="78"/>
      <c r="APN267" s="78"/>
      <c r="APO267" s="78"/>
      <c r="APP267" s="78"/>
      <c r="APQ267" s="78"/>
      <c r="APR267" s="78"/>
      <c r="APS267" s="78"/>
      <c r="APT267" s="78"/>
      <c r="APU267" s="78"/>
      <c r="APV267" s="78"/>
      <c r="APW267" s="78"/>
      <c r="APX267" s="78"/>
      <c r="APY267" s="78"/>
      <c r="APZ267" s="78"/>
      <c r="AQA267" s="78"/>
      <c r="AQB267" s="78"/>
      <c r="AQC267" s="78"/>
      <c r="AQD267" s="78"/>
      <c r="AQE267" s="78"/>
      <c r="AQF267" s="78"/>
      <c r="AQG267" s="78"/>
      <c r="AQH267" s="78"/>
      <c r="AQI267" s="78"/>
      <c r="AQJ267" s="78"/>
      <c r="AQK267" s="78"/>
      <c r="AQL267" s="78"/>
      <c r="AQM267" s="78"/>
      <c r="AQN267" s="78"/>
      <c r="AQO267" s="78"/>
      <c r="AQP267" s="78"/>
      <c r="AQQ267" s="78"/>
      <c r="AQR267" s="78"/>
      <c r="AQS267" s="78"/>
      <c r="AQT267" s="78"/>
      <c r="AQU267" s="78"/>
      <c r="AQV267" s="78"/>
      <c r="AQW267" s="78"/>
      <c r="AQX267" s="78"/>
      <c r="AQY267" s="78"/>
      <c r="AQZ267" s="78"/>
      <c r="ARA267" s="78"/>
      <c r="ARB267" s="78"/>
      <c r="ARC267" s="78"/>
      <c r="ARD267" s="78"/>
      <c r="ARE267" s="78"/>
      <c r="ARF267" s="78"/>
      <c r="ARG267" s="78"/>
      <c r="ARH267" s="78"/>
      <c r="ARI267" s="78"/>
      <c r="ARJ267" s="78"/>
      <c r="ARK267" s="78"/>
      <c r="ARL267" s="78"/>
      <c r="ARM267" s="78"/>
      <c r="ARN267" s="78"/>
      <c r="ARO267" s="78"/>
      <c r="ARP267" s="78"/>
      <c r="ARQ267" s="78"/>
      <c r="ARR267" s="78"/>
      <c r="ARS267" s="78"/>
      <c r="ART267" s="78"/>
      <c r="ARU267" s="78"/>
      <c r="ARV267" s="78"/>
      <c r="ARW267" s="78"/>
      <c r="ARX267" s="78"/>
      <c r="ARY267" s="78"/>
      <c r="ARZ267" s="78"/>
      <c r="ASA267" s="78"/>
      <c r="ASB267" s="78"/>
      <c r="ASC267" s="78"/>
      <c r="ASD267" s="78"/>
      <c r="ASE267" s="78"/>
      <c r="ASF267" s="78"/>
      <c r="ASG267" s="78"/>
      <c r="ASH267" s="78"/>
      <c r="ASI267" s="78"/>
      <c r="ASJ267" s="78"/>
      <c r="ASK267" s="78"/>
      <c r="ASL267" s="78"/>
      <c r="ASM267" s="78"/>
      <c r="ASN267" s="78"/>
      <c r="ASO267" s="78"/>
      <c r="ASP267" s="78"/>
      <c r="ASQ267" s="78"/>
      <c r="ASR267" s="78"/>
      <c r="ASS267" s="78"/>
      <c r="AST267" s="78"/>
      <c r="ASU267" s="78"/>
      <c r="ASV267" s="78"/>
      <c r="ASW267" s="78"/>
      <c r="ASX267" s="78"/>
      <c r="ASY267" s="78"/>
      <c r="ASZ267" s="78"/>
      <c r="ATA267" s="78"/>
      <c r="ATB267" s="78"/>
      <c r="ATC267" s="78"/>
      <c r="ATD267" s="78"/>
      <c r="ATE267" s="78"/>
      <c r="ATF267" s="78"/>
      <c r="ATG267" s="78"/>
      <c r="ATH267" s="78"/>
      <c r="ATI267" s="78"/>
      <c r="ATJ267" s="78"/>
      <c r="ATK267" s="78"/>
      <c r="ATL267" s="78"/>
      <c r="ATM267" s="78"/>
      <c r="ATN267" s="78"/>
      <c r="ATO267" s="78"/>
      <c r="ATP267" s="78"/>
      <c r="ATQ267" s="78"/>
      <c r="ATR267" s="78"/>
      <c r="ATS267" s="78"/>
      <c r="ATT267" s="78"/>
      <c r="ATU267" s="78"/>
      <c r="ATV267" s="78"/>
      <c r="ATW267" s="78"/>
      <c r="ATX267" s="78"/>
      <c r="ATY267" s="78"/>
      <c r="ATZ267" s="78"/>
      <c r="AUA267" s="78"/>
      <c r="AUB267" s="78"/>
      <c r="AUC267" s="78"/>
      <c r="AUD267" s="78"/>
      <c r="AUE267" s="78"/>
      <c r="AUF267" s="78"/>
      <c r="AUG267" s="78"/>
      <c r="AUH267" s="78"/>
      <c r="AUI267" s="78"/>
      <c r="AUJ267" s="78"/>
      <c r="AUK267" s="78"/>
      <c r="AUL267" s="78"/>
      <c r="AUM267" s="78"/>
      <c r="AUN267" s="78"/>
      <c r="AUO267" s="78"/>
      <c r="AUP267" s="78"/>
      <c r="AUQ267" s="78"/>
      <c r="AUR267" s="78"/>
      <c r="AUS267" s="78"/>
      <c r="AUT267" s="78"/>
      <c r="AUU267" s="78"/>
      <c r="AUV267" s="78"/>
      <c r="AUW267" s="78"/>
      <c r="AUX267" s="78"/>
      <c r="AUY267" s="78"/>
      <c r="AUZ267" s="78"/>
      <c r="AVA267" s="78"/>
      <c r="AVB267" s="78"/>
      <c r="AVC267" s="78"/>
      <c r="AVD267" s="78"/>
      <c r="AVE267" s="78"/>
      <c r="AVF267" s="78"/>
      <c r="AVG267" s="78"/>
      <c r="AVH267" s="78"/>
      <c r="AVI267" s="78"/>
      <c r="AVJ267" s="78"/>
      <c r="AVK267" s="78"/>
      <c r="AVL267" s="78"/>
      <c r="AVM267" s="78"/>
      <c r="AVN267" s="78"/>
      <c r="AVO267" s="78"/>
      <c r="AVP267" s="78"/>
      <c r="AVQ267" s="78"/>
      <c r="AVR267" s="78"/>
      <c r="AVS267" s="78"/>
      <c r="AVT267" s="78"/>
      <c r="AVU267" s="78"/>
      <c r="AVV267" s="78"/>
      <c r="AVW267" s="78"/>
      <c r="AVX267" s="78"/>
      <c r="AVY267" s="78"/>
      <c r="AVZ267" s="78"/>
      <c r="AWA267" s="78"/>
      <c r="AWB267" s="78"/>
      <c r="AWC267" s="78"/>
      <c r="AWD267" s="78"/>
      <c r="AWE267" s="78"/>
      <c r="AWF267" s="78"/>
      <c r="AWG267" s="78"/>
      <c r="AWH267" s="78"/>
      <c r="AWI267" s="78"/>
      <c r="AWJ267" s="78"/>
      <c r="AWK267" s="78"/>
      <c r="AWL267" s="78"/>
      <c r="AWM267" s="78"/>
      <c r="AWN267" s="78"/>
      <c r="AWO267" s="78"/>
      <c r="AWP267" s="78"/>
      <c r="AWQ267" s="78"/>
      <c r="AWR267" s="78"/>
      <c r="AWS267" s="78"/>
      <c r="AWT267" s="78"/>
      <c r="AWU267" s="78"/>
      <c r="AWV267" s="78"/>
      <c r="AWW267" s="78"/>
      <c r="AWX267" s="78"/>
      <c r="AWY267" s="78"/>
      <c r="AWZ267" s="78"/>
      <c r="AXA267" s="78"/>
      <c r="AXB267" s="78"/>
      <c r="AXC267" s="78"/>
      <c r="AXD267" s="78"/>
      <c r="AXE267" s="78"/>
      <c r="AXF267" s="78"/>
      <c r="AXG267" s="78"/>
      <c r="AXH267" s="78"/>
      <c r="AXI267" s="78"/>
      <c r="AXJ267" s="78"/>
      <c r="AXK267" s="78"/>
      <c r="AXL267" s="78"/>
      <c r="AXM267" s="78"/>
      <c r="AXN267" s="78"/>
      <c r="AXO267" s="78"/>
      <c r="AXP267" s="78"/>
      <c r="AXQ267" s="78"/>
      <c r="AXR267" s="78"/>
      <c r="AXS267" s="78"/>
      <c r="AXT267" s="78"/>
      <c r="AXU267" s="78"/>
      <c r="AXV267" s="78"/>
      <c r="AXW267" s="78"/>
      <c r="AXX267" s="78"/>
      <c r="AXY267" s="78"/>
      <c r="AXZ267" s="78"/>
      <c r="AYA267" s="78"/>
      <c r="AYB267" s="78"/>
      <c r="AYC267" s="78"/>
      <c r="AYD267" s="78"/>
      <c r="AYE267" s="78"/>
      <c r="AYF267" s="78"/>
      <c r="AYG267" s="78"/>
      <c r="AYH267" s="78"/>
      <c r="AYI267" s="78"/>
      <c r="AYJ267" s="78"/>
      <c r="AYK267" s="78"/>
      <c r="AYL267" s="78"/>
      <c r="AYM267" s="78"/>
      <c r="AYN267" s="78"/>
      <c r="AYO267" s="78"/>
      <c r="AYP267" s="78"/>
      <c r="AYQ267" s="78"/>
      <c r="AYR267" s="78"/>
      <c r="AYS267" s="78"/>
      <c r="AYT267" s="78"/>
      <c r="AYU267" s="78"/>
      <c r="AYV267" s="78"/>
      <c r="AYW267" s="78"/>
      <c r="AYX267" s="78"/>
      <c r="AYY267" s="78"/>
      <c r="AYZ267" s="78"/>
      <c r="AZA267" s="78"/>
      <c r="AZB267" s="78"/>
      <c r="AZC267" s="78"/>
      <c r="AZD267" s="78"/>
      <c r="AZE267" s="78"/>
      <c r="AZF267" s="78"/>
      <c r="AZG267" s="78"/>
      <c r="AZH267" s="78"/>
      <c r="AZI267" s="78"/>
      <c r="AZJ267" s="78"/>
      <c r="AZK267" s="78"/>
      <c r="AZL267" s="78"/>
      <c r="AZM267" s="78"/>
      <c r="AZN267" s="78"/>
      <c r="AZO267" s="78"/>
      <c r="AZP267" s="78"/>
      <c r="AZQ267" s="78"/>
      <c r="AZR267" s="78"/>
      <c r="AZS267" s="78"/>
      <c r="AZT267" s="78"/>
      <c r="AZU267" s="78"/>
      <c r="AZV267" s="78"/>
      <c r="AZW267" s="78"/>
      <c r="AZX267" s="78"/>
      <c r="AZY267" s="78"/>
      <c r="AZZ267" s="78"/>
      <c r="BAA267" s="78"/>
      <c r="BAB267" s="78"/>
      <c r="BAC267" s="78"/>
      <c r="BAD267" s="78"/>
      <c r="BAE267" s="78"/>
      <c r="BAF267" s="78"/>
      <c r="BAG267" s="78"/>
      <c r="BAH267" s="78"/>
      <c r="BAI267" s="78"/>
      <c r="BAJ267" s="78"/>
      <c r="BAK267" s="78"/>
      <c r="BAL267" s="78"/>
      <c r="BAM267" s="78"/>
      <c r="BAN267" s="78"/>
      <c r="BAO267" s="78"/>
      <c r="BAP267" s="78"/>
      <c r="BAQ267" s="78"/>
      <c r="BAR267" s="78"/>
      <c r="BAS267" s="78"/>
      <c r="BAT267" s="78"/>
      <c r="BAU267" s="78"/>
      <c r="BAV267" s="78"/>
      <c r="BAW267" s="78"/>
      <c r="BAX267" s="78"/>
      <c r="BAY267" s="78"/>
      <c r="BAZ267" s="78"/>
      <c r="BBA267" s="78"/>
      <c r="BBB267" s="78"/>
      <c r="BBC267" s="78"/>
      <c r="BBD267" s="78"/>
      <c r="BBE267" s="78"/>
      <c r="BBF267" s="78"/>
      <c r="BBG267" s="78"/>
      <c r="BBH267" s="78"/>
      <c r="BBI267" s="78"/>
      <c r="BBJ267" s="78"/>
      <c r="BBK267" s="78"/>
      <c r="BBL267" s="78"/>
      <c r="BBM267" s="78"/>
      <c r="BBN267" s="78"/>
      <c r="BBO267" s="78"/>
      <c r="BBP267" s="78"/>
      <c r="BBQ267" s="78"/>
      <c r="BBR267" s="78"/>
      <c r="BBS267" s="78"/>
      <c r="BBT267" s="78"/>
      <c r="BBU267" s="78"/>
      <c r="BBV267" s="78"/>
      <c r="BBW267" s="78"/>
      <c r="BBX267" s="78"/>
      <c r="BBY267" s="78"/>
      <c r="BBZ267" s="78"/>
      <c r="BCA267" s="78"/>
      <c r="BCB267" s="78"/>
      <c r="BCC267" s="78"/>
      <c r="BCD267" s="78"/>
      <c r="BCE267" s="78"/>
      <c r="BCF267" s="78"/>
      <c r="BCG267" s="78"/>
      <c r="BCH267" s="78"/>
      <c r="BCI267" s="78"/>
      <c r="BCJ267" s="78"/>
      <c r="BCK267" s="78"/>
      <c r="BCL267" s="78"/>
      <c r="BCM267" s="78"/>
      <c r="BCN267" s="78"/>
      <c r="BCO267" s="78"/>
      <c r="BCP267" s="78"/>
      <c r="BCQ267" s="78"/>
      <c r="BCR267" s="78"/>
      <c r="BCS267" s="78"/>
      <c r="BCT267" s="78"/>
      <c r="BCU267" s="78"/>
      <c r="BCV267" s="78"/>
      <c r="BCW267" s="78"/>
      <c r="BCX267" s="78"/>
      <c r="BCY267" s="78"/>
      <c r="BCZ267" s="78"/>
      <c r="BDA267" s="78"/>
      <c r="BDB267" s="78"/>
      <c r="BDC267" s="78"/>
      <c r="BDD267" s="78"/>
      <c r="BDE267" s="78"/>
      <c r="BDF267" s="78"/>
      <c r="BDG267" s="78"/>
      <c r="BDH267" s="78"/>
      <c r="BDI267" s="78"/>
      <c r="BDJ267" s="78"/>
      <c r="BDK267" s="78"/>
      <c r="BDL267" s="78"/>
      <c r="BDM267" s="78"/>
      <c r="BDN267" s="78"/>
      <c r="BDO267" s="78"/>
      <c r="BDP267" s="78"/>
      <c r="BDQ267" s="78"/>
      <c r="BDR267" s="78"/>
      <c r="BDS267" s="78"/>
      <c r="BDT267" s="78"/>
      <c r="BDU267" s="78"/>
      <c r="BDV267" s="78"/>
      <c r="BDW267" s="78"/>
      <c r="BDX267" s="78"/>
      <c r="BDY267" s="78"/>
      <c r="BDZ267" s="78"/>
      <c r="BEA267" s="78"/>
      <c r="BEB267" s="78"/>
      <c r="BEC267" s="78"/>
      <c r="BED267" s="78"/>
      <c r="BEE267" s="78"/>
      <c r="BEF267" s="78"/>
      <c r="BEG267" s="78"/>
      <c r="BEH267" s="78"/>
      <c r="BEI267" s="78"/>
      <c r="BEJ267" s="78"/>
      <c r="BEK267" s="78"/>
      <c r="BEL267" s="78"/>
      <c r="BEM267" s="78"/>
      <c r="BEN267" s="78"/>
      <c r="BEO267" s="78"/>
      <c r="BEP267" s="78"/>
      <c r="BEQ267" s="78"/>
      <c r="BER267" s="78"/>
      <c r="BES267" s="78"/>
      <c r="BET267" s="78"/>
      <c r="BEU267" s="78"/>
      <c r="BEV267" s="78"/>
      <c r="BEW267" s="78"/>
      <c r="BEX267" s="78"/>
      <c r="BEY267" s="78"/>
      <c r="BEZ267" s="78"/>
      <c r="BFA267" s="78"/>
      <c r="BFB267" s="78"/>
      <c r="BFC267" s="78"/>
      <c r="BFD267" s="78"/>
      <c r="BFE267" s="78"/>
      <c r="BFF267" s="78"/>
      <c r="BFG267" s="78"/>
      <c r="BFH267" s="78"/>
      <c r="BFI267" s="78"/>
      <c r="BFJ267" s="78"/>
      <c r="BFK267" s="78"/>
      <c r="BFL267" s="78"/>
      <c r="BFM267" s="78"/>
      <c r="BFN267" s="78"/>
      <c r="BFO267" s="78"/>
      <c r="BFP267" s="78"/>
      <c r="BFQ267" s="78"/>
      <c r="BFR267" s="78"/>
      <c r="BFS267" s="78"/>
      <c r="BFT267" s="78"/>
      <c r="BFU267" s="78"/>
      <c r="BFV267" s="78"/>
      <c r="BFW267" s="78"/>
      <c r="BFX267" s="78"/>
      <c r="BFY267" s="78"/>
      <c r="BFZ267" s="78"/>
      <c r="BGA267" s="78"/>
      <c r="BGB267" s="78"/>
      <c r="BGC267" s="78"/>
      <c r="BGD267" s="78"/>
      <c r="BGE267" s="78"/>
      <c r="BGF267" s="78"/>
      <c r="BGG267" s="78"/>
      <c r="BGH267" s="78"/>
      <c r="BGI267" s="78"/>
      <c r="BGJ267" s="78"/>
      <c r="BGK267" s="78"/>
      <c r="BGL267" s="78"/>
      <c r="BGM267" s="78"/>
      <c r="BGN267" s="78"/>
      <c r="BGO267" s="78"/>
      <c r="BGP267" s="78"/>
      <c r="BGQ267" s="78"/>
      <c r="BGR267" s="78"/>
      <c r="BGS267" s="78"/>
      <c r="BGT267" s="78"/>
      <c r="BGU267" s="78"/>
      <c r="BGV267" s="78"/>
      <c r="BGW267" s="78"/>
      <c r="BGX267" s="78"/>
      <c r="BGY267" s="78"/>
      <c r="BGZ267" s="78"/>
      <c r="BHA267" s="78"/>
      <c r="BHB267" s="78"/>
      <c r="BHC267" s="78"/>
      <c r="BHD267" s="78"/>
      <c r="BHE267" s="78"/>
      <c r="BHF267" s="78"/>
      <c r="BHG267" s="78"/>
      <c r="BHH267" s="78"/>
      <c r="BHI267" s="78"/>
      <c r="BHJ267" s="78"/>
      <c r="BHK267" s="78"/>
      <c r="BHL267" s="78"/>
      <c r="BHM267" s="78"/>
      <c r="BHN267" s="78"/>
      <c r="BHO267" s="78"/>
      <c r="BHP267" s="78"/>
      <c r="BHQ267" s="78"/>
      <c r="BHR267" s="78"/>
      <c r="BHS267" s="78"/>
      <c r="BHT267" s="78"/>
      <c r="BHU267" s="78"/>
      <c r="BHV267" s="78"/>
      <c r="BHW267" s="78"/>
      <c r="BHX267" s="78"/>
      <c r="BHY267" s="78"/>
      <c r="BHZ267" s="78"/>
      <c r="BIA267" s="78"/>
      <c r="BIB267" s="78"/>
      <c r="BIC267" s="78"/>
      <c r="BID267" s="78"/>
      <c r="BIE267" s="78"/>
      <c r="BIF267" s="78"/>
      <c r="BIG267" s="78"/>
      <c r="BIH267" s="78"/>
      <c r="BII267" s="78"/>
      <c r="BIJ267" s="78"/>
      <c r="BIK267" s="78"/>
      <c r="BIL267" s="78"/>
      <c r="BIM267" s="78"/>
      <c r="BIN267" s="78"/>
      <c r="BIO267" s="78"/>
      <c r="BIP267" s="78"/>
      <c r="BIQ267" s="78"/>
      <c r="BIR267" s="78"/>
      <c r="BIS267" s="78"/>
      <c r="BIT267" s="78"/>
      <c r="BIU267" s="78"/>
      <c r="BIV267" s="78"/>
      <c r="BIW267" s="78"/>
      <c r="BIX267" s="78"/>
      <c r="BIY267" s="78"/>
      <c r="BIZ267" s="78"/>
      <c r="BJA267" s="78"/>
      <c r="BJB267" s="78"/>
      <c r="BJC267" s="78"/>
      <c r="BJD267" s="78"/>
      <c r="BJE267" s="78"/>
      <c r="BJF267" s="78"/>
      <c r="BJG267" s="78"/>
      <c r="BJH267" s="78"/>
      <c r="BJI267" s="78"/>
      <c r="BJJ267" s="78"/>
      <c r="BJK267" s="78"/>
      <c r="BJL267" s="78"/>
      <c r="BJM267" s="78"/>
      <c r="BJN267" s="78"/>
      <c r="BJO267" s="78"/>
      <c r="BJP267" s="78"/>
      <c r="BJQ267" s="78"/>
      <c r="BJR267" s="78"/>
      <c r="BJS267" s="78"/>
      <c r="BJT267" s="78"/>
      <c r="BJU267" s="78"/>
      <c r="BJV267" s="78"/>
      <c r="BJW267" s="78"/>
      <c r="BJX267" s="78"/>
      <c r="BJY267" s="78"/>
      <c r="BJZ267" s="78"/>
      <c r="BKA267" s="78"/>
      <c r="BKB267" s="78"/>
      <c r="BKC267" s="78"/>
      <c r="BKD267" s="78"/>
      <c r="BKE267" s="78"/>
      <c r="BKF267" s="78"/>
      <c r="BKG267" s="78"/>
      <c r="BKH267" s="78"/>
      <c r="BKI267" s="78"/>
      <c r="BKJ267" s="78"/>
      <c r="BKK267" s="78"/>
      <c r="BKL267" s="78"/>
      <c r="BKM267" s="78"/>
      <c r="BKN267" s="78"/>
      <c r="BKO267" s="78"/>
      <c r="BKP267" s="78"/>
      <c r="BKQ267" s="78"/>
      <c r="BKR267" s="78"/>
      <c r="BKS267" s="78"/>
      <c r="BKT267" s="78"/>
      <c r="BKU267" s="78"/>
      <c r="BKV267" s="78"/>
      <c r="BKW267" s="78"/>
      <c r="BKX267" s="78"/>
      <c r="BKY267" s="78"/>
      <c r="BKZ267" s="78"/>
      <c r="BLA267" s="78"/>
      <c r="BLB267" s="78"/>
      <c r="BLC267" s="78"/>
      <c r="BLD267" s="78"/>
      <c r="BLE267" s="78"/>
      <c r="BLF267" s="78"/>
      <c r="BLG267" s="78"/>
      <c r="BLH267" s="78"/>
      <c r="BLI267" s="78"/>
      <c r="BLJ267" s="78"/>
      <c r="BLK267" s="78"/>
      <c r="BLL267" s="78"/>
      <c r="BLM267" s="78"/>
      <c r="BLN267" s="78"/>
      <c r="BLO267" s="78"/>
      <c r="BLP267" s="78"/>
      <c r="BLQ267" s="78"/>
      <c r="BLR267" s="78"/>
      <c r="BLS267" s="78"/>
      <c r="BLT267" s="78"/>
      <c r="BLU267" s="78"/>
      <c r="BLV267" s="78"/>
      <c r="BLW267" s="78"/>
      <c r="BLX267" s="78"/>
      <c r="BLY267" s="78"/>
      <c r="BLZ267" s="78"/>
      <c r="BMA267" s="78"/>
      <c r="BMB267" s="78"/>
      <c r="BMC267" s="78"/>
      <c r="BMD267" s="78"/>
      <c r="BME267" s="78"/>
      <c r="BMF267" s="78"/>
      <c r="BMG267" s="78"/>
      <c r="BMH267" s="78"/>
      <c r="BMI267" s="78"/>
      <c r="BMJ267" s="78"/>
      <c r="BMK267" s="78"/>
      <c r="BML267" s="78"/>
      <c r="BMM267" s="78"/>
      <c r="BMN267" s="78"/>
      <c r="BMO267" s="78"/>
      <c r="BMP267" s="78"/>
      <c r="BMQ267" s="78"/>
      <c r="BMR267" s="78"/>
      <c r="BMS267" s="78"/>
      <c r="BMT267" s="78"/>
      <c r="BMU267" s="78"/>
      <c r="BMV267" s="78"/>
      <c r="BMW267" s="78"/>
      <c r="BMX267" s="78"/>
      <c r="BMY267" s="78"/>
      <c r="BMZ267" s="78"/>
      <c r="BNA267" s="78"/>
      <c r="BNB267" s="78"/>
      <c r="BNC267" s="78"/>
      <c r="BND267" s="78"/>
      <c r="BNE267" s="78"/>
      <c r="BNF267" s="78"/>
      <c r="BNG267" s="78"/>
      <c r="BNH267" s="78"/>
      <c r="BNI267" s="78"/>
      <c r="BNJ267" s="78"/>
      <c r="BNK267" s="78"/>
      <c r="BNL267" s="78"/>
      <c r="BNM267" s="78"/>
      <c r="BNN267" s="78"/>
      <c r="BNO267" s="78"/>
      <c r="BNP267" s="78"/>
      <c r="BNQ267" s="78"/>
      <c r="BNR267" s="78"/>
      <c r="BNS267" s="78"/>
      <c r="BNT267" s="78"/>
      <c r="BNU267" s="78"/>
      <c r="BNV267" s="78"/>
      <c r="BNW267" s="78"/>
      <c r="BNX267" s="78"/>
      <c r="BNY267" s="78"/>
      <c r="BNZ267" s="78"/>
      <c r="BOA267" s="78"/>
      <c r="BOB267" s="78"/>
      <c r="BOC267" s="78"/>
      <c r="BOD267" s="78"/>
      <c r="BOE267" s="78"/>
      <c r="BOF267" s="78"/>
      <c r="BOG267" s="78"/>
      <c r="BOH267" s="78"/>
      <c r="BOI267" s="78"/>
      <c r="BOJ267" s="78"/>
      <c r="BOK267" s="78"/>
      <c r="BOL267" s="78"/>
      <c r="BOM267" s="78"/>
      <c r="BON267" s="78"/>
      <c r="BOO267" s="78"/>
      <c r="BOP267" s="78"/>
      <c r="BOQ267" s="78"/>
      <c r="BOR267" s="78"/>
      <c r="BOS267" s="78"/>
      <c r="BOT267" s="78"/>
      <c r="BOU267" s="78"/>
      <c r="BOV267" s="78"/>
      <c r="BOW267" s="78"/>
      <c r="BOX267" s="78"/>
      <c r="BOY267" s="78"/>
      <c r="BOZ267" s="78"/>
      <c r="BPA267" s="78"/>
      <c r="BPB267" s="78"/>
      <c r="BPC267" s="78"/>
      <c r="BPD267" s="78"/>
      <c r="BPE267" s="78"/>
      <c r="BPF267" s="78"/>
      <c r="BPG267" s="78"/>
      <c r="BPH267" s="78"/>
      <c r="BPI267" s="78"/>
      <c r="BPJ267" s="78"/>
      <c r="BPK267" s="78"/>
      <c r="BPL267" s="78"/>
      <c r="BPM267" s="78"/>
      <c r="BPN267" s="78"/>
      <c r="BPO267" s="78"/>
      <c r="BPP267" s="78"/>
      <c r="BPQ267" s="78"/>
      <c r="BPR267" s="78"/>
      <c r="BPS267" s="78"/>
      <c r="BPT267" s="78"/>
      <c r="BPU267" s="78"/>
      <c r="BPV267" s="78"/>
      <c r="BPW267" s="78"/>
      <c r="BPX267" s="78"/>
      <c r="BPY267" s="78"/>
      <c r="BPZ267" s="78"/>
      <c r="BQA267" s="78"/>
      <c r="BQB267" s="78"/>
      <c r="BQC267" s="78"/>
      <c r="BQD267" s="78"/>
      <c r="BQE267" s="78"/>
      <c r="BQF267" s="78"/>
      <c r="BQG267" s="78"/>
      <c r="BQH267" s="78"/>
      <c r="BQI267" s="78"/>
      <c r="BQJ267" s="78"/>
      <c r="BQK267" s="78"/>
      <c r="BQL267" s="78"/>
      <c r="BQM267" s="78"/>
      <c r="BQN267" s="78"/>
      <c r="BQO267" s="78"/>
      <c r="BQP267" s="78"/>
      <c r="BQQ267" s="78"/>
      <c r="BQR267" s="78"/>
      <c r="BQS267" s="78"/>
      <c r="BQT267" s="78"/>
      <c r="BQU267" s="78"/>
      <c r="BQV267" s="78"/>
      <c r="BQW267" s="78"/>
      <c r="BQX267" s="78"/>
      <c r="BQY267" s="78"/>
      <c r="BQZ267" s="78"/>
      <c r="BRA267" s="78"/>
      <c r="BRB267" s="78"/>
      <c r="BRC267" s="78"/>
      <c r="BRD267" s="78"/>
      <c r="BRE267" s="78"/>
      <c r="BRF267" s="78"/>
      <c r="BRG267" s="78"/>
      <c r="BRH267" s="78"/>
      <c r="BRI267" s="78"/>
      <c r="BRJ267" s="78"/>
      <c r="BRK267" s="78"/>
      <c r="BRL267" s="78"/>
      <c r="BRM267" s="78"/>
      <c r="BRN267" s="78"/>
      <c r="BRO267" s="78"/>
      <c r="BRP267" s="78"/>
      <c r="BRQ267" s="78"/>
      <c r="BRR267" s="78"/>
      <c r="BRS267" s="78"/>
      <c r="BRT267" s="78"/>
      <c r="BRU267" s="78"/>
      <c r="BRV267" s="78"/>
      <c r="BRW267" s="78"/>
      <c r="BRX267" s="78"/>
      <c r="BRY267" s="78"/>
      <c r="BRZ267" s="78"/>
      <c r="BSA267" s="78"/>
      <c r="BSB267" s="78"/>
      <c r="BSC267" s="78"/>
      <c r="BSD267" s="78"/>
      <c r="BSE267" s="78"/>
      <c r="BSF267" s="78"/>
      <c r="BSG267" s="78"/>
      <c r="BSH267" s="78"/>
      <c r="BSI267" s="78"/>
      <c r="BSJ267" s="78"/>
      <c r="BSK267" s="78"/>
      <c r="BSL267" s="78"/>
      <c r="BSM267" s="78"/>
      <c r="BSN267" s="78"/>
      <c r="BSO267" s="78"/>
      <c r="BSP267" s="78"/>
      <c r="BSQ267" s="78"/>
      <c r="BSR267" s="78"/>
      <c r="BSS267" s="78"/>
      <c r="BST267" s="78"/>
      <c r="BSU267" s="78"/>
      <c r="BSV267" s="78"/>
      <c r="BSW267" s="78"/>
      <c r="BSX267" s="78"/>
      <c r="BSY267" s="78"/>
      <c r="BSZ267" s="78"/>
      <c r="BTA267" s="78"/>
      <c r="BTB267" s="78"/>
      <c r="BTC267" s="78"/>
      <c r="BTD267" s="78"/>
      <c r="BTE267" s="78"/>
      <c r="BTF267" s="78"/>
      <c r="BTG267" s="78"/>
      <c r="BTH267" s="78"/>
      <c r="BTI267" s="78"/>
      <c r="BTJ267" s="78"/>
      <c r="BTK267" s="78"/>
      <c r="BTL267" s="78"/>
      <c r="BTM267" s="78"/>
      <c r="BTN267" s="78"/>
      <c r="BTO267" s="78"/>
      <c r="BTP267" s="78"/>
      <c r="BTQ267" s="78"/>
      <c r="BTR267" s="78"/>
      <c r="BTS267" s="78"/>
      <c r="BTT267" s="78"/>
      <c r="BTU267" s="78"/>
      <c r="BTV267" s="78"/>
      <c r="BTW267" s="78"/>
      <c r="BTX267" s="78"/>
      <c r="BTY267" s="78"/>
      <c r="BTZ267" s="78"/>
      <c r="BUA267" s="78"/>
      <c r="BUB267" s="78"/>
      <c r="BUC267" s="78"/>
      <c r="BUD267" s="78"/>
      <c r="BUE267" s="78"/>
      <c r="BUF267" s="78"/>
      <c r="BUG267" s="78"/>
      <c r="BUH267" s="78"/>
      <c r="BUI267" s="78"/>
      <c r="BUJ267" s="78"/>
      <c r="BUK267" s="78"/>
      <c r="BUL267" s="78"/>
      <c r="BUM267" s="78"/>
      <c r="BUN267" s="78"/>
      <c r="BUO267" s="78"/>
      <c r="BUP267" s="78"/>
      <c r="BUQ267" s="78"/>
      <c r="BUR267" s="78"/>
      <c r="BUS267" s="78"/>
      <c r="BUT267" s="78"/>
      <c r="BUU267" s="78"/>
      <c r="BUV267" s="78"/>
      <c r="BUW267" s="78"/>
      <c r="BUX267" s="78"/>
      <c r="BUY267" s="78"/>
      <c r="BUZ267" s="78"/>
      <c r="BVA267" s="78"/>
      <c r="BVB267" s="78"/>
      <c r="BVC267" s="78"/>
      <c r="BVD267" s="78"/>
      <c r="BVE267" s="78"/>
      <c r="BVF267" s="78"/>
      <c r="BVG267" s="78"/>
      <c r="BVH267" s="78"/>
      <c r="BVI267" s="78"/>
      <c r="BVJ267" s="78"/>
      <c r="BVK267" s="78"/>
      <c r="BVL267" s="78"/>
      <c r="BVM267" s="78"/>
      <c r="BVN267" s="78"/>
      <c r="BVO267" s="78"/>
      <c r="BVP267" s="78"/>
      <c r="BVQ267" s="78"/>
      <c r="BVR267" s="78"/>
      <c r="BVS267" s="78"/>
      <c r="BVT267" s="78"/>
      <c r="BVU267" s="78"/>
      <c r="BVV267" s="78"/>
      <c r="BVW267" s="78"/>
      <c r="BVX267" s="78"/>
      <c r="BVY267" s="78"/>
      <c r="BVZ267" s="78"/>
      <c r="BWA267" s="78"/>
      <c r="BWB267" s="78"/>
      <c r="BWC267" s="78"/>
      <c r="BWD267" s="78"/>
      <c r="BWE267" s="78"/>
      <c r="BWF267" s="78"/>
      <c r="BWG267" s="78"/>
      <c r="BWH267" s="78"/>
      <c r="BWI267" s="78"/>
      <c r="BWJ267" s="78"/>
      <c r="BWK267" s="78"/>
      <c r="BWL267" s="78"/>
      <c r="BWM267" s="78"/>
      <c r="BWN267" s="78"/>
      <c r="BWO267" s="78"/>
      <c r="BWP267" s="78"/>
      <c r="BWQ267" s="78"/>
      <c r="BWR267" s="78"/>
      <c r="BWS267" s="78"/>
      <c r="BWT267" s="78"/>
      <c r="BWU267" s="78"/>
      <c r="BWV267" s="78"/>
      <c r="BWW267" s="78"/>
      <c r="BWX267" s="78"/>
      <c r="BWY267" s="78"/>
      <c r="BWZ267" s="78"/>
      <c r="BXA267" s="78"/>
      <c r="BXB267" s="78"/>
      <c r="BXC267" s="78"/>
      <c r="BXD267" s="78"/>
      <c r="BXE267" s="78"/>
      <c r="BXF267" s="78"/>
      <c r="BXG267" s="78"/>
      <c r="BXH267" s="78"/>
      <c r="BXI267" s="78"/>
      <c r="BXJ267" s="78"/>
      <c r="BXK267" s="78"/>
      <c r="BXL267" s="78"/>
      <c r="BXM267" s="78"/>
      <c r="BXN267" s="78"/>
      <c r="BXO267" s="78"/>
      <c r="BXP267" s="78"/>
      <c r="BXQ267" s="78"/>
      <c r="BXR267" s="78"/>
      <c r="BXS267" s="78"/>
      <c r="BXT267" s="78"/>
      <c r="BXU267" s="78"/>
      <c r="BXV267" s="78"/>
      <c r="BXW267" s="78"/>
      <c r="BXX267" s="78"/>
      <c r="BXY267" s="78"/>
      <c r="BXZ267" s="78"/>
      <c r="BYA267" s="78"/>
      <c r="BYB267" s="78"/>
      <c r="BYC267" s="78"/>
      <c r="BYD267" s="78"/>
      <c r="BYE267" s="78"/>
      <c r="BYF267" s="78"/>
      <c r="BYG267" s="78"/>
      <c r="BYH267" s="78"/>
      <c r="BYI267" s="78"/>
      <c r="BYJ267" s="78"/>
      <c r="BYK267" s="78"/>
      <c r="BYL267" s="78"/>
      <c r="BYM267" s="78"/>
      <c r="BYN267" s="78"/>
      <c r="BYO267" s="78"/>
      <c r="BYP267" s="78"/>
      <c r="BYQ267" s="78"/>
      <c r="BYR267" s="78"/>
      <c r="BYS267" s="78"/>
      <c r="BYT267" s="78"/>
      <c r="BYU267" s="78"/>
      <c r="BYV267" s="78"/>
      <c r="BYW267" s="78"/>
      <c r="BYX267" s="78"/>
      <c r="BYY267" s="78"/>
      <c r="BYZ267" s="78"/>
      <c r="BZA267" s="78"/>
      <c r="BZB267" s="78"/>
      <c r="BZC267" s="78"/>
      <c r="BZD267" s="78"/>
      <c r="BZE267" s="78"/>
      <c r="BZF267" s="78"/>
      <c r="BZG267" s="78"/>
      <c r="BZH267" s="78"/>
      <c r="BZI267" s="78"/>
      <c r="BZJ267" s="78"/>
      <c r="BZK267" s="78"/>
      <c r="BZL267" s="78"/>
      <c r="BZM267" s="78"/>
      <c r="BZN267" s="78"/>
      <c r="BZO267" s="78"/>
      <c r="BZP267" s="78"/>
      <c r="BZQ267" s="78"/>
      <c r="BZR267" s="78"/>
      <c r="BZS267" s="78"/>
      <c r="BZT267" s="78"/>
      <c r="BZU267" s="78"/>
      <c r="BZV267" s="78"/>
      <c r="BZW267" s="78"/>
      <c r="BZX267" s="78"/>
      <c r="BZY267" s="78"/>
      <c r="BZZ267" s="78"/>
      <c r="CAA267" s="78"/>
      <c r="CAB267" s="78"/>
      <c r="CAC267" s="78"/>
      <c r="CAD267" s="78"/>
      <c r="CAE267" s="78"/>
      <c r="CAF267" s="78"/>
      <c r="CAG267" s="78"/>
      <c r="CAH267" s="78"/>
      <c r="CAI267" s="78"/>
      <c r="CAJ267" s="78"/>
      <c r="CAK267" s="78"/>
      <c r="CAL267" s="78"/>
      <c r="CAM267" s="78"/>
      <c r="CAN267" s="78"/>
      <c r="CAO267" s="78"/>
      <c r="CAP267" s="78"/>
      <c r="CAQ267" s="78"/>
      <c r="CAR267" s="78"/>
      <c r="CAS267" s="78"/>
      <c r="CAT267" s="78"/>
      <c r="CAU267" s="78"/>
      <c r="CAV267" s="78"/>
      <c r="CAW267" s="78"/>
      <c r="CAX267" s="78"/>
      <c r="CAY267" s="78"/>
      <c r="CAZ267" s="78"/>
      <c r="CBA267" s="78"/>
      <c r="CBB267" s="78"/>
      <c r="CBC267" s="78"/>
      <c r="CBD267" s="78"/>
      <c r="CBE267" s="78"/>
      <c r="CBF267" s="78"/>
      <c r="CBG267" s="78"/>
      <c r="CBH267" s="78"/>
      <c r="CBI267" s="78"/>
      <c r="CBJ267" s="78"/>
      <c r="CBK267" s="78"/>
      <c r="CBL267" s="78"/>
      <c r="CBM267" s="78"/>
      <c r="CBN267" s="78"/>
      <c r="CBO267" s="78"/>
      <c r="CBP267" s="78"/>
      <c r="CBQ267" s="78"/>
      <c r="CBR267" s="78"/>
      <c r="CBS267" s="78"/>
      <c r="CBT267" s="78"/>
      <c r="CBU267" s="78"/>
      <c r="CBV267" s="78"/>
      <c r="CBW267" s="78"/>
      <c r="CBX267" s="78"/>
      <c r="CBY267" s="78"/>
      <c r="CBZ267" s="78"/>
      <c r="CCA267" s="78"/>
      <c r="CCB267" s="78"/>
      <c r="CCC267" s="78"/>
      <c r="CCD267" s="78"/>
      <c r="CCE267" s="78"/>
      <c r="CCF267" s="78"/>
      <c r="CCG267" s="78"/>
      <c r="CCH267" s="78"/>
      <c r="CCI267" s="78"/>
      <c r="CCJ267" s="78"/>
      <c r="CCK267" s="78"/>
      <c r="CCL267" s="78"/>
      <c r="CCM267" s="78"/>
      <c r="CCN267" s="78"/>
      <c r="CCO267" s="78"/>
      <c r="CCP267" s="78"/>
      <c r="CCQ267" s="78"/>
      <c r="CCR267" s="78"/>
      <c r="CCS267" s="78"/>
      <c r="CCT267" s="78"/>
      <c r="CCU267" s="78"/>
      <c r="CCV267" s="78"/>
      <c r="CCW267" s="78"/>
      <c r="CCX267" s="78"/>
      <c r="CCY267" s="78"/>
      <c r="CCZ267" s="78"/>
      <c r="CDA267" s="78"/>
      <c r="CDB267" s="78"/>
      <c r="CDC267" s="78"/>
      <c r="CDD267" s="78"/>
      <c r="CDE267" s="78"/>
      <c r="CDF267" s="78"/>
      <c r="CDG267" s="78"/>
      <c r="CDH267" s="78"/>
      <c r="CDI267" s="78"/>
      <c r="CDJ267" s="78"/>
      <c r="CDK267" s="78"/>
      <c r="CDL267" s="78"/>
      <c r="CDM267" s="78"/>
      <c r="CDN267" s="78"/>
      <c r="CDO267" s="78"/>
      <c r="CDP267" s="78"/>
      <c r="CDQ267" s="78"/>
      <c r="CDR267" s="78"/>
      <c r="CDS267" s="78"/>
      <c r="CDT267" s="78"/>
      <c r="CDU267" s="78"/>
      <c r="CDV267" s="78"/>
      <c r="CDW267" s="78"/>
      <c r="CDX267" s="78"/>
      <c r="CDY267" s="78"/>
      <c r="CDZ267" s="78"/>
      <c r="CEA267" s="78"/>
      <c r="CEB267" s="78"/>
      <c r="CEC267" s="78"/>
      <c r="CED267" s="78"/>
      <c r="CEE267" s="78"/>
      <c r="CEF267" s="78"/>
      <c r="CEG267" s="78"/>
      <c r="CEH267" s="78"/>
      <c r="CEI267" s="78"/>
      <c r="CEJ267" s="78"/>
      <c r="CEK267" s="78"/>
      <c r="CEL267" s="78"/>
      <c r="CEM267" s="78"/>
      <c r="CEN267" s="78"/>
      <c r="CEO267" s="78"/>
      <c r="CEP267" s="78"/>
      <c r="CEQ267" s="78"/>
      <c r="CER267" s="78"/>
      <c r="CES267" s="78"/>
      <c r="CET267" s="78"/>
      <c r="CEU267" s="78"/>
      <c r="CEV267" s="78"/>
      <c r="CEW267" s="78"/>
      <c r="CEX267" s="78"/>
      <c r="CEY267" s="78"/>
      <c r="CEZ267" s="78"/>
      <c r="CFA267" s="78"/>
      <c r="CFB267" s="78"/>
      <c r="CFC267" s="78"/>
      <c r="CFD267" s="78"/>
      <c r="CFE267" s="78"/>
      <c r="CFF267" s="78"/>
      <c r="CFG267" s="78"/>
      <c r="CFH267" s="78"/>
      <c r="CFI267" s="78"/>
      <c r="CFJ267" s="78"/>
      <c r="CFK267" s="78"/>
      <c r="CFL267" s="78"/>
      <c r="CFM267" s="78"/>
      <c r="CFN267" s="78"/>
      <c r="CFO267" s="78"/>
    </row>
    <row r="268" spans="1:2199" ht="12.75" customHeight="1">
      <c r="A268" s="78" t="s">
        <v>810</v>
      </c>
      <c r="B268" s="78" t="s">
        <v>2580</v>
      </c>
      <c r="C268" s="78" t="s">
        <v>2589</v>
      </c>
      <c r="D268" s="78"/>
      <c r="E268" s="78"/>
      <c r="F268" s="78"/>
      <c r="G268" s="78"/>
      <c r="H268" s="78" t="s">
        <v>2590</v>
      </c>
      <c r="I268" s="78"/>
      <c r="J268" s="78"/>
      <c r="K268" s="78"/>
      <c r="L268" s="78"/>
      <c r="M268" s="78"/>
      <c r="N268" s="78"/>
      <c r="O268" s="78"/>
      <c r="P268" s="78"/>
      <c r="Q268" s="78"/>
      <c r="R268" s="78"/>
      <c r="S268" s="78"/>
      <c r="T268" s="78"/>
      <c r="U268" s="78"/>
      <c r="V268" s="78"/>
      <c r="W268" s="78"/>
      <c r="X268" s="78"/>
      <c r="Y268" s="78"/>
      <c r="Z268" s="78"/>
      <c r="AA268" s="78"/>
      <c r="AB268" s="78"/>
      <c r="AC268" s="78"/>
      <c r="AD268" s="78"/>
      <c r="AE268" s="78"/>
      <c r="AF268" s="78"/>
      <c r="AG268" s="78"/>
      <c r="AH268" s="78"/>
      <c r="AI268" s="78"/>
      <c r="AJ268" s="78"/>
      <c r="AK268" s="78"/>
      <c r="AL268" s="78"/>
      <c r="AM268" s="78"/>
      <c r="AN268" s="78"/>
      <c r="AO268" s="78"/>
      <c r="AP268" s="78"/>
      <c r="AQ268" s="78"/>
      <c r="AR268" s="78"/>
      <c r="AS268" s="78"/>
      <c r="AT268" s="78"/>
      <c r="AU268" s="78"/>
      <c r="AV268" s="78"/>
      <c r="AW268" s="78"/>
      <c r="AX268" s="78"/>
      <c r="AY268" s="78"/>
      <c r="AZ268" s="78"/>
      <c r="BA268" s="78"/>
      <c r="BB268" s="78"/>
      <c r="BC268" s="78"/>
      <c r="BD268" s="78"/>
      <c r="BE268" s="78"/>
      <c r="BF268" s="78"/>
      <c r="BG268" s="78"/>
      <c r="BH268" s="78"/>
      <c r="BI268" s="78"/>
      <c r="BJ268" s="78"/>
      <c r="BK268" s="78"/>
      <c r="BL268" s="78"/>
      <c r="BM268" s="78"/>
      <c r="BN268" s="78"/>
      <c r="BO268" s="78"/>
      <c r="BP268" s="78"/>
      <c r="BQ268" s="78"/>
      <c r="BR268" s="78"/>
      <c r="BS268" s="78"/>
      <c r="BT268" s="78"/>
      <c r="BU268" s="78"/>
      <c r="BV268" s="78"/>
      <c r="BW268" s="78"/>
      <c r="BX268" s="78"/>
      <c r="BY268" s="78"/>
      <c r="BZ268" s="78"/>
      <c r="CA268" s="78"/>
      <c r="CB268" s="78"/>
      <c r="CC268" s="78"/>
      <c r="CD268" s="78"/>
      <c r="CE268" s="78"/>
      <c r="CF268" s="78"/>
      <c r="CG268" s="78"/>
      <c r="CH268" s="78"/>
      <c r="CI268" s="78"/>
      <c r="CJ268" s="78"/>
      <c r="CK268" s="78"/>
      <c r="CL268" s="78"/>
      <c r="CM268" s="78"/>
      <c r="CN268" s="78"/>
      <c r="CO268" s="78"/>
      <c r="CP268" s="78"/>
      <c r="CQ268" s="78"/>
      <c r="CR268" s="78"/>
      <c r="CS268" s="78"/>
      <c r="CT268" s="78"/>
      <c r="CU268" s="78"/>
      <c r="CV268" s="78"/>
      <c r="CW268" s="78"/>
      <c r="CX268" s="78"/>
      <c r="CY268" s="78"/>
      <c r="CZ268" s="78"/>
      <c r="DA268" s="78"/>
      <c r="DB268" s="78"/>
      <c r="DC268" s="78"/>
      <c r="DD268" s="78"/>
      <c r="DE268" s="78"/>
      <c r="DF268" s="78"/>
      <c r="DG268" s="78"/>
      <c r="DH268" s="78"/>
      <c r="DI268" s="78"/>
      <c r="DJ268" s="78"/>
      <c r="DK268" s="78"/>
      <c r="DL268" s="78"/>
      <c r="DM268" s="78"/>
      <c r="DN268" s="78"/>
      <c r="DO268" s="78"/>
      <c r="DP268" s="78"/>
      <c r="DQ268" s="78"/>
      <c r="DR268" s="78"/>
      <c r="DS268" s="78"/>
      <c r="DT268" s="78"/>
      <c r="DU268" s="78"/>
      <c r="DV268" s="78"/>
      <c r="DW268" s="78"/>
      <c r="DX268" s="78"/>
      <c r="DY268" s="78"/>
      <c r="DZ268" s="78"/>
      <c r="EA268" s="78"/>
      <c r="EB268" s="78"/>
      <c r="EC268" s="78"/>
      <c r="ED268" s="78"/>
      <c r="EE268" s="78"/>
      <c r="EF268" s="78"/>
      <c r="EG268" s="78"/>
      <c r="EH268" s="78"/>
      <c r="EI268" s="78"/>
      <c r="EJ268" s="78"/>
      <c r="EK268" s="78"/>
      <c r="EL268" s="78"/>
      <c r="EM268" s="78"/>
      <c r="EN268" s="78"/>
      <c r="EO268" s="78"/>
      <c r="EP268" s="78"/>
      <c r="EQ268" s="78"/>
      <c r="ER268" s="78"/>
      <c r="ES268" s="78"/>
      <c r="ET268" s="78"/>
      <c r="EU268" s="78"/>
      <c r="EV268" s="78"/>
      <c r="EW268" s="78"/>
      <c r="EX268" s="78"/>
      <c r="EY268" s="78"/>
      <c r="EZ268" s="78"/>
      <c r="FA268" s="78"/>
      <c r="FB268" s="78"/>
      <c r="FC268" s="78"/>
      <c r="FD268" s="78"/>
      <c r="FE268" s="78"/>
      <c r="FF268" s="78"/>
      <c r="FG268" s="78"/>
      <c r="FH268" s="78"/>
      <c r="FI268" s="78"/>
      <c r="FJ268" s="78"/>
      <c r="FK268" s="78"/>
      <c r="FL268" s="78"/>
      <c r="FM268" s="78"/>
      <c r="FN268" s="78"/>
      <c r="FO268" s="78"/>
      <c r="FP268" s="78"/>
      <c r="FQ268" s="78"/>
      <c r="FR268" s="78"/>
      <c r="FS268" s="78"/>
      <c r="FT268" s="78"/>
      <c r="FU268" s="78"/>
      <c r="FV268" s="78"/>
      <c r="FW268" s="78"/>
      <c r="FX268" s="78"/>
      <c r="FY268" s="78"/>
      <c r="FZ268" s="78"/>
      <c r="GA268" s="78"/>
      <c r="GB268" s="78"/>
      <c r="GC268" s="78"/>
      <c r="GD268" s="78"/>
      <c r="GE268" s="78"/>
      <c r="GF268" s="78"/>
      <c r="GG268" s="78"/>
      <c r="GH268" s="78"/>
      <c r="GI268" s="78"/>
      <c r="GJ268" s="78"/>
      <c r="GK268" s="78"/>
      <c r="GL268" s="78"/>
      <c r="GM268" s="78"/>
      <c r="GN268" s="78"/>
      <c r="GO268" s="78"/>
      <c r="GP268" s="78"/>
      <c r="GQ268" s="78"/>
      <c r="GR268" s="78"/>
      <c r="GS268" s="78"/>
      <c r="GT268" s="78"/>
      <c r="GU268" s="78"/>
      <c r="GV268" s="78"/>
      <c r="GW268" s="78"/>
      <c r="GX268" s="78"/>
      <c r="GY268" s="78"/>
      <c r="GZ268" s="78"/>
      <c r="HA268" s="78"/>
      <c r="HB268" s="78"/>
      <c r="HC268" s="78"/>
      <c r="HD268" s="78"/>
      <c r="HE268" s="78"/>
      <c r="HF268" s="78"/>
      <c r="HG268" s="78"/>
      <c r="HH268" s="78"/>
      <c r="HI268" s="78"/>
      <c r="HJ268" s="78"/>
      <c r="HK268" s="78"/>
      <c r="HL268" s="78"/>
      <c r="HM268" s="78"/>
      <c r="HN268" s="78"/>
      <c r="HO268" s="78"/>
      <c r="HP268" s="78"/>
      <c r="HQ268" s="78"/>
      <c r="HR268" s="78"/>
      <c r="HS268" s="78"/>
      <c r="HT268" s="78"/>
      <c r="HU268" s="78"/>
      <c r="HV268" s="78"/>
      <c r="HW268" s="78"/>
      <c r="HX268" s="78"/>
      <c r="HY268" s="78"/>
      <c r="HZ268" s="78"/>
      <c r="IA268" s="78"/>
      <c r="IB268" s="78"/>
      <c r="IC268" s="78"/>
      <c r="ID268" s="78"/>
      <c r="IE268" s="78"/>
      <c r="IF268" s="78"/>
      <c r="IG268" s="78"/>
      <c r="IH268" s="78"/>
      <c r="II268" s="78"/>
      <c r="IJ268" s="78"/>
      <c r="IK268" s="78"/>
      <c r="IL268" s="78"/>
      <c r="IM268" s="78"/>
      <c r="IN268" s="78"/>
      <c r="IO268" s="78"/>
      <c r="IP268" s="78"/>
      <c r="IQ268" s="78"/>
      <c r="IR268" s="78"/>
      <c r="IS268" s="78"/>
      <c r="IT268" s="78"/>
      <c r="IU268" s="78"/>
      <c r="IV268" s="78"/>
      <c r="IW268" s="78"/>
      <c r="IX268" s="78"/>
      <c r="IY268" s="78"/>
      <c r="IZ268" s="78"/>
      <c r="JA268" s="78"/>
      <c r="JB268" s="78"/>
      <c r="JC268" s="78"/>
      <c r="JD268" s="78"/>
      <c r="JE268" s="78"/>
      <c r="JF268" s="78"/>
      <c r="JG268" s="78"/>
      <c r="JH268" s="78"/>
      <c r="JI268" s="78"/>
      <c r="JJ268" s="78"/>
      <c r="JK268" s="78"/>
      <c r="JL268" s="78"/>
      <c r="JM268" s="78"/>
      <c r="JN268" s="78"/>
      <c r="JO268" s="78"/>
      <c r="JP268" s="78"/>
      <c r="JQ268" s="78"/>
      <c r="JR268" s="78"/>
      <c r="JS268" s="78"/>
      <c r="JT268" s="78"/>
      <c r="JU268" s="78"/>
      <c r="JV268" s="78"/>
      <c r="JW268" s="78"/>
      <c r="JX268" s="78"/>
      <c r="JY268" s="78"/>
      <c r="JZ268" s="78"/>
      <c r="KA268" s="78"/>
      <c r="KB268" s="78"/>
      <c r="KC268" s="78"/>
      <c r="KD268" s="78"/>
      <c r="KE268" s="78"/>
      <c r="KF268" s="78"/>
      <c r="KG268" s="78"/>
      <c r="KH268" s="78"/>
      <c r="KI268" s="78"/>
      <c r="KJ268" s="78"/>
      <c r="KK268" s="78"/>
      <c r="KL268" s="78"/>
      <c r="KM268" s="78"/>
      <c r="KN268" s="78"/>
      <c r="KO268" s="78"/>
      <c r="KP268" s="78"/>
      <c r="KQ268" s="78"/>
      <c r="KR268" s="78"/>
      <c r="KS268" s="78"/>
      <c r="KT268" s="78"/>
      <c r="KU268" s="78"/>
      <c r="KV268" s="78"/>
      <c r="KW268" s="78"/>
      <c r="KX268" s="78"/>
      <c r="KY268" s="78"/>
      <c r="KZ268" s="78"/>
      <c r="LA268" s="78"/>
      <c r="LB268" s="78"/>
      <c r="LC268" s="78"/>
      <c r="LD268" s="78"/>
      <c r="LE268" s="78"/>
      <c r="LF268" s="78"/>
      <c r="LG268" s="78"/>
      <c r="LH268" s="78"/>
      <c r="LI268" s="78"/>
      <c r="LJ268" s="78"/>
      <c r="LK268" s="78"/>
      <c r="LL268" s="78"/>
      <c r="LM268" s="78"/>
      <c r="LN268" s="78"/>
      <c r="LO268" s="78"/>
      <c r="LP268" s="78"/>
      <c r="LQ268" s="78"/>
      <c r="LR268" s="78"/>
      <c r="LS268" s="78"/>
      <c r="LT268" s="78"/>
      <c r="LU268" s="78"/>
      <c r="LV268" s="78"/>
      <c r="LW268" s="78"/>
      <c r="LX268" s="78"/>
      <c r="LY268" s="78"/>
      <c r="LZ268" s="78"/>
      <c r="MA268" s="78"/>
      <c r="MB268" s="78"/>
      <c r="MC268" s="78"/>
      <c r="MD268" s="78"/>
      <c r="ME268" s="78"/>
      <c r="MF268" s="78"/>
      <c r="MG268" s="78"/>
      <c r="MH268" s="78"/>
      <c r="MI268" s="78"/>
      <c r="MJ268" s="78"/>
      <c r="MK268" s="78"/>
      <c r="ML268" s="78"/>
      <c r="MM268" s="78"/>
      <c r="MN268" s="78"/>
      <c r="MO268" s="78"/>
      <c r="MP268" s="78"/>
      <c r="MQ268" s="78"/>
      <c r="MR268" s="78"/>
      <c r="MS268" s="78"/>
      <c r="MT268" s="78"/>
      <c r="MU268" s="78"/>
      <c r="MV268" s="78"/>
      <c r="MW268" s="78"/>
      <c r="MX268" s="78"/>
      <c r="MY268" s="78"/>
      <c r="MZ268" s="78"/>
      <c r="NA268" s="78"/>
      <c r="NB268" s="78"/>
      <c r="NC268" s="78"/>
      <c r="ND268" s="78"/>
      <c r="NE268" s="78"/>
      <c r="NF268" s="78"/>
      <c r="NG268" s="78"/>
      <c r="NH268" s="78"/>
      <c r="NI268" s="78"/>
      <c r="NJ268" s="78"/>
      <c r="NK268" s="78"/>
      <c r="NL268" s="78"/>
      <c r="NM268" s="78"/>
      <c r="NN268" s="78"/>
      <c r="NO268" s="78"/>
      <c r="NP268" s="78"/>
      <c r="NQ268" s="78"/>
      <c r="NR268" s="78"/>
      <c r="NS268" s="78"/>
      <c r="NT268" s="78"/>
      <c r="NU268" s="78"/>
      <c r="NV268" s="78"/>
      <c r="NW268" s="78"/>
      <c r="NX268" s="78"/>
      <c r="NY268" s="78"/>
      <c r="NZ268" s="78"/>
      <c r="OA268" s="78"/>
      <c r="OB268" s="78"/>
      <c r="OC268" s="78"/>
      <c r="OD268" s="78"/>
      <c r="OE268" s="78"/>
      <c r="OF268" s="78"/>
      <c r="OG268" s="78"/>
      <c r="OH268" s="78"/>
      <c r="OI268" s="78"/>
      <c r="OJ268" s="78"/>
      <c r="OK268" s="78"/>
      <c r="OL268" s="78"/>
      <c r="OM268" s="78"/>
      <c r="ON268" s="78"/>
      <c r="OO268" s="78"/>
      <c r="OP268" s="78"/>
      <c r="OQ268" s="78"/>
      <c r="OR268" s="78"/>
      <c r="OS268" s="78"/>
      <c r="OT268" s="78"/>
      <c r="OU268" s="78"/>
      <c r="OV268" s="78"/>
      <c r="OW268" s="78"/>
      <c r="OX268" s="78"/>
      <c r="OY268" s="78"/>
      <c r="OZ268" s="78"/>
      <c r="PA268" s="78"/>
      <c r="PB268" s="78"/>
      <c r="PC268" s="78"/>
      <c r="PD268" s="78"/>
      <c r="PE268" s="78"/>
      <c r="PF268" s="78"/>
      <c r="PG268" s="78"/>
      <c r="PH268" s="78"/>
      <c r="PI268" s="78"/>
      <c r="PJ268" s="78"/>
      <c r="PK268" s="78"/>
      <c r="PL268" s="78"/>
      <c r="PM268" s="78"/>
      <c r="PN268" s="78"/>
      <c r="PO268" s="78"/>
      <c r="PP268" s="78"/>
      <c r="PQ268" s="78"/>
      <c r="PR268" s="78"/>
      <c r="PS268" s="78"/>
      <c r="PT268" s="78"/>
      <c r="PU268" s="78"/>
      <c r="PV268" s="78"/>
      <c r="PW268" s="78"/>
      <c r="PX268" s="78"/>
      <c r="PY268" s="78"/>
      <c r="PZ268" s="78"/>
      <c r="QA268" s="78"/>
      <c r="QB268" s="78"/>
      <c r="QC268" s="78"/>
      <c r="QD268" s="78"/>
      <c r="QE268" s="78"/>
      <c r="QF268" s="78"/>
      <c r="QG268" s="78"/>
      <c r="QH268" s="78"/>
      <c r="QI268" s="78"/>
      <c r="QJ268" s="78"/>
      <c r="QK268" s="78"/>
      <c r="QL268" s="78"/>
      <c r="QM268" s="78"/>
      <c r="QN268" s="78"/>
      <c r="QO268" s="78"/>
      <c r="QP268" s="78"/>
      <c r="QQ268" s="78"/>
      <c r="QR268" s="78"/>
      <c r="QS268" s="78"/>
      <c r="QT268" s="78"/>
      <c r="QU268" s="78"/>
      <c r="QV268" s="78"/>
      <c r="QW268" s="78"/>
      <c r="QX268" s="78"/>
      <c r="QY268" s="78"/>
      <c r="QZ268" s="78"/>
      <c r="RA268" s="78"/>
      <c r="RB268" s="78"/>
      <c r="RC268" s="78"/>
      <c r="RD268" s="78"/>
      <c r="RE268" s="78"/>
      <c r="RF268" s="78"/>
      <c r="RG268" s="78"/>
      <c r="RH268" s="78"/>
      <c r="RI268" s="78"/>
      <c r="RJ268" s="78"/>
      <c r="RK268" s="78"/>
      <c r="RL268" s="78"/>
      <c r="RM268" s="78"/>
      <c r="RN268" s="78"/>
      <c r="RO268" s="78"/>
      <c r="RP268" s="78"/>
      <c r="RQ268" s="78"/>
      <c r="RR268" s="78"/>
      <c r="RS268" s="78"/>
      <c r="RT268" s="78"/>
      <c r="RU268" s="78"/>
      <c r="RV268" s="78"/>
      <c r="RW268" s="78"/>
      <c r="RX268" s="78"/>
      <c r="RY268" s="78"/>
      <c r="RZ268" s="78"/>
      <c r="SA268" s="78"/>
      <c r="SB268" s="78"/>
      <c r="SC268" s="78"/>
      <c r="SD268" s="78"/>
      <c r="SE268" s="78"/>
      <c r="SF268" s="78"/>
      <c r="SG268" s="78"/>
      <c r="SH268" s="78"/>
      <c r="SI268" s="78"/>
      <c r="SJ268" s="78"/>
      <c r="SK268" s="78"/>
      <c r="SL268" s="78"/>
      <c r="SM268" s="78"/>
      <c r="SN268" s="78"/>
      <c r="SO268" s="78"/>
      <c r="SP268" s="78"/>
      <c r="SQ268" s="78"/>
      <c r="SR268" s="78"/>
      <c r="SS268" s="78"/>
      <c r="ST268" s="78"/>
      <c r="SU268" s="78"/>
      <c r="SV268" s="78"/>
      <c r="SW268" s="78"/>
      <c r="SX268" s="78"/>
      <c r="SY268" s="78"/>
      <c r="SZ268" s="78"/>
      <c r="TA268" s="78"/>
      <c r="TB268" s="78"/>
      <c r="TC268" s="78"/>
      <c r="TD268" s="78"/>
      <c r="TE268" s="78"/>
      <c r="TF268" s="78"/>
      <c r="TG268" s="78"/>
      <c r="TH268" s="78"/>
      <c r="TI268" s="78"/>
      <c r="TJ268" s="78"/>
      <c r="TK268" s="78"/>
      <c r="TL268" s="78"/>
      <c r="TM268" s="78"/>
      <c r="TN268" s="78"/>
      <c r="TO268" s="78"/>
      <c r="TP268" s="78"/>
      <c r="TQ268" s="78"/>
      <c r="TR268" s="78"/>
      <c r="TS268" s="78"/>
      <c r="TT268" s="78"/>
      <c r="TU268" s="78"/>
      <c r="TV268" s="78"/>
      <c r="TW268" s="78"/>
      <c r="TX268" s="78"/>
      <c r="TY268" s="78"/>
      <c r="TZ268" s="78"/>
      <c r="UA268" s="78"/>
      <c r="UB268" s="78"/>
      <c r="UC268" s="78"/>
      <c r="UD268" s="78"/>
      <c r="UE268" s="78"/>
      <c r="UF268" s="78"/>
      <c r="UG268" s="78"/>
      <c r="UH268" s="78"/>
      <c r="UI268" s="78"/>
      <c r="UJ268" s="78"/>
      <c r="UK268" s="78"/>
      <c r="UL268" s="78"/>
      <c r="UM268" s="78"/>
      <c r="UN268" s="78"/>
      <c r="UO268" s="78"/>
      <c r="UP268" s="78"/>
      <c r="UQ268" s="78"/>
      <c r="UR268" s="78"/>
      <c r="US268" s="78"/>
      <c r="UT268" s="78"/>
      <c r="UU268" s="78"/>
      <c r="UV268" s="78"/>
      <c r="UW268" s="78"/>
      <c r="UX268" s="78"/>
      <c r="UY268" s="78"/>
      <c r="UZ268" s="78"/>
      <c r="VA268" s="78"/>
      <c r="VB268" s="78"/>
      <c r="VC268" s="78"/>
      <c r="VD268" s="78"/>
      <c r="VE268" s="78"/>
      <c r="VF268" s="78"/>
      <c r="VG268" s="78"/>
      <c r="VH268" s="78"/>
      <c r="VI268" s="78"/>
      <c r="VJ268" s="78"/>
      <c r="VK268" s="78"/>
      <c r="VL268" s="78"/>
      <c r="VM268" s="78"/>
      <c r="VN268" s="78"/>
      <c r="VO268" s="78"/>
      <c r="VP268" s="78"/>
      <c r="VQ268" s="78"/>
      <c r="VR268" s="78"/>
      <c r="VS268" s="78"/>
      <c r="VT268" s="78"/>
      <c r="VU268" s="78"/>
      <c r="VV268" s="78"/>
      <c r="VW268" s="78"/>
      <c r="VX268" s="78"/>
      <c r="VY268" s="78"/>
      <c r="VZ268" s="78"/>
      <c r="WA268" s="78"/>
      <c r="WB268" s="78"/>
      <c r="WC268" s="78"/>
      <c r="WD268" s="78"/>
      <c r="WE268" s="78"/>
      <c r="WF268" s="78"/>
      <c r="WG268" s="78"/>
      <c r="WH268" s="78"/>
      <c r="WI268" s="78"/>
      <c r="WJ268" s="78"/>
      <c r="WK268" s="78"/>
      <c r="WL268" s="78"/>
      <c r="WM268" s="78"/>
      <c r="WN268" s="78"/>
      <c r="WO268" s="78"/>
      <c r="WP268" s="78"/>
      <c r="WQ268" s="78"/>
      <c r="WR268" s="78"/>
      <c r="WS268" s="78"/>
      <c r="WT268" s="78"/>
      <c r="WU268" s="78"/>
      <c r="WV268" s="78"/>
      <c r="WW268" s="78"/>
      <c r="WX268" s="78"/>
      <c r="WY268" s="78"/>
      <c r="WZ268" s="78"/>
      <c r="XA268" s="78"/>
      <c r="XB268" s="78"/>
      <c r="XC268" s="78"/>
      <c r="XD268" s="78"/>
      <c r="XE268" s="78"/>
      <c r="XF268" s="78"/>
      <c r="XG268" s="78"/>
      <c r="XH268" s="78"/>
      <c r="XI268" s="78"/>
      <c r="XJ268" s="78"/>
      <c r="XK268" s="78"/>
      <c r="XL268" s="78"/>
      <c r="XM268" s="78"/>
      <c r="XN268" s="78"/>
      <c r="XO268" s="78"/>
      <c r="XP268" s="78"/>
      <c r="XQ268" s="78"/>
      <c r="XR268" s="78"/>
      <c r="XS268" s="78"/>
      <c r="XT268" s="78"/>
      <c r="XU268" s="78"/>
      <c r="XV268" s="78"/>
      <c r="XW268" s="78"/>
      <c r="XX268" s="78"/>
      <c r="XY268" s="78"/>
      <c r="XZ268" s="78"/>
      <c r="YA268" s="78"/>
      <c r="YB268" s="78"/>
      <c r="YC268" s="78"/>
      <c r="YD268" s="78"/>
      <c r="YE268" s="78"/>
      <c r="YF268" s="78"/>
      <c r="YG268" s="78"/>
      <c r="YH268" s="78"/>
      <c r="YI268" s="78"/>
      <c r="YJ268" s="78"/>
      <c r="YK268" s="78"/>
      <c r="YL268" s="78"/>
      <c r="YM268" s="78"/>
      <c r="YN268" s="78"/>
      <c r="YO268" s="78"/>
      <c r="YP268" s="78"/>
      <c r="YQ268" s="78"/>
      <c r="YR268" s="78"/>
      <c r="YS268" s="78"/>
      <c r="YT268" s="78"/>
      <c r="YU268" s="78"/>
      <c r="YV268" s="78"/>
      <c r="YW268" s="78"/>
      <c r="YX268" s="78"/>
      <c r="YY268" s="78"/>
      <c r="YZ268" s="78"/>
      <c r="ZA268" s="78"/>
      <c r="ZB268" s="78"/>
      <c r="ZC268" s="78"/>
      <c r="ZD268" s="78"/>
      <c r="ZE268" s="78"/>
      <c r="ZF268" s="78"/>
      <c r="ZG268" s="78"/>
      <c r="ZH268" s="78"/>
      <c r="ZI268" s="78"/>
      <c r="ZJ268" s="78"/>
      <c r="ZK268" s="78"/>
      <c r="ZL268" s="78"/>
      <c r="ZM268" s="78"/>
      <c r="ZN268" s="78"/>
      <c r="ZO268" s="78"/>
      <c r="ZP268" s="78"/>
      <c r="ZQ268" s="78"/>
      <c r="ZR268" s="78"/>
      <c r="ZS268" s="78"/>
      <c r="ZT268" s="78"/>
      <c r="ZU268" s="78"/>
      <c r="ZV268" s="78"/>
      <c r="ZW268" s="78"/>
      <c r="ZX268" s="78"/>
      <c r="ZY268" s="78"/>
      <c r="ZZ268" s="78"/>
      <c r="AAA268" s="78"/>
      <c r="AAB268" s="78"/>
      <c r="AAC268" s="78"/>
      <c r="AAD268" s="78"/>
      <c r="AAE268" s="78"/>
      <c r="AAF268" s="78"/>
      <c r="AAG268" s="78"/>
      <c r="AAH268" s="78"/>
      <c r="AAI268" s="78"/>
      <c r="AAJ268" s="78"/>
      <c r="AAK268" s="78"/>
      <c r="AAL268" s="78"/>
      <c r="AAM268" s="78"/>
      <c r="AAN268" s="78"/>
      <c r="AAO268" s="78"/>
      <c r="AAP268" s="78"/>
      <c r="AAQ268" s="78"/>
      <c r="AAR268" s="78"/>
      <c r="AAS268" s="78"/>
      <c r="AAT268" s="78"/>
      <c r="AAU268" s="78"/>
      <c r="AAV268" s="78"/>
      <c r="AAW268" s="78"/>
      <c r="AAX268" s="78"/>
      <c r="AAY268" s="78"/>
      <c r="AAZ268" s="78"/>
      <c r="ABA268" s="78"/>
      <c r="ABB268" s="78"/>
      <c r="ABC268" s="78"/>
      <c r="ABD268" s="78"/>
      <c r="ABE268" s="78"/>
      <c r="ABF268" s="78"/>
      <c r="ABG268" s="78"/>
      <c r="ABH268" s="78"/>
      <c r="ABI268" s="78"/>
      <c r="ABJ268" s="78"/>
      <c r="ABK268" s="78"/>
      <c r="ABL268" s="78"/>
      <c r="ABM268" s="78"/>
      <c r="ABN268" s="78"/>
      <c r="ABO268" s="78"/>
      <c r="ABP268" s="78"/>
      <c r="ABQ268" s="78"/>
      <c r="ABR268" s="78"/>
      <c r="ABS268" s="78"/>
      <c r="ABT268" s="78"/>
      <c r="ABU268" s="78"/>
      <c r="ABV268" s="78"/>
      <c r="ABW268" s="78"/>
      <c r="ABX268" s="78"/>
      <c r="ABY268" s="78"/>
      <c r="ABZ268" s="78"/>
      <c r="ACA268" s="78"/>
      <c r="ACB268" s="78"/>
      <c r="ACC268" s="78"/>
      <c r="ACD268" s="78"/>
      <c r="ACE268" s="78"/>
      <c r="ACF268" s="78"/>
      <c r="ACG268" s="78"/>
      <c r="ACH268" s="78"/>
      <c r="ACI268" s="78"/>
      <c r="ACJ268" s="78"/>
      <c r="ACK268" s="78"/>
      <c r="ACL268" s="78"/>
      <c r="ACM268" s="78"/>
      <c r="ACN268" s="78"/>
      <c r="ACO268" s="78"/>
      <c r="ACP268" s="78"/>
      <c r="ACQ268" s="78"/>
      <c r="ACR268" s="78"/>
      <c r="ACS268" s="78"/>
      <c r="ACT268" s="78"/>
      <c r="ACU268" s="78"/>
      <c r="ACV268" s="78"/>
      <c r="ACW268" s="78"/>
      <c r="ACX268" s="78"/>
      <c r="ACY268" s="78"/>
      <c r="ACZ268" s="78"/>
      <c r="ADA268" s="78"/>
      <c r="ADB268" s="78"/>
      <c r="ADC268" s="78"/>
      <c r="ADD268" s="78"/>
      <c r="ADE268" s="78"/>
      <c r="ADF268" s="78"/>
      <c r="ADG268" s="78"/>
      <c r="ADH268" s="78"/>
      <c r="ADI268" s="78"/>
      <c r="ADJ268" s="78"/>
      <c r="ADK268" s="78"/>
      <c r="ADL268" s="78"/>
      <c r="ADM268" s="78"/>
      <c r="ADN268" s="78"/>
      <c r="ADO268" s="78"/>
      <c r="ADP268" s="78"/>
      <c r="ADQ268" s="78"/>
      <c r="ADR268" s="78"/>
      <c r="ADS268" s="78"/>
      <c r="ADT268" s="78"/>
      <c r="ADU268" s="78"/>
      <c r="ADV268" s="78"/>
      <c r="ADW268" s="78"/>
      <c r="ADX268" s="78"/>
      <c r="ADY268" s="78"/>
      <c r="ADZ268" s="78"/>
      <c r="AEA268" s="78"/>
      <c r="AEB268" s="78"/>
      <c r="AEC268" s="78"/>
      <c r="AED268" s="78"/>
      <c r="AEE268" s="78"/>
      <c r="AEF268" s="78"/>
      <c r="AEG268" s="78"/>
      <c r="AEH268" s="78"/>
      <c r="AEI268" s="78"/>
      <c r="AEJ268" s="78"/>
      <c r="AEK268" s="78"/>
      <c r="AEL268" s="78"/>
      <c r="AEM268" s="78"/>
      <c r="AEN268" s="78"/>
      <c r="AEO268" s="78"/>
      <c r="AEP268" s="78"/>
      <c r="AEQ268" s="78"/>
      <c r="AER268" s="78"/>
      <c r="AES268" s="78"/>
      <c r="AET268" s="78"/>
      <c r="AEU268" s="78"/>
      <c r="AEV268" s="78"/>
      <c r="AEW268" s="78"/>
      <c r="AEX268" s="78"/>
      <c r="AEY268" s="78"/>
      <c r="AEZ268" s="78"/>
      <c r="AFA268" s="78"/>
      <c r="AFB268" s="78"/>
      <c r="AFC268" s="78"/>
      <c r="AFD268" s="78"/>
      <c r="AFE268" s="78"/>
      <c r="AFF268" s="78"/>
      <c r="AFG268" s="78"/>
      <c r="AFH268" s="78"/>
      <c r="AFI268" s="78"/>
      <c r="AFJ268" s="78"/>
      <c r="AFK268" s="78"/>
      <c r="AFL268" s="78"/>
      <c r="AFM268" s="78"/>
      <c r="AFN268" s="78"/>
      <c r="AFO268" s="78"/>
      <c r="AFP268" s="78"/>
      <c r="AFQ268" s="78"/>
      <c r="AFR268" s="78"/>
      <c r="AFS268" s="78"/>
      <c r="AFT268" s="78"/>
      <c r="AFU268" s="78"/>
      <c r="AFV268" s="78"/>
      <c r="AFW268" s="78"/>
      <c r="AFX268" s="78"/>
      <c r="AFY268" s="78"/>
      <c r="AFZ268" s="78"/>
      <c r="AGA268" s="78"/>
      <c r="AGB268" s="78"/>
      <c r="AGC268" s="78"/>
      <c r="AGD268" s="78"/>
      <c r="AGE268" s="78"/>
      <c r="AGF268" s="78"/>
      <c r="AGG268" s="78"/>
      <c r="AGH268" s="78"/>
      <c r="AGI268" s="78"/>
      <c r="AGJ268" s="78"/>
      <c r="AGK268" s="78"/>
      <c r="AGL268" s="78"/>
      <c r="AGM268" s="78"/>
      <c r="AGN268" s="78"/>
      <c r="AGO268" s="78"/>
      <c r="AGP268" s="78"/>
      <c r="AGQ268" s="78"/>
      <c r="AGR268" s="78"/>
      <c r="AGS268" s="78"/>
      <c r="AGT268" s="78"/>
      <c r="AGU268" s="78"/>
      <c r="AGV268" s="78"/>
      <c r="AGW268" s="78"/>
      <c r="AGX268" s="78"/>
      <c r="AGY268" s="78"/>
      <c r="AGZ268" s="78"/>
      <c r="AHA268" s="78"/>
      <c r="AHB268" s="78"/>
      <c r="AHC268" s="78"/>
      <c r="AHD268" s="78"/>
      <c r="AHE268" s="78"/>
      <c r="AHF268" s="78"/>
      <c r="AHG268" s="78"/>
      <c r="AHH268" s="78"/>
      <c r="AHI268" s="78"/>
      <c r="AHJ268" s="78"/>
      <c r="AHK268" s="78"/>
      <c r="AHL268" s="78"/>
      <c r="AHM268" s="78"/>
      <c r="AHN268" s="78"/>
      <c r="AHO268" s="78"/>
      <c r="AHP268" s="78"/>
      <c r="AHQ268" s="78"/>
      <c r="AHR268" s="78"/>
      <c r="AHS268" s="78"/>
      <c r="AHT268" s="78"/>
      <c r="AHU268" s="78"/>
      <c r="AHV268" s="78"/>
      <c r="AHW268" s="78"/>
      <c r="AHX268" s="78"/>
      <c r="AHY268" s="78"/>
      <c r="AHZ268" s="78"/>
      <c r="AIA268" s="78"/>
      <c r="AIB268" s="78"/>
      <c r="AIC268" s="78"/>
      <c r="AID268" s="78"/>
      <c r="AIE268" s="78"/>
      <c r="AIF268" s="78"/>
      <c r="AIG268" s="78"/>
      <c r="AIH268" s="78"/>
      <c r="AII268" s="78"/>
      <c r="AIJ268" s="78"/>
      <c r="AIK268" s="78"/>
      <c r="AIL268" s="78"/>
      <c r="AIM268" s="78"/>
      <c r="AIN268" s="78"/>
      <c r="AIO268" s="78"/>
      <c r="AIP268" s="78"/>
      <c r="AIQ268" s="78"/>
      <c r="AIR268" s="78"/>
      <c r="AIS268" s="78"/>
      <c r="AIT268" s="78"/>
      <c r="AIU268" s="78"/>
      <c r="AIV268" s="78"/>
      <c r="AIW268" s="78"/>
      <c r="AIX268" s="78"/>
      <c r="AIY268" s="78"/>
      <c r="AIZ268" s="78"/>
      <c r="AJA268" s="78"/>
      <c r="AJB268" s="78"/>
      <c r="AJC268" s="78"/>
      <c r="AJD268" s="78"/>
      <c r="AJE268" s="78"/>
      <c r="AJF268" s="78"/>
      <c r="AJG268" s="78"/>
      <c r="AJH268" s="78"/>
      <c r="AJI268" s="78"/>
      <c r="AJJ268" s="78"/>
      <c r="AJK268" s="78"/>
      <c r="AJL268" s="78"/>
      <c r="AJM268" s="78"/>
      <c r="AJN268" s="78"/>
      <c r="AJO268" s="78"/>
      <c r="AJP268" s="78"/>
      <c r="AJQ268" s="78"/>
      <c r="AJR268" s="78"/>
      <c r="AJS268" s="78"/>
      <c r="AJT268" s="78"/>
      <c r="AJU268" s="78"/>
      <c r="AJV268" s="78"/>
      <c r="AJW268" s="78"/>
      <c r="AJX268" s="78"/>
      <c r="AJY268" s="78"/>
      <c r="AJZ268" s="78"/>
      <c r="AKA268" s="78"/>
      <c r="AKB268" s="78"/>
      <c r="AKC268" s="78"/>
      <c r="AKD268" s="78"/>
      <c r="AKE268" s="78"/>
      <c r="AKF268" s="78"/>
      <c r="AKG268" s="78"/>
      <c r="AKH268" s="78"/>
      <c r="AKI268" s="78"/>
      <c r="AKJ268" s="78"/>
      <c r="AKK268" s="78"/>
      <c r="AKL268" s="78"/>
      <c r="AKM268" s="78"/>
      <c r="AKN268" s="78"/>
      <c r="AKO268" s="78"/>
      <c r="AKP268" s="78"/>
      <c r="AKQ268" s="78"/>
      <c r="AKR268" s="78"/>
      <c r="AKS268" s="78"/>
      <c r="AKT268" s="78"/>
      <c r="AKU268" s="78"/>
      <c r="AKV268" s="78"/>
      <c r="AKW268" s="78"/>
      <c r="AKX268" s="78"/>
      <c r="AKY268" s="78"/>
      <c r="AKZ268" s="78"/>
      <c r="ALA268" s="78"/>
      <c r="ALB268" s="78"/>
      <c r="ALC268" s="78"/>
      <c r="ALD268" s="78"/>
      <c r="ALE268" s="78"/>
      <c r="ALF268" s="78"/>
      <c r="ALG268" s="78"/>
      <c r="ALH268" s="78"/>
      <c r="ALI268" s="78"/>
      <c r="ALJ268" s="78"/>
      <c r="ALK268" s="78"/>
      <c r="ALL268" s="78"/>
      <c r="ALM268" s="78"/>
      <c r="ALN268" s="78"/>
      <c r="ALO268" s="78"/>
      <c r="ALP268" s="78"/>
      <c r="ALQ268" s="78"/>
      <c r="ALR268" s="78"/>
      <c r="ALS268" s="78"/>
      <c r="ALT268" s="78"/>
      <c r="ALU268" s="78"/>
      <c r="ALV268" s="78"/>
      <c r="ALW268" s="78"/>
      <c r="ALX268" s="78"/>
      <c r="ALY268" s="78"/>
      <c r="ALZ268" s="78"/>
      <c r="AMA268" s="78"/>
      <c r="AMB268" s="78"/>
      <c r="AMC268" s="78"/>
      <c r="AMD268" s="78"/>
      <c r="AME268" s="78"/>
      <c r="AMF268" s="78"/>
      <c r="AMG268" s="78"/>
      <c r="AMH268" s="78"/>
      <c r="AMI268" s="78"/>
      <c r="AMJ268" s="78"/>
      <c r="AMK268" s="78"/>
      <c r="AML268" s="78"/>
      <c r="AMM268" s="78"/>
      <c r="AMN268" s="78"/>
      <c r="AMO268" s="78"/>
      <c r="AMP268" s="78"/>
      <c r="AMQ268" s="78"/>
      <c r="AMR268" s="78"/>
      <c r="AMS268" s="78"/>
      <c r="AMT268" s="78"/>
      <c r="AMU268" s="78"/>
      <c r="AMV268" s="78"/>
      <c r="AMW268" s="78"/>
      <c r="AMX268" s="78"/>
      <c r="AMY268" s="78"/>
      <c r="AMZ268" s="78"/>
      <c r="ANA268" s="78"/>
      <c r="ANB268" s="78"/>
      <c r="ANC268" s="78"/>
      <c r="AND268" s="78"/>
      <c r="ANE268" s="78"/>
      <c r="ANF268" s="78"/>
      <c r="ANG268" s="78"/>
      <c r="ANH268" s="78"/>
      <c r="ANI268" s="78"/>
      <c r="ANJ268" s="78"/>
      <c r="ANK268" s="78"/>
      <c r="ANL268" s="78"/>
      <c r="ANM268" s="78"/>
      <c r="ANN268" s="78"/>
      <c r="ANO268" s="78"/>
      <c r="ANP268" s="78"/>
      <c r="ANQ268" s="78"/>
      <c r="ANR268" s="78"/>
      <c r="ANS268" s="78"/>
      <c r="ANT268" s="78"/>
      <c r="ANU268" s="78"/>
      <c r="ANV268" s="78"/>
      <c r="ANW268" s="78"/>
      <c r="ANX268" s="78"/>
      <c r="ANY268" s="78"/>
      <c r="ANZ268" s="78"/>
      <c r="AOA268" s="78"/>
      <c r="AOB268" s="78"/>
      <c r="AOC268" s="78"/>
      <c r="AOD268" s="78"/>
      <c r="AOE268" s="78"/>
      <c r="AOF268" s="78"/>
      <c r="AOG268" s="78"/>
      <c r="AOH268" s="78"/>
      <c r="AOI268" s="78"/>
      <c r="AOJ268" s="78"/>
      <c r="AOK268" s="78"/>
      <c r="AOL268" s="78"/>
      <c r="AOM268" s="78"/>
      <c r="AON268" s="78"/>
      <c r="AOO268" s="78"/>
      <c r="AOP268" s="78"/>
      <c r="AOQ268" s="78"/>
      <c r="AOR268" s="78"/>
      <c r="AOS268" s="78"/>
      <c r="AOT268" s="78"/>
      <c r="AOU268" s="78"/>
      <c r="AOV268" s="78"/>
      <c r="AOW268" s="78"/>
      <c r="AOX268" s="78"/>
      <c r="AOY268" s="78"/>
      <c r="AOZ268" s="78"/>
      <c r="APA268" s="78"/>
      <c r="APB268" s="78"/>
      <c r="APC268" s="78"/>
      <c r="APD268" s="78"/>
      <c r="APE268" s="78"/>
      <c r="APF268" s="78"/>
      <c r="APG268" s="78"/>
      <c r="APH268" s="78"/>
      <c r="API268" s="78"/>
      <c r="APJ268" s="78"/>
      <c r="APK268" s="78"/>
      <c r="APL268" s="78"/>
      <c r="APM268" s="78"/>
      <c r="APN268" s="78"/>
      <c r="APO268" s="78"/>
      <c r="APP268" s="78"/>
      <c r="APQ268" s="78"/>
      <c r="APR268" s="78"/>
      <c r="APS268" s="78"/>
      <c r="APT268" s="78"/>
      <c r="APU268" s="78"/>
      <c r="APV268" s="78"/>
      <c r="APW268" s="78"/>
      <c r="APX268" s="78"/>
      <c r="APY268" s="78"/>
      <c r="APZ268" s="78"/>
      <c r="AQA268" s="78"/>
      <c r="AQB268" s="78"/>
      <c r="AQC268" s="78"/>
      <c r="AQD268" s="78"/>
      <c r="AQE268" s="78"/>
      <c r="AQF268" s="78"/>
      <c r="AQG268" s="78"/>
      <c r="AQH268" s="78"/>
      <c r="AQI268" s="78"/>
      <c r="AQJ268" s="78"/>
      <c r="AQK268" s="78"/>
      <c r="AQL268" s="78"/>
      <c r="AQM268" s="78"/>
      <c r="AQN268" s="78"/>
      <c r="AQO268" s="78"/>
      <c r="AQP268" s="78"/>
      <c r="AQQ268" s="78"/>
      <c r="AQR268" s="78"/>
      <c r="AQS268" s="78"/>
      <c r="AQT268" s="78"/>
      <c r="AQU268" s="78"/>
      <c r="AQV268" s="78"/>
      <c r="AQW268" s="78"/>
      <c r="AQX268" s="78"/>
      <c r="AQY268" s="78"/>
      <c r="AQZ268" s="78"/>
      <c r="ARA268" s="78"/>
      <c r="ARB268" s="78"/>
      <c r="ARC268" s="78"/>
      <c r="ARD268" s="78"/>
      <c r="ARE268" s="78"/>
      <c r="ARF268" s="78"/>
      <c r="ARG268" s="78"/>
      <c r="ARH268" s="78"/>
      <c r="ARI268" s="78"/>
      <c r="ARJ268" s="78"/>
      <c r="ARK268" s="78"/>
      <c r="ARL268" s="78"/>
      <c r="ARM268" s="78"/>
      <c r="ARN268" s="78"/>
      <c r="ARO268" s="78"/>
      <c r="ARP268" s="78"/>
      <c r="ARQ268" s="78"/>
      <c r="ARR268" s="78"/>
      <c r="ARS268" s="78"/>
      <c r="ART268" s="78"/>
      <c r="ARU268" s="78"/>
      <c r="ARV268" s="78"/>
      <c r="ARW268" s="78"/>
      <c r="ARX268" s="78"/>
      <c r="ARY268" s="78"/>
      <c r="ARZ268" s="78"/>
      <c r="ASA268" s="78"/>
      <c r="ASB268" s="78"/>
      <c r="ASC268" s="78"/>
      <c r="ASD268" s="78"/>
      <c r="ASE268" s="78"/>
      <c r="ASF268" s="78"/>
      <c r="ASG268" s="78"/>
      <c r="ASH268" s="78"/>
      <c r="ASI268" s="78"/>
      <c r="ASJ268" s="78"/>
      <c r="ASK268" s="78"/>
      <c r="ASL268" s="78"/>
      <c r="ASM268" s="78"/>
      <c r="ASN268" s="78"/>
      <c r="ASO268" s="78"/>
      <c r="ASP268" s="78"/>
      <c r="ASQ268" s="78"/>
      <c r="ASR268" s="78"/>
      <c r="ASS268" s="78"/>
      <c r="AST268" s="78"/>
      <c r="ASU268" s="78"/>
      <c r="ASV268" s="78"/>
      <c r="ASW268" s="78"/>
      <c r="ASX268" s="78"/>
      <c r="ASY268" s="78"/>
      <c r="ASZ268" s="78"/>
      <c r="ATA268" s="78"/>
      <c r="ATB268" s="78"/>
      <c r="ATC268" s="78"/>
      <c r="ATD268" s="78"/>
      <c r="ATE268" s="78"/>
      <c r="ATF268" s="78"/>
      <c r="ATG268" s="78"/>
      <c r="ATH268" s="78"/>
      <c r="ATI268" s="78"/>
      <c r="ATJ268" s="78"/>
      <c r="ATK268" s="78"/>
      <c r="ATL268" s="78"/>
      <c r="ATM268" s="78"/>
      <c r="ATN268" s="78"/>
      <c r="ATO268" s="78"/>
      <c r="ATP268" s="78"/>
      <c r="ATQ268" s="78"/>
      <c r="ATR268" s="78"/>
      <c r="ATS268" s="78"/>
      <c r="ATT268" s="78"/>
      <c r="ATU268" s="78"/>
      <c r="ATV268" s="78"/>
      <c r="ATW268" s="78"/>
      <c r="ATX268" s="78"/>
      <c r="ATY268" s="78"/>
      <c r="ATZ268" s="78"/>
      <c r="AUA268" s="78"/>
      <c r="AUB268" s="78"/>
      <c r="AUC268" s="78"/>
      <c r="AUD268" s="78"/>
      <c r="AUE268" s="78"/>
      <c r="AUF268" s="78"/>
      <c r="AUG268" s="78"/>
      <c r="AUH268" s="78"/>
      <c r="AUI268" s="78"/>
      <c r="AUJ268" s="78"/>
      <c r="AUK268" s="78"/>
      <c r="AUL268" s="78"/>
      <c r="AUM268" s="78"/>
      <c r="AUN268" s="78"/>
      <c r="AUO268" s="78"/>
      <c r="AUP268" s="78"/>
      <c r="AUQ268" s="78"/>
      <c r="AUR268" s="78"/>
      <c r="AUS268" s="78"/>
      <c r="AUT268" s="78"/>
      <c r="AUU268" s="78"/>
      <c r="AUV268" s="78"/>
      <c r="AUW268" s="78"/>
      <c r="AUX268" s="78"/>
      <c r="AUY268" s="78"/>
      <c r="AUZ268" s="78"/>
      <c r="AVA268" s="78"/>
      <c r="AVB268" s="78"/>
      <c r="AVC268" s="78"/>
      <c r="AVD268" s="78"/>
      <c r="AVE268" s="78"/>
      <c r="AVF268" s="78"/>
      <c r="AVG268" s="78"/>
      <c r="AVH268" s="78"/>
      <c r="AVI268" s="78"/>
      <c r="AVJ268" s="78"/>
      <c r="AVK268" s="78"/>
      <c r="AVL268" s="78"/>
      <c r="AVM268" s="78"/>
      <c r="AVN268" s="78"/>
      <c r="AVO268" s="78"/>
      <c r="AVP268" s="78"/>
      <c r="AVQ268" s="78"/>
      <c r="AVR268" s="78"/>
      <c r="AVS268" s="78"/>
      <c r="AVT268" s="78"/>
      <c r="AVU268" s="78"/>
      <c r="AVV268" s="78"/>
      <c r="AVW268" s="78"/>
      <c r="AVX268" s="78"/>
      <c r="AVY268" s="78"/>
      <c r="AVZ268" s="78"/>
      <c r="AWA268" s="78"/>
      <c r="AWB268" s="78"/>
      <c r="AWC268" s="78"/>
      <c r="AWD268" s="78"/>
      <c r="AWE268" s="78"/>
      <c r="AWF268" s="78"/>
      <c r="AWG268" s="78"/>
      <c r="AWH268" s="78"/>
      <c r="AWI268" s="78"/>
      <c r="AWJ268" s="78"/>
      <c r="AWK268" s="78"/>
      <c r="AWL268" s="78"/>
      <c r="AWM268" s="78"/>
      <c r="AWN268" s="78"/>
      <c r="AWO268" s="78"/>
      <c r="AWP268" s="78"/>
      <c r="AWQ268" s="78"/>
      <c r="AWR268" s="78"/>
      <c r="AWS268" s="78"/>
      <c r="AWT268" s="78"/>
      <c r="AWU268" s="78"/>
      <c r="AWV268" s="78"/>
      <c r="AWW268" s="78"/>
      <c r="AWX268" s="78"/>
      <c r="AWY268" s="78"/>
      <c r="AWZ268" s="78"/>
      <c r="AXA268" s="78"/>
      <c r="AXB268" s="78"/>
      <c r="AXC268" s="78"/>
      <c r="AXD268" s="78"/>
      <c r="AXE268" s="78"/>
      <c r="AXF268" s="78"/>
      <c r="AXG268" s="78"/>
      <c r="AXH268" s="78"/>
      <c r="AXI268" s="78"/>
      <c r="AXJ268" s="78"/>
      <c r="AXK268" s="78"/>
      <c r="AXL268" s="78"/>
      <c r="AXM268" s="78"/>
      <c r="AXN268" s="78"/>
      <c r="AXO268" s="78"/>
      <c r="AXP268" s="78"/>
      <c r="AXQ268" s="78"/>
      <c r="AXR268" s="78"/>
      <c r="AXS268" s="78"/>
      <c r="AXT268" s="78"/>
      <c r="AXU268" s="78"/>
      <c r="AXV268" s="78"/>
      <c r="AXW268" s="78"/>
      <c r="AXX268" s="78"/>
      <c r="AXY268" s="78"/>
      <c r="AXZ268" s="78"/>
      <c r="AYA268" s="78"/>
      <c r="AYB268" s="78"/>
      <c r="AYC268" s="78"/>
      <c r="AYD268" s="78"/>
      <c r="AYE268" s="78"/>
      <c r="AYF268" s="78"/>
      <c r="AYG268" s="78"/>
      <c r="AYH268" s="78"/>
      <c r="AYI268" s="78"/>
      <c r="AYJ268" s="78"/>
      <c r="AYK268" s="78"/>
      <c r="AYL268" s="78"/>
      <c r="AYM268" s="78"/>
      <c r="AYN268" s="78"/>
      <c r="AYO268" s="78"/>
      <c r="AYP268" s="78"/>
      <c r="AYQ268" s="78"/>
      <c r="AYR268" s="78"/>
      <c r="AYS268" s="78"/>
      <c r="AYT268" s="78"/>
      <c r="AYU268" s="78"/>
      <c r="AYV268" s="78"/>
      <c r="AYW268" s="78"/>
      <c r="AYX268" s="78"/>
      <c r="AYY268" s="78"/>
      <c r="AYZ268" s="78"/>
      <c r="AZA268" s="78"/>
      <c r="AZB268" s="78"/>
      <c r="AZC268" s="78"/>
      <c r="AZD268" s="78"/>
      <c r="AZE268" s="78"/>
      <c r="AZF268" s="78"/>
      <c r="AZG268" s="78"/>
      <c r="AZH268" s="78"/>
      <c r="AZI268" s="78"/>
      <c r="AZJ268" s="78"/>
      <c r="AZK268" s="78"/>
      <c r="AZL268" s="78"/>
      <c r="AZM268" s="78"/>
      <c r="AZN268" s="78"/>
      <c r="AZO268" s="78"/>
      <c r="AZP268" s="78"/>
      <c r="AZQ268" s="78"/>
      <c r="AZR268" s="78"/>
      <c r="AZS268" s="78"/>
      <c r="AZT268" s="78"/>
      <c r="AZU268" s="78"/>
      <c r="AZV268" s="78"/>
      <c r="AZW268" s="78"/>
      <c r="AZX268" s="78"/>
      <c r="AZY268" s="78"/>
      <c r="AZZ268" s="78"/>
      <c r="BAA268" s="78"/>
      <c r="BAB268" s="78"/>
      <c r="BAC268" s="78"/>
      <c r="BAD268" s="78"/>
      <c r="BAE268" s="78"/>
      <c r="BAF268" s="78"/>
      <c r="BAG268" s="78"/>
      <c r="BAH268" s="78"/>
      <c r="BAI268" s="78"/>
      <c r="BAJ268" s="78"/>
      <c r="BAK268" s="78"/>
      <c r="BAL268" s="78"/>
      <c r="BAM268" s="78"/>
      <c r="BAN268" s="78"/>
      <c r="BAO268" s="78"/>
      <c r="BAP268" s="78"/>
      <c r="BAQ268" s="78"/>
      <c r="BAR268" s="78"/>
      <c r="BAS268" s="78"/>
      <c r="BAT268" s="78"/>
      <c r="BAU268" s="78"/>
      <c r="BAV268" s="78"/>
      <c r="BAW268" s="78"/>
      <c r="BAX268" s="78"/>
      <c r="BAY268" s="78"/>
      <c r="BAZ268" s="78"/>
      <c r="BBA268" s="78"/>
      <c r="BBB268" s="78"/>
      <c r="BBC268" s="78"/>
      <c r="BBD268" s="78"/>
      <c r="BBE268" s="78"/>
      <c r="BBF268" s="78"/>
      <c r="BBG268" s="78"/>
      <c r="BBH268" s="78"/>
      <c r="BBI268" s="78"/>
      <c r="BBJ268" s="78"/>
      <c r="BBK268" s="78"/>
      <c r="BBL268" s="78"/>
      <c r="BBM268" s="78"/>
      <c r="BBN268" s="78"/>
      <c r="BBO268" s="78"/>
      <c r="BBP268" s="78"/>
      <c r="BBQ268" s="78"/>
      <c r="BBR268" s="78"/>
      <c r="BBS268" s="78"/>
      <c r="BBT268" s="78"/>
      <c r="BBU268" s="78"/>
      <c r="BBV268" s="78"/>
      <c r="BBW268" s="78"/>
      <c r="BBX268" s="78"/>
      <c r="BBY268" s="78"/>
      <c r="BBZ268" s="78"/>
      <c r="BCA268" s="78"/>
      <c r="BCB268" s="78"/>
      <c r="BCC268" s="78"/>
      <c r="BCD268" s="78"/>
      <c r="BCE268" s="78"/>
      <c r="BCF268" s="78"/>
      <c r="BCG268" s="78"/>
      <c r="BCH268" s="78"/>
      <c r="BCI268" s="78"/>
      <c r="BCJ268" s="78"/>
      <c r="BCK268" s="78"/>
      <c r="BCL268" s="78"/>
      <c r="BCM268" s="78"/>
      <c r="BCN268" s="78"/>
      <c r="BCO268" s="78"/>
      <c r="BCP268" s="78"/>
      <c r="BCQ268" s="78"/>
      <c r="BCR268" s="78"/>
      <c r="BCS268" s="78"/>
      <c r="BCT268" s="78"/>
      <c r="BCU268" s="78"/>
      <c r="BCV268" s="78"/>
      <c r="BCW268" s="78"/>
      <c r="BCX268" s="78"/>
      <c r="BCY268" s="78"/>
      <c r="BCZ268" s="78"/>
      <c r="BDA268" s="78"/>
      <c r="BDB268" s="78"/>
      <c r="BDC268" s="78"/>
      <c r="BDD268" s="78"/>
      <c r="BDE268" s="78"/>
      <c r="BDF268" s="78"/>
      <c r="BDG268" s="78"/>
      <c r="BDH268" s="78"/>
      <c r="BDI268" s="78"/>
      <c r="BDJ268" s="78"/>
      <c r="BDK268" s="78"/>
      <c r="BDL268" s="78"/>
      <c r="BDM268" s="78"/>
      <c r="BDN268" s="78"/>
      <c r="BDO268" s="78"/>
      <c r="BDP268" s="78"/>
      <c r="BDQ268" s="78"/>
      <c r="BDR268" s="78"/>
      <c r="BDS268" s="78"/>
      <c r="BDT268" s="78"/>
      <c r="BDU268" s="78"/>
      <c r="BDV268" s="78"/>
      <c r="BDW268" s="78"/>
      <c r="BDX268" s="78"/>
      <c r="BDY268" s="78"/>
      <c r="BDZ268" s="78"/>
      <c r="BEA268" s="78"/>
      <c r="BEB268" s="78"/>
      <c r="BEC268" s="78"/>
      <c r="BED268" s="78"/>
      <c r="BEE268" s="78"/>
      <c r="BEF268" s="78"/>
      <c r="BEG268" s="78"/>
      <c r="BEH268" s="78"/>
      <c r="BEI268" s="78"/>
      <c r="BEJ268" s="78"/>
      <c r="BEK268" s="78"/>
      <c r="BEL268" s="78"/>
      <c r="BEM268" s="78"/>
      <c r="BEN268" s="78"/>
      <c r="BEO268" s="78"/>
      <c r="BEP268" s="78"/>
      <c r="BEQ268" s="78"/>
      <c r="BER268" s="78"/>
      <c r="BES268" s="78"/>
      <c r="BET268" s="78"/>
      <c r="BEU268" s="78"/>
      <c r="BEV268" s="78"/>
      <c r="BEW268" s="78"/>
      <c r="BEX268" s="78"/>
      <c r="BEY268" s="78"/>
      <c r="BEZ268" s="78"/>
      <c r="BFA268" s="78"/>
      <c r="BFB268" s="78"/>
      <c r="BFC268" s="78"/>
      <c r="BFD268" s="78"/>
      <c r="BFE268" s="78"/>
      <c r="BFF268" s="78"/>
      <c r="BFG268" s="78"/>
      <c r="BFH268" s="78"/>
      <c r="BFI268" s="78"/>
      <c r="BFJ268" s="78"/>
      <c r="BFK268" s="78"/>
      <c r="BFL268" s="78"/>
      <c r="BFM268" s="78"/>
      <c r="BFN268" s="78"/>
      <c r="BFO268" s="78"/>
      <c r="BFP268" s="78"/>
      <c r="BFQ268" s="78"/>
      <c r="BFR268" s="78"/>
      <c r="BFS268" s="78"/>
      <c r="BFT268" s="78"/>
      <c r="BFU268" s="78"/>
      <c r="BFV268" s="78"/>
      <c r="BFW268" s="78"/>
      <c r="BFX268" s="78"/>
      <c r="BFY268" s="78"/>
      <c r="BFZ268" s="78"/>
      <c r="BGA268" s="78"/>
      <c r="BGB268" s="78"/>
      <c r="BGC268" s="78"/>
      <c r="BGD268" s="78"/>
      <c r="BGE268" s="78"/>
      <c r="BGF268" s="78"/>
      <c r="BGG268" s="78"/>
      <c r="BGH268" s="78"/>
      <c r="BGI268" s="78"/>
      <c r="BGJ268" s="78"/>
      <c r="BGK268" s="78"/>
      <c r="BGL268" s="78"/>
      <c r="BGM268" s="78"/>
      <c r="BGN268" s="78"/>
      <c r="BGO268" s="78"/>
      <c r="BGP268" s="78"/>
      <c r="BGQ268" s="78"/>
      <c r="BGR268" s="78"/>
      <c r="BGS268" s="78"/>
      <c r="BGT268" s="78"/>
      <c r="BGU268" s="78"/>
      <c r="BGV268" s="78"/>
      <c r="BGW268" s="78"/>
      <c r="BGX268" s="78"/>
      <c r="BGY268" s="78"/>
      <c r="BGZ268" s="78"/>
      <c r="BHA268" s="78"/>
      <c r="BHB268" s="78"/>
      <c r="BHC268" s="78"/>
      <c r="BHD268" s="78"/>
      <c r="BHE268" s="78"/>
      <c r="BHF268" s="78"/>
      <c r="BHG268" s="78"/>
      <c r="BHH268" s="78"/>
      <c r="BHI268" s="78"/>
      <c r="BHJ268" s="78"/>
      <c r="BHK268" s="78"/>
      <c r="BHL268" s="78"/>
      <c r="BHM268" s="78"/>
      <c r="BHN268" s="78"/>
      <c r="BHO268" s="78"/>
      <c r="BHP268" s="78"/>
      <c r="BHQ268" s="78"/>
      <c r="BHR268" s="78"/>
      <c r="BHS268" s="78"/>
      <c r="BHT268" s="78"/>
      <c r="BHU268" s="78"/>
      <c r="BHV268" s="78"/>
      <c r="BHW268" s="78"/>
      <c r="BHX268" s="78"/>
      <c r="BHY268" s="78"/>
      <c r="BHZ268" s="78"/>
      <c r="BIA268" s="78"/>
      <c r="BIB268" s="78"/>
      <c r="BIC268" s="78"/>
      <c r="BID268" s="78"/>
      <c r="BIE268" s="78"/>
      <c r="BIF268" s="78"/>
      <c r="BIG268" s="78"/>
      <c r="BIH268" s="78"/>
      <c r="BII268" s="78"/>
      <c r="BIJ268" s="78"/>
      <c r="BIK268" s="78"/>
      <c r="BIL268" s="78"/>
      <c r="BIM268" s="78"/>
      <c r="BIN268" s="78"/>
      <c r="BIO268" s="78"/>
      <c r="BIP268" s="78"/>
      <c r="BIQ268" s="78"/>
      <c r="BIR268" s="78"/>
      <c r="BIS268" s="78"/>
      <c r="BIT268" s="78"/>
      <c r="BIU268" s="78"/>
      <c r="BIV268" s="78"/>
      <c r="BIW268" s="78"/>
      <c r="BIX268" s="78"/>
      <c r="BIY268" s="78"/>
      <c r="BIZ268" s="78"/>
      <c r="BJA268" s="78"/>
      <c r="BJB268" s="78"/>
      <c r="BJC268" s="78"/>
      <c r="BJD268" s="78"/>
      <c r="BJE268" s="78"/>
      <c r="BJF268" s="78"/>
      <c r="BJG268" s="78"/>
      <c r="BJH268" s="78"/>
      <c r="BJI268" s="78"/>
      <c r="BJJ268" s="78"/>
      <c r="BJK268" s="78"/>
      <c r="BJL268" s="78"/>
      <c r="BJM268" s="78"/>
      <c r="BJN268" s="78"/>
      <c r="BJO268" s="78"/>
      <c r="BJP268" s="78"/>
      <c r="BJQ268" s="78"/>
      <c r="BJR268" s="78"/>
      <c r="BJS268" s="78"/>
      <c r="BJT268" s="78"/>
      <c r="BJU268" s="78"/>
      <c r="BJV268" s="78"/>
      <c r="BJW268" s="78"/>
      <c r="BJX268" s="78"/>
      <c r="BJY268" s="78"/>
      <c r="BJZ268" s="78"/>
      <c r="BKA268" s="78"/>
      <c r="BKB268" s="78"/>
      <c r="BKC268" s="78"/>
      <c r="BKD268" s="78"/>
      <c r="BKE268" s="78"/>
      <c r="BKF268" s="78"/>
      <c r="BKG268" s="78"/>
      <c r="BKH268" s="78"/>
      <c r="BKI268" s="78"/>
      <c r="BKJ268" s="78"/>
      <c r="BKK268" s="78"/>
      <c r="BKL268" s="78"/>
      <c r="BKM268" s="78"/>
      <c r="BKN268" s="78"/>
      <c r="BKO268" s="78"/>
      <c r="BKP268" s="78"/>
      <c r="BKQ268" s="78"/>
      <c r="BKR268" s="78"/>
      <c r="BKS268" s="78"/>
      <c r="BKT268" s="78"/>
      <c r="BKU268" s="78"/>
      <c r="BKV268" s="78"/>
      <c r="BKW268" s="78"/>
      <c r="BKX268" s="78"/>
      <c r="BKY268" s="78"/>
      <c r="BKZ268" s="78"/>
      <c r="BLA268" s="78"/>
      <c r="BLB268" s="78"/>
      <c r="BLC268" s="78"/>
      <c r="BLD268" s="78"/>
      <c r="BLE268" s="78"/>
      <c r="BLF268" s="78"/>
      <c r="BLG268" s="78"/>
      <c r="BLH268" s="78"/>
      <c r="BLI268" s="78"/>
      <c r="BLJ268" s="78"/>
      <c r="BLK268" s="78"/>
      <c r="BLL268" s="78"/>
      <c r="BLM268" s="78"/>
      <c r="BLN268" s="78"/>
      <c r="BLO268" s="78"/>
      <c r="BLP268" s="78"/>
      <c r="BLQ268" s="78"/>
      <c r="BLR268" s="78"/>
      <c r="BLS268" s="78"/>
      <c r="BLT268" s="78"/>
      <c r="BLU268" s="78"/>
      <c r="BLV268" s="78"/>
      <c r="BLW268" s="78"/>
      <c r="BLX268" s="78"/>
      <c r="BLY268" s="78"/>
      <c r="BLZ268" s="78"/>
      <c r="BMA268" s="78"/>
      <c r="BMB268" s="78"/>
      <c r="BMC268" s="78"/>
      <c r="BMD268" s="78"/>
      <c r="BME268" s="78"/>
      <c r="BMF268" s="78"/>
      <c r="BMG268" s="78"/>
      <c r="BMH268" s="78"/>
      <c r="BMI268" s="78"/>
      <c r="BMJ268" s="78"/>
      <c r="BMK268" s="78"/>
      <c r="BML268" s="78"/>
      <c r="BMM268" s="78"/>
      <c r="BMN268" s="78"/>
      <c r="BMO268" s="78"/>
      <c r="BMP268" s="78"/>
      <c r="BMQ268" s="78"/>
      <c r="BMR268" s="78"/>
      <c r="BMS268" s="78"/>
      <c r="BMT268" s="78"/>
      <c r="BMU268" s="78"/>
      <c r="BMV268" s="78"/>
      <c r="BMW268" s="78"/>
      <c r="BMX268" s="78"/>
      <c r="BMY268" s="78"/>
      <c r="BMZ268" s="78"/>
      <c r="BNA268" s="78"/>
      <c r="BNB268" s="78"/>
      <c r="BNC268" s="78"/>
      <c r="BND268" s="78"/>
      <c r="BNE268" s="78"/>
      <c r="BNF268" s="78"/>
      <c r="BNG268" s="78"/>
      <c r="BNH268" s="78"/>
      <c r="BNI268" s="78"/>
      <c r="BNJ268" s="78"/>
      <c r="BNK268" s="78"/>
      <c r="BNL268" s="78"/>
      <c r="BNM268" s="78"/>
      <c r="BNN268" s="78"/>
      <c r="BNO268" s="78"/>
      <c r="BNP268" s="78"/>
      <c r="BNQ268" s="78"/>
      <c r="BNR268" s="78"/>
      <c r="BNS268" s="78"/>
      <c r="BNT268" s="78"/>
      <c r="BNU268" s="78"/>
      <c r="BNV268" s="78"/>
      <c r="BNW268" s="78"/>
      <c r="BNX268" s="78"/>
      <c r="BNY268" s="78"/>
      <c r="BNZ268" s="78"/>
      <c r="BOA268" s="78"/>
      <c r="BOB268" s="78"/>
      <c r="BOC268" s="78"/>
      <c r="BOD268" s="78"/>
      <c r="BOE268" s="78"/>
      <c r="BOF268" s="78"/>
      <c r="BOG268" s="78"/>
      <c r="BOH268" s="78"/>
      <c r="BOI268" s="78"/>
      <c r="BOJ268" s="78"/>
      <c r="BOK268" s="78"/>
      <c r="BOL268" s="78"/>
      <c r="BOM268" s="78"/>
      <c r="BON268" s="78"/>
      <c r="BOO268" s="78"/>
      <c r="BOP268" s="78"/>
      <c r="BOQ268" s="78"/>
      <c r="BOR268" s="78"/>
      <c r="BOS268" s="78"/>
      <c r="BOT268" s="78"/>
      <c r="BOU268" s="78"/>
      <c r="BOV268" s="78"/>
      <c r="BOW268" s="78"/>
      <c r="BOX268" s="78"/>
      <c r="BOY268" s="78"/>
      <c r="BOZ268" s="78"/>
      <c r="BPA268" s="78"/>
      <c r="BPB268" s="78"/>
      <c r="BPC268" s="78"/>
      <c r="BPD268" s="78"/>
      <c r="BPE268" s="78"/>
      <c r="BPF268" s="78"/>
      <c r="BPG268" s="78"/>
      <c r="BPH268" s="78"/>
      <c r="BPI268" s="78"/>
      <c r="BPJ268" s="78"/>
      <c r="BPK268" s="78"/>
      <c r="BPL268" s="78"/>
      <c r="BPM268" s="78"/>
      <c r="BPN268" s="78"/>
      <c r="BPO268" s="78"/>
      <c r="BPP268" s="78"/>
      <c r="BPQ268" s="78"/>
      <c r="BPR268" s="78"/>
      <c r="BPS268" s="78"/>
      <c r="BPT268" s="78"/>
      <c r="BPU268" s="78"/>
      <c r="BPV268" s="78"/>
      <c r="BPW268" s="78"/>
      <c r="BPX268" s="78"/>
      <c r="BPY268" s="78"/>
      <c r="BPZ268" s="78"/>
      <c r="BQA268" s="78"/>
      <c r="BQB268" s="78"/>
      <c r="BQC268" s="78"/>
      <c r="BQD268" s="78"/>
      <c r="BQE268" s="78"/>
      <c r="BQF268" s="78"/>
      <c r="BQG268" s="78"/>
      <c r="BQH268" s="78"/>
      <c r="BQI268" s="78"/>
      <c r="BQJ268" s="78"/>
      <c r="BQK268" s="78"/>
      <c r="BQL268" s="78"/>
      <c r="BQM268" s="78"/>
      <c r="BQN268" s="78"/>
      <c r="BQO268" s="78"/>
      <c r="BQP268" s="78"/>
      <c r="BQQ268" s="78"/>
      <c r="BQR268" s="78"/>
      <c r="BQS268" s="78"/>
      <c r="BQT268" s="78"/>
      <c r="BQU268" s="78"/>
      <c r="BQV268" s="78"/>
      <c r="BQW268" s="78"/>
      <c r="BQX268" s="78"/>
      <c r="BQY268" s="78"/>
      <c r="BQZ268" s="78"/>
      <c r="BRA268" s="78"/>
      <c r="BRB268" s="78"/>
      <c r="BRC268" s="78"/>
      <c r="BRD268" s="78"/>
      <c r="BRE268" s="78"/>
      <c r="BRF268" s="78"/>
      <c r="BRG268" s="78"/>
      <c r="BRH268" s="78"/>
      <c r="BRI268" s="78"/>
      <c r="BRJ268" s="78"/>
      <c r="BRK268" s="78"/>
      <c r="BRL268" s="78"/>
      <c r="BRM268" s="78"/>
      <c r="BRN268" s="78"/>
      <c r="BRO268" s="78"/>
      <c r="BRP268" s="78"/>
      <c r="BRQ268" s="78"/>
      <c r="BRR268" s="78"/>
      <c r="BRS268" s="78"/>
      <c r="BRT268" s="78"/>
      <c r="BRU268" s="78"/>
      <c r="BRV268" s="78"/>
      <c r="BRW268" s="78"/>
      <c r="BRX268" s="78"/>
      <c r="BRY268" s="78"/>
      <c r="BRZ268" s="78"/>
      <c r="BSA268" s="78"/>
      <c r="BSB268" s="78"/>
      <c r="BSC268" s="78"/>
      <c r="BSD268" s="78"/>
      <c r="BSE268" s="78"/>
      <c r="BSF268" s="78"/>
      <c r="BSG268" s="78"/>
      <c r="BSH268" s="78"/>
      <c r="BSI268" s="78"/>
      <c r="BSJ268" s="78"/>
      <c r="BSK268" s="78"/>
      <c r="BSL268" s="78"/>
      <c r="BSM268" s="78"/>
      <c r="BSN268" s="78"/>
      <c r="BSO268" s="78"/>
      <c r="BSP268" s="78"/>
      <c r="BSQ268" s="78"/>
      <c r="BSR268" s="78"/>
      <c r="BSS268" s="78"/>
      <c r="BST268" s="78"/>
      <c r="BSU268" s="78"/>
      <c r="BSV268" s="78"/>
      <c r="BSW268" s="78"/>
      <c r="BSX268" s="78"/>
      <c r="BSY268" s="78"/>
      <c r="BSZ268" s="78"/>
      <c r="BTA268" s="78"/>
      <c r="BTB268" s="78"/>
      <c r="BTC268" s="78"/>
      <c r="BTD268" s="78"/>
      <c r="BTE268" s="78"/>
      <c r="BTF268" s="78"/>
      <c r="BTG268" s="78"/>
      <c r="BTH268" s="78"/>
      <c r="BTI268" s="78"/>
      <c r="BTJ268" s="78"/>
      <c r="BTK268" s="78"/>
      <c r="BTL268" s="78"/>
      <c r="BTM268" s="78"/>
      <c r="BTN268" s="78"/>
      <c r="BTO268" s="78"/>
      <c r="BTP268" s="78"/>
      <c r="BTQ268" s="78"/>
      <c r="BTR268" s="78"/>
      <c r="BTS268" s="78"/>
      <c r="BTT268" s="78"/>
      <c r="BTU268" s="78"/>
      <c r="BTV268" s="78"/>
      <c r="BTW268" s="78"/>
      <c r="BTX268" s="78"/>
      <c r="BTY268" s="78"/>
      <c r="BTZ268" s="78"/>
      <c r="BUA268" s="78"/>
      <c r="BUB268" s="78"/>
      <c r="BUC268" s="78"/>
      <c r="BUD268" s="78"/>
      <c r="BUE268" s="78"/>
      <c r="BUF268" s="78"/>
      <c r="BUG268" s="78"/>
      <c r="BUH268" s="78"/>
      <c r="BUI268" s="78"/>
      <c r="BUJ268" s="78"/>
      <c r="BUK268" s="78"/>
      <c r="BUL268" s="78"/>
      <c r="BUM268" s="78"/>
      <c r="BUN268" s="78"/>
      <c r="BUO268" s="78"/>
      <c r="BUP268" s="78"/>
      <c r="BUQ268" s="78"/>
      <c r="BUR268" s="78"/>
      <c r="BUS268" s="78"/>
      <c r="BUT268" s="78"/>
      <c r="BUU268" s="78"/>
      <c r="BUV268" s="78"/>
      <c r="BUW268" s="78"/>
      <c r="BUX268" s="78"/>
      <c r="BUY268" s="78"/>
      <c r="BUZ268" s="78"/>
      <c r="BVA268" s="78"/>
      <c r="BVB268" s="78"/>
      <c r="BVC268" s="78"/>
      <c r="BVD268" s="78"/>
      <c r="BVE268" s="78"/>
      <c r="BVF268" s="78"/>
      <c r="BVG268" s="78"/>
      <c r="BVH268" s="78"/>
      <c r="BVI268" s="78"/>
      <c r="BVJ268" s="78"/>
      <c r="BVK268" s="78"/>
      <c r="BVL268" s="78"/>
      <c r="BVM268" s="78"/>
      <c r="BVN268" s="78"/>
      <c r="BVO268" s="78"/>
      <c r="BVP268" s="78"/>
      <c r="BVQ268" s="78"/>
      <c r="BVR268" s="78"/>
      <c r="BVS268" s="78"/>
      <c r="BVT268" s="78"/>
      <c r="BVU268" s="78"/>
      <c r="BVV268" s="78"/>
      <c r="BVW268" s="78"/>
      <c r="BVX268" s="78"/>
      <c r="BVY268" s="78"/>
      <c r="BVZ268" s="78"/>
      <c r="BWA268" s="78"/>
      <c r="BWB268" s="78"/>
      <c r="BWC268" s="78"/>
      <c r="BWD268" s="78"/>
      <c r="BWE268" s="78"/>
      <c r="BWF268" s="78"/>
      <c r="BWG268" s="78"/>
      <c r="BWH268" s="78"/>
      <c r="BWI268" s="78"/>
      <c r="BWJ268" s="78"/>
      <c r="BWK268" s="78"/>
      <c r="BWL268" s="78"/>
      <c r="BWM268" s="78"/>
      <c r="BWN268" s="78"/>
      <c r="BWO268" s="78"/>
      <c r="BWP268" s="78"/>
      <c r="BWQ268" s="78"/>
      <c r="BWR268" s="78"/>
      <c r="BWS268" s="78"/>
      <c r="BWT268" s="78"/>
      <c r="BWU268" s="78"/>
      <c r="BWV268" s="78"/>
      <c r="BWW268" s="78"/>
      <c r="BWX268" s="78"/>
      <c r="BWY268" s="78"/>
      <c r="BWZ268" s="78"/>
      <c r="BXA268" s="78"/>
      <c r="BXB268" s="78"/>
      <c r="BXC268" s="78"/>
      <c r="BXD268" s="78"/>
      <c r="BXE268" s="78"/>
      <c r="BXF268" s="78"/>
      <c r="BXG268" s="78"/>
      <c r="BXH268" s="78"/>
      <c r="BXI268" s="78"/>
      <c r="BXJ268" s="78"/>
      <c r="BXK268" s="78"/>
      <c r="BXL268" s="78"/>
      <c r="BXM268" s="78"/>
      <c r="BXN268" s="78"/>
      <c r="BXO268" s="78"/>
      <c r="BXP268" s="78"/>
      <c r="BXQ268" s="78"/>
      <c r="BXR268" s="78"/>
      <c r="BXS268" s="78"/>
      <c r="BXT268" s="78"/>
      <c r="BXU268" s="78"/>
      <c r="BXV268" s="78"/>
      <c r="BXW268" s="78"/>
      <c r="BXX268" s="78"/>
      <c r="BXY268" s="78"/>
      <c r="BXZ268" s="78"/>
      <c r="BYA268" s="78"/>
      <c r="BYB268" s="78"/>
      <c r="BYC268" s="78"/>
      <c r="BYD268" s="78"/>
      <c r="BYE268" s="78"/>
      <c r="BYF268" s="78"/>
      <c r="BYG268" s="78"/>
      <c r="BYH268" s="78"/>
      <c r="BYI268" s="78"/>
      <c r="BYJ268" s="78"/>
      <c r="BYK268" s="78"/>
      <c r="BYL268" s="78"/>
      <c r="BYM268" s="78"/>
      <c r="BYN268" s="78"/>
      <c r="BYO268" s="78"/>
      <c r="BYP268" s="78"/>
      <c r="BYQ268" s="78"/>
      <c r="BYR268" s="78"/>
      <c r="BYS268" s="78"/>
      <c r="BYT268" s="78"/>
      <c r="BYU268" s="78"/>
      <c r="BYV268" s="78"/>
      <c r="BYW268" s="78"/>
      <c r="BYX268" s="78"/>
      <c r="BYY268" s="78"/>
      <c r="BYZ268" s="78"/>
      <c r="BZA268" s="78"/>
      <c r="BZB268" s="78"/>
      <c r="BZC268" s="78"/>
      <c r="BZD268" s="78"/>
      <c r="BZE268" s="78"/>
      <c r="BZF268" s="78"/>
      <c r="BZG268" s="78"/>
      <c r="BZH268" s="78"/>
      <c r="BZI268" s="78"/>
      <c r="BZJ268" s="78"/>
      <c r="BZK268" s="78"/>
      <c r="BZL268" s="78"/>
      <c r="BZM268" s="78"/>
      <c r="BZN268" s="78"/>
      <c r="BZO268" s="78"/>
      <c r="BZP268" s="78"/>
      <c r="BZQ268" s="78"/>
      <c r="BZR268" s="78"/>
      <c r="BZS268" s="78"/>
      <c r="BZT268" s="78"/>
      <c r="BZU268" s="78"/>
      <c r="BZV268" s="78"/>
      <c r="BZW268" s="78"/>
      <c r="BZX268" s="78"/>
      <c r="BZY268" s="78"/>
      <c r="BZZ268" s="78"/>
      <c r="CAA268" s="78"/>
      <c r="CAB268" s="78"/>
      <c r="CAC268" s="78"/>
      <c r="CAD268" s="78"/>
      <c r="CAE268" s="78"/>
      <c r="CAF268" s="78"/>
      <c r="CAG268" s="78"/>
      <c r="CAH268" s="78"/>
      <c r="CAI268" s="78"/>
      <c r="CAJ268" s="78"/>
      <c r="CAK268" s="78"/>
      <c r="CAL268" s="78"/>
      <c r="CAM268" s="78"/>
      <c r="CAN268" s="78"/>
      <c r="CAO268" s="78"/>
      <c r="CAP268" s="78"/>
      <c r="CAQ268" s="78"/>
      <c r="CAR268" s="78"/>
      <c r="CAS268" s="78"/>
      <c r="CAT268" s="78"/>
      <c r="CAU268" s="78"/>
      <c r="CAV268" s="78"/>
      <c r="CAW268" s="78"/>
      <c r="CAX268" s="78"/>
      <c r="CAY268" s="78"/>
      <c r="CAZ268" s="78"/>
      <c r="CBA268" s="78"/>
      <c r="CBB268" s="78"/>
      <c r="CBC268" s="78"/>
      <c r="CBD268" s="78"/>
      <c r="CBE268" s="78"/>
      <c r="CBF268" s="78"/>
      <c r="CBG268" s="78"/>
      <c r="CBH268" s="78"/>
      <c r="CBI268" s="78"/>
      <c r="CBJ268" s="78"/>
      <c r="CBK268" s="78"/>
      <c r="CBL268" s="78"/>
      <c r="CBM268" s="78"/>
      <c r="CBN268" s="78"/>
      <c r="CBO268" s="78"/>
      <c r="CBP268" s="78"/>
      <c r="CBQ268" s="78"/>
      <c r="CBR268" s="78"/>
      <c r="CBS268" s="78"/>
      <c r="CBT268" s="78"/>
      <c r="CBU268" s="78"/>
      <c r="CBV268" s="78"/>
      <c r="CBW268" s="78"/>
      <c r="CBX268" s="78"/>
      <c r="CBY268" s="78"/>
      <c r="CBZ268" s="78"/>
      <c r="CCA268" s="78"/>
      <c r="CCB268" s="78"/>
      <c r="CCC268" s="78"/>
      <c r="CCD268" s="78"/>
      <c r="CCE268" s="78"/>
      <c r="CCF268" s="78"/>
      <c r="CCG268" s="78"/>
      <c r="CCH268" s="78"/>
      <c r="CCI268" s="78"/>
      <c r="CCJ268" s="78"/>
      <c r="CCK268" s="78"/>
      <c r="CCL268" s="78"/>
      <c r="CCM268" s="78"/>
      <c r="CCN268" s="78"/>
      <c r="CCO268" s="78"/>
      <c r="CCP268" s="78"/>
      <c r="CCQ268" s="78"/>
      <c r="CCR268" s="78"/>
      <c r="CCS268" s="78"/>
      <c r="CCT268" s="78"/>
      <c r="CCU268" s="78"/>
      <c r="CCV268" s="78"/>
      <c r="CCW268" s="78"/>
      <c r="CCX268" s="78"/>
      <c r="CCY268" s="78"/>
      <c r="CCZ268" s="78"/>
      <c r="CDA268" s="78"/>
      <c r="CDB268" s="78"/>
      <c r="CDC268" s="78"/>
      <c r="CDD268" s="78"/>
      <c r="CDE268" s="78"/>
      <c r="CDF268" s="78"/>
      <c r="CDG268" s="78"/>
      <c r="CDH268" s="78"/>
      <c r="CDI268" s="78"/>
      <c r="CDJ268" s="78"/>
      <c r="CDK268" s="78"/>
      <c r="CDL268" s="78"/>
      <c r="CDM268" s="78"/>
      <c r="CDN268" s="78"/>
      <c r="CDO268" s="78"/>
      <c r="CDP268" s="78"/>
      <c r="CDQ268" s="78"/>
      <c r="CDR268" s="78"/>
      <c r="CDS268" s="78"/>
      <c r="CDT268" s="78"/>
      <c r="CDU268" s="78"/>
      <c r="CDV268" s="78"/>
      <c r="CDW268" s="78"/>
      <c r="CDX268" s="78"/>
      <c r="CDY268" s="78"/>
      <c r="CDZ268" s="78"/>
      <c r="CEA268" s="78"/>
      <c r="CEB268" s="78"/>
      <c r="CEC268" s="78"/>
      <c r="CED268" s="78"/>
      <c r="CEE268" s="78"/>
      <c r="CEF268" s="78"/>
      <c r="CEG268" s="78"/>
      <c r="CEH268" s="78"/>
      <c r="CEI268" s="78"/>
      <c r="CEJ268" s="78"/>
      <c r="CEK268" s="78"/>
      <c r="CEL268" s="78"/>
      <c r="CEM268" s="78"/>
      <c r="CEN268" s="78"/>
      <c r="CEO268" s="78"/>
      <c r="CEP268" s="78"/>
      <c r="CEQ268" s="78"/>
      <c r="CER268" s="78"/>
      <c r="CES268" s="78"/>
      <c r="CET268" s="78"/>
      <c r="CEU268" s="78"/>
      <c r="CEV268" s="78"/>
      <c r="CEW268" s="78"/>
      <c r="CEX268" s="78"/>
      <c r="CEY268" s="78"/>
      <c r="CEZ268" s="78"/>
      <c r="CFA268" s="78"/>
      <c r="CFB268" s="78"/>
      <c r="CFC268" s="78"/>
      <c r="CFD268" s="78"/>
      <c r="CFE268" s="78"/>
      <c r="CFF268" s="78"/>
      <c r="CFG268" s="78"/>
      <c r="CFH268" s="78"/>
      <c r="CFI268" s="78"/>
      <c r="CFJ268" s="78"/>
      <c r="CFK268" s="78"/>
      <c r="CFL268" s="78"/>
      <c r="CFM268" s="78"/>
      <c r="CFN268" s="78"/>
      <c r="CFO268" s="78"/>
    </row>
    <row r="269" spans="1:2199" ht="12.75" customHeight="1">
      <c r="A269" s="78" t="s">
        <v>790</v>
      </c>
      <c r="B269" s="78"/>
      <c r="C269" s="78" t="s">
        <v>2591</v>
      </c>
      <c r="D269" s="78" t="s">
        <v>2581</v>
      </c>
      <c r="E269" s="78"/>
      <c r="F269" s="78"/>
      <c r="G269" s="78"/>
      <c r="H269" s="78"/>
      <c r="I269" s="78"/>
      <c r="J269" s="78" t="s">
        <v>2592</v>
      </c>
      <c r="K269" s="78"/>
      <c r="L269" s="78"/>
      <c r="M269" s="78"/>
      <c r="N269" s="78"/>
      <c r="O269" s="78"/>
      <c r="P269" s="78" t="s">
        <v>2162</v>
      </c>
      <c r="Q269" s="78"/>
      <c r="R269" s="78"/>
      <c r="S269" s="78"/>
      <c r="T269" s="78" t="s">
        <v>2155</v>
      </c>
      <c r="U269" s="78"/>
      <c r="V269" s="78"/>
      <c r="W269" s="78" t="s">
        <v>7</v>
      </c>
      <c r="X269" s="78"/>
      <c r="Y269" s="78"/>
      <c r="Z269" s="78"/>
      <c r="AA269" s="78"/>
      <c r="AB269" s="78"/>
      <c r="AC269" s="78"/>
      <c r="AD269" s="78"/>
      <c r="AE269" s="78"/>
      <c r="AF269" s="78"/>
      <c r="AG269" s="78"/>
      <c r="AH269" s="78"/>
      <c r="AI269" s="78"/>
      <c r="AJ269" s="78"/>
      <c r="AK269" s="78"/>
      <c r="AL269" s="78"/>
      <c r="AM269" s="78"/>
      <c r="AN269" s="78"/>
      <c r="AO269" s="78"/>
      <c r="AP269" s="78"/>
      <c r="AQ269" s="78"/>
      <c r="AR269" s="78"/>
      <c r="AS269" s="78"/>
      <c r="AT269" s="78"/>
      <c r="AU269" s="78"/>
      <c r="AV269" s="78"/>
      <c r="AW269" s="78"/>
      <c r="AX269" s="78"/>
      <c r="AY269" s="78"/>
      <c r="AZ269" s="78"/>
      <c r="BA269" s="78"/>
      <c r="BB269" s="78"/>
      <c r="BC269" s="78"/>
      <c r="BD269" s="78"/>
      <c r="BE269" s="78"/>
      <c r="BF269" s="78"/>
      <c r="BG269" s="78"/>
      <c r="BH269" s="78"/>
      <c r="BI269" s="78"/>
      <c r="BJ269" s="78"/>
      <c r="BK269" s="78"/>
      <c r="BL269" s="78"/>
      <c r="BM269" s="78"/>
      <c r="BN269" s="78"/>
      <c r="BO269" s="78"/>
      <c r="BP269" s="78"/>
      <c r="BQ269" s="78"/>
      <c r="BR269" s="78"/>
      <c r="BS269" s="78"/>
      <c r="BT269" s="78"/>
      <c r="BU269" s="78"/>
      <c r="BV269" s="78"/>
      <c r="BW269" s="78"/>
      <c r="BX269" s="78"/>
      <c r="BY269" s="78"/>
      <c r="BZ269" s="78"/>
      <c r="CA269" s="78"/>
      <c r="CB269" s="78"/>
      <c r="CC269" s="78"/>
      <c r="CD269" s="78"/>
      <c r="CE269" s="78"/>
      <c r="CF269" s="78"/>
      <c r="CG269" s="78"/>
      <c r="CH269" s="78"/>
      <c r="CI269" s="78"/>
      <c r="CJ269" s="78"/>
      <c r="CK269" s="78"/>
      <c r="CL269" s="78"/>
      <c r="CM269" s="78"/>
      <c r="CN269" s="78"/>
      <c r="CO269" s="78"/>
      <c r="CP269" s="78"/>
      <c r="CQ269" s="78"/>
      <c r="CR269" s="78"/>
      <c r="CS269" s="78"/>
      <c r="CT269" s="78"/>
      <c r="CU269" s="78"/>
      <c r="CV269" s="78"/>
      <c r="CW269" s="78"/>
      <c r="CX269" s="78"/>
      <c r="CY269" s="78"/>
      <c r="CZ269" s="78"/>
      <c r="DA269" s="78"/>
      <c r="DB269" s="78"/>
      <c r="DC269" s="78"/>
      <c r="DD269" s="78"/>
      <c r="DE269" s="78"/>
      <c r="DF269" s="78"/>
      <c r="DG269" s="78"/>
      <c r="DH269" s="78"/>
      <c r="DI269" s="78"/>
      <c r="DJ269" s="78"/>
      <c r="DK269" s="78"/>
      <c r="DL269" s="78"/>
      <c r="DM269" s="78"/>
      <c r="DN269" s="78"/>
      <c r="DO269" s="78"/>
      <c r="DP269" s="78"/>
      <c r="DQ269" s="78"/>
      <c r="DR269" s="78"/>
      <c r="DS269" s="78"/>
      <c r="DT269" s="78"/>
      <c r="DU269" s="78"/>
      <c r="DV269" s="78"/>
      <c r="DW269" s="78"/>
      <c r="DX269" s="78"/>
      <c r="DY269" s="78"/>
      <c r="DZ269" s="78"/>
      <c r="EA269" s="78"/>
      <c r="EB269" s="78"/>
      <c r="EC269" s="78"/>
      <c r="ED269" s="78"/>
      <c r="EE269" s="78"/>
      <c r="EF269" s="78"/>
      <c r="EG269" s="78"/>
      <c r="EH269" s="78"/>
      <c r="EI269" s="78"/>
      <c r="EJ269" s="78"/>
      <c r="EK269" s="78"/>
      <c r="EL269" s="78"/>
      <c r="EM269" s="78"/>
      <c r="EN269" s="78"/>
      <c r="EO269" s="78"/>
      <c r="EP269" s="78"/>
      <c r="EQ269" s="78"/>
      <c r="ER269" s="78"/>
      <c r="ES269" s="78"/>
      <c r="ET269" s="78"/>
      <c r="EU269" s="78"/>
      <c r="EV269" s="78"/>
      <c r="EW269" s="78"/>
      <c r="EX269" s="78"/>
      <c r="EY269" s="78"/>
      <c r="EZ269" s="78"/>
      <c r="FA269" s="78"/>
      <c r="FB269" s="78"/>
      <c r="FC269" s="78"/>
      <c r="FD269" s="78"/>
      <c r="FE269" s="78"/>
      <c r="FF269" s="78"/>
      <c r="FG269" s="78"/>
      <c r="FH269" s="78"/>
      <c r="FI269" s="78"/>
      <c r="FJ269" s="78"/>
      <c r="FK269" s="78"/>
      <c r="FL269" s="78"/>
      <c r="FM269" s="78"/>
      <c r="FN269" s="78"/>
      <c r="FO269" s="78"/>
      <c r="FP269" s="78"/>
      <c r="FQ269" s="78"/>
      <c r="FR269" s="78"/>
      <c r="FS269" s="78"/>
      <c r="FT269" s="78"/>
      <c r="FU269" s="78"/>
      <c r="FV269" s="78"/>
      <c r="FW269" s="78"/>
      <c r="FX269" s="78"/>
      <c r="FY269" s="78"/>
      <c r="FZ269" s="78"/>
      <c r="GA269" s="78"/>
      <c r="GB269" s="78"/>
      <c r="GC269" s="78"/>
      <c r="GD269" s="78"/>
      <c r="GE269" s="78"/>
      <c r="GF269" s="78"/>
      <c r="GG269" s="78"/>
      <c r="GH269" s="78"/>
      <c r="GI269" s="78"/>
      <c r="GJ269" s="78"/>
      <c r="GK269" s="78"/>
      <c r="GL269" s="78"/>
      <c r="GM269" s="78"/>
      <c r="GN269" s="78"/>
      <c r="GO269" s="78"/>
      <c r="GP269" s="78"/>
      <c r="GQ269" s="78"/>
      <c r="GR269" s="78"/>
      <c r="GS269" s="78"/>
      <c r="GT269" s="78"/>
      <c r="GU269" s="78"/>
      <c r="GV269" s="78"/>
      <c r="GW269" s="78"/>
      <c r="GX269" s="78"/>
      <c r="GY269" s="78"/>
      <c r="GZ269" s="78"/>
      <c r="HA269" s="78"/>
      <c r="HB269" s="78"/>
      <c r="HC269" s="78"/>
      <c r="HD269" s="78"/>
      <c r="HE269" s="78"/>
      <c r="HF269" s="78"/>
      <c r="HG269" s="78"/>
      <c r="HH269" s="78"/>
      <c r="HI269" s="78"/>
      <c r="HJ269" s="78"/>
      <c r="HK269" s="78"/>
      <c r="HL269" s="78"/>
      <c r="HM269" s="78"/>
      <c r="HN269" s="78"/>
      <c r="HO269" s="78"/>
      <c r="HP269" s="78"/>
      <c r="HQ269" s="78"/>
      <c r="HR269" s="78"/>
      <c r="HS269" s="78"/>
      <c r="HT269" s="78"/>
      <c r="HU269" s="78"/>
      <c r="HV269" s="78"/>
      <c r="HW269" s="78"/>
      <c r="HX269" s="78"/>
      <c r="HY269" s="78"/>
      <c r="HZ269" s="78"/>
      <c r="IA269" s="78"/>
      <c r="IB269" s="78"/>
      <c r="IC269" s="78"/>
      <c r="ID269" s="78"/>
      <c r="IE269" s="78"/>
      <c r="IF269" s="78"/>
      <c r="IG269" s="78"/>
      <c r="IH269" s="78"/>
      <c r="II269" s="78"/>
      <c r="IJ269" s="78"/>
      <c r="IK269" s="78"/>
      <c r="IL269" s="78"/>
      <c r="IM269" s="78"/>
      <c r="IN269" s="78"/>
      <c r="IO269" s="78"/>
      <c r="IP269" s="78"/>
      <c r="IQ269" s="78"/>
      <c r="IR269" s="78"/>
      <c r="IS269" s="78"/>
      <c r="IT269" s="78"/>
      <c r="IU269" s="78"/>
      <c r="IV269" s="78"/>
      <c r="IW269" s="78"/>
      <c r="IX269" s="78"/>
      <c r="IY269" s="78"/>
      <c r="IZ269" s="78"/>
      <c r="JA269" s="78"/>
      <c r="JB269" s="78"/>
      <c r="JC269" s="78"/>
      <c r="JD269" s="78"/>
      <c r="JE269" s="78"/>
      <c r="JF269" s="78"/>
      <c r="JG269" s="78"/>
      <c r="JH269" s="78"/>
      <c r="JI269" s="78"/>
      <c r="JJ269" s="78"/>
      <c r="JK269" s="78"/>
      <c r="JL269" s="78"/>
      <c r="JM269" s="78"/>
      <c r="JN269" s="78"/>
      <c r="JO269" s="78"/>
      <c r="JP269" s="78"/>
      <c r="JQ269" s="78"/>
      <c r="JR269" s="78"/>
      <c r="JS269" s="78"/>
      <c r="JT269" s="78"/>
      <c r="JU269" s="78"/>
      <c r="JV269" s="78"/>
      <c r="JW269" s="78"/>
      <c r="JX269" s="78"/>
      <c r="JY269" s="78"/>
      <c r="JZ269" s="78"/>
      <c r="KA269" s="78"/>
      <c r="KB269" s="78"/>
      <c r="KC269" s="78"/>
      <c r="KD269" s="78"/>
      <c r="KE269" s="78"/>
      <c r="KF269" s="78"/>
      <c r="KG269" s="78"/>
      <c r="KH269" s="78"/>
      <c r="KI269" s="78"/>
      <c r="KJ269" s="78"/>
      <c r="KK269" s="78"/>
      <c r="KL269" s="78"/>
      <c r="KM269" s="78"/>
      <c r="KN269" s="78"/>
      <c r="KO269" s="78"/>
      <c r="KP269" s="78"/>
      <c r="KQ269" s="78"/>
      <c r="KR269" s="78"/>
      <c r="KS269" s="78"/>
      <c r="KT269" s="78"/>
      <c r="KU269" s="78"/>
      <c r="KV269" s="78"/>
      <c r="KW269" s="78"/>
      <c r="KX269" s="78"/>
      <c r="KY269" s="78"/>
      <c r="KZ269" s="78"/>
      <c r="LA269" s="78"/>
      <c r="LB269" s="78"/>
      <c r="LC269" s="78"/>
      <c r="LD269" s="78"/>
      <c r="LE269" s="78"/>
      <c r="LF269" s="78"/>
      <c r="LG269" s="78"/>
      <c r="LH269" s="78"/>
      <c r="LI269" s="78"/>
      <c r="LJ269" s="78"/>
      <c r="LK269" s="78"/>
      <c r="LL269" s="78"/>
      <c r="LM269" s="78"/>
      <c r="LN269" s="78"/>
      <c r="LO269" s="78"/>
      <c r="LP269" s="78"/>
      <c r="LQ269" s="78"/>
      <c r="LR269" s="78"/>
      <c r="LS269" s="78"/>
      <c r="LT269" s="78"/>
      <c r="LU269" s="78"/>
      <c r="LV269" s="78"/>
      <c r="LW269" s="78"/>
      <c r="LX269" s="78"/>
      <c r="LY269" s="78"/>
      <c r="LZ269" s="78"/>
      <c r="MA269" s="78"/>
      <c r="MB269" s="78"/>
      <c r="MC269" s="78"/>
      <c r="MD269" s="78"/>
      <c r="ME269" s="78"/>
      <c r="MF269" s="78"/>
      <c r="MG269" s="78"/>
      <c r="MH269" s="78"/>
      <c r="MI269" s="78"/>
      <c r="MJ269" s="78"/>
      <c r="MK269" s="78"/>
      <c r="ML269" s="78"/>
      <c r="MM269" s="78"/>
      <c r="MN269" s="78"/>
      <c r="MO269" s="78"/>
      <c r="MP269" s="78"/>
      <c r="MQ269" s="78"/>
      <c r="MR269" s="78"/>
      <c r="MS269" s="78"/>
      <c r="MT269" s="78"/>
      <c r="MU269" s="78"/>
      <c r="MV269" s="78"/>
      <c r="MW269" s="78"/>
      <c r="MX269" s="78"/>
      <c r="MY269" s="78"/>
      <c r="MZ269" s="78"/>
      <c r="NA269" s="78"/>
      <c r="NB269" s="78"/>
      <c r="NC269" s="78"/>
      <c r="ND269" s="78"/>
      <c r="NE269" s="78"/>
      <c r="NF269" s="78"/>
      <c r="NG269" s="78"/>
      <c r="NH269" s="78"/>
      <c r="NI269" s="78"/>
      <c r="NJ269" s="78"/>
      <c r="NK269" s="78"/>
      <c r="NL269" s="78"/>
      <c r="NM269" s="78"/>
      <c r="NN269" s="78"/>
      <c r="NO269" s="78"/>
      <c r="NP269" s="78"/>
      <c r="NQ269" s="78"/>
      <c r="NR269" s="78"/>
      <c r="NS269" s="78"/>
      <c r="NT269" s="78"/>
      <c r="NU269" s="78"/>
      <c r="NV269" s="78"/>
      <c r="NW269" s="78"/>
      <c r="NX269" s="78"/>
      <c r="NY269" s="78"/>
      <c r="NZ269" s="78"/>
      <c r="OA269" s="78"/>
      <c r="OB269" s="78"/>
      <c r="OC269" s="78"/>
      <c r="OD269" s="78"/>
      <c r="OE269" s="78"/>
      <c r="OF269" s="78"/>
      <c r="OG269" s="78"/>
      <c r="OH269" s="78"/>
      <c r="OI269" s="78"/>
      <c r="OJ269" s="78"/>
      <c r="OK269" s="78"/>
      <c r="OL269" s="78"/>
      <c r="OM269" s="78"/>
      <c r="ON269" s="78"/>
      <c r="OO269" s="78"/>
      <c r="OP269" s="78"/>
      <c r="OQ269" s="78"/>
      <c r="OR269" s="78"/>
      <c r="OS269" s="78"/>
      <c r="OT269" s="78"/>
      <c r="OU269" s="78"/>
      <c r="OV269" s="78"/>
      <c r="OW269" s="78"/>
      <c r="OX269" s="78"/>
      <c r="OY269" s="78"/>
      <c r="OZ269" s="78"/>
      <c r="PA269" s="78"/>
      <c r="PB269" s="78"/>
      <c r="PC269" s="78"/>
      <c r="PD269" s="78"/>
      <c r="PE269" s="78"/>
      <c r="PF269" s="78"/>
      <c r="PG269" s="78"/>
      <c r="PH269" s="78"/>
      <c r="PI269" s="78"/>
      <c r="PJ269" s="78"/>
      <c r="PK269" s="78"/>
      <c r="PL269" s="78"/>
      <c r="PM269" s="78"/>
      <c r="PN269" s="78"/>
      <c r="PO269" s="78"/>
      <c r="PP269" s="78"/>
      <c r="PQ269" s="78"/>
      <c r="PR269" s="78"/>
      <c r="PS269" s="78"/>
      <c r="PT269" s="78"/>
      <c r="PU269" s="78"/>
      <c r="PV269" s="78"/>
      <c r="PW269" s="78"/>
      <c r="PX269" s="78"/>
      <c r="PY269" s="78"/>
      <c r="PZ269" s="78"/>
      <c r="QA269" s="78"/>
      <c r="QB269" s="78"/>
      <c r="QC269" s="78"/>
      <c r="QD269" s="78"/>
      <c r="QE269" s="78"/>
      <c r="QF269" s="78"/>
      <c r="QG269" s="78"/>
      <c r="QH269" s="78"/>
      <c r="QI269" s="78"/>
      <c r="QJ269" s="78"/>
      <c r="QK269" s="78"/>
      <c r="QL269" s="78"/>
      <c r="QM269" s="78"/>
      <c r="QN269" s="78"/>
      <c r="QO269" s="78"/>
      <c r="QP269" s="78"/>
      <c r="QQ269" s="78"/>
      <c r="QR269" s="78"/>
      <c r="QS269" s="78"/>
      <c r="QT269" s="78"/>
      <c r="QU269" s="78"/>
      <c r="QV269" s="78"/>
      <c r="QW269" s="78"/>
      <c r="QX269" s="78"/>
      <c r="QY269" s="78"/>
      <c r="QZ269" s="78"/>
      <c r="RA269" s="78"/>
      <c r="RB269" s="78"/>
      <c r="RC269" s="78"/>
      <c r="RD269" s="78"/>
      <c r="RE269" s="78"/>
      <c r="RF269" s="78"/>
      <c r="RG269" s="78"/>
      <c r="RH269" s="78"/>
      <c r="RI269" s="78"/>
      <c r="RJ269" s="78"/>
      <c r="RK269" s="78"/>
      <c r="RL269" s="78"/>
      <c r="RM269" s="78"/>
      <c r="RN269" s="78"/>
      <c r="RO269" s="78"/>
      <c r="RP269" s="78"/>
      <c r="RQ269" s="78"/>
      <c r="RR269" s="78"/>
      <c r="RS269" s="78"/>
      <c r="RT269" s="78"/>
      <c r="RU269" s="78"/>
      <c r="RV269" s="78"/>
      <c r="RW269" s="78"/>
      <c r="RX269" s="78"/>
      <c r="RY269" s="78"/>
      <c r="RZ269" s="78"/>
      <c r="SA269" s="78"/>
      <c r="SB269" s="78"/>
      <c r="SC269" s="78"/>
      <c r="SD269" s="78"/>
      <c r="SE269" s="78"/>
      <c r="SF269" s="78"/>
      <c r="SG269" s="78"/>
      <c r="SH269" s="78"/>
      <c r="SI269" s="78"/>
      <c r="SJ269" s="78"/>
      <c r="SK269" s="78"/>
      <c r="SL269" s="78"/>
      <c r="SM269" s="78"/>
      <c r="SN269" s="78"/>
      <c r="SO269" s="78"/>
      <c r="SP269" s="78"/>
      <c r="SQ269" s="78"/>
      <c r="SR269" s="78"/>
      <c r="SS269" s="78"/>
      <c r="ST269" s="78"/>
      <c r="SU269" s="78"/>
      <c r="SV269" s="78"/>
      <c r="SW269" s="78"/>
      <c r="SX269" s="78"/>
      <c r="SY269" s="78"/>
      <c r="SZ269" s="78"/>
      <c r="TA269" s="78"/>
      <c r="TB269" s="78"/>
      <c r="TC269" s="78"/>
      <c r="TD269" s="78"/>
      <c r="TE269" s="78"/>
      <c r="TF269" s="78"/>
      <c r="TG269" s="78"/>
      <c r="TH269" s="78"/>
      <c r="TI269" s="78"/>
      <c r="TJ269" s="78"/>
      <c r="TK269" s="78"/>
      <c r="TL269" s="78"/>
      <c r="TM269" s="78"/>
      <c r="TN269" s="78"/>
      <c r="TO269" s="78"/>
      <c r="TP269" s="78"/>
      <c r="TQ269" s="78"/>
      <c r="TR269" s="78"/>
      <c r="TS269" s="78"/>
      <c r="TT269" s="78"/>
      <c r="TU269" s="78"/>
      <c r="TV269" s="78"/>
      <c r="TW269" s="78"/>
      <c r="TX269" s="78"/>
      <c r="TY269" s="78"/>
      <c r="TZ269" s="78"/>
      <c r="UA269" s="78"/>
      <c r="UB269" s="78"/>
      <c r="UC269" s="78"/>
      <c r="UD269" s="78"/>
      <c r="UE269" s="78"/>
      <c r="UF269" s="78"/>
      <c r="UG269" s="78"/>
      <c r="UH269" s="78"/>
      <c r="UI269" s="78"/>
      <c r="UJ269" s="78"/>
      <c r="UK269" s="78"/>
      <c r="UL269" s="78"/>
      <c r="UM269" s="78"/>
      <c r="UN269" s="78"/>
      <c r="UO269" s="78"/>
      <c r="UP269" s="78"/>
      <c r="UQ269" s="78"/>
      <c r="UR269" s="78"/>
      <c r="US269" s="78"/>
      <c r="UT269" s="78"/>
      <c r="UU269" s="78"/>
      <c r="UV269" s="78"/>
      <c r="UW269" s="78"/>
      <c r="UX269" s="78"/>
      <c r="UY269" s="78"/>
      <c r="UZ269" s="78"/>
      <c r="VA269" s="78"/>
      <c r="VB269" s="78"/>
      <c r="VC269" s="78"/>
      <c r="VD269" s="78"/>
      <c r="VE269" s="78"/>
      <c r="VF269" s="78"/>
      <c r="VG269" s="78"/>
      <c r="VH269" s="78"/>
      <c r="VI269" s="78"/>
      <c r="VJ269" s="78"/>
      <c r="VK269" s="78"/>
      <c r="VL269" s="78"/>
      <c r="VM269" s="78"/>
      <c r="VN269" s="78"/>
      <c r="VO269" s="78"/>
      <c r="VP269" s="78"/>
      <c r="VQ269" s="78"/>
      <c r="VR269" s="78"/>
      <c r="VS269" s="78"/>
      <c r="VT269" s="78"/>
      <c r="VU269" s="78"/>
      <c r="VV269" s="78"/>
      <c r="VW269" s="78"/>
      <c r="VX269" s="78"/>
      <c r="VY269" s="78"/>
      <c r="VZ269" s="78"/>
      <c r="WA269" s="78"/>
      <c r="WB269" s="78"/>
      <c r="WC269" s="78"/>
      <c r="WD269" s="78"/>
      <c r="WE269" s="78"/>
      <c r="WF269" s="78"/>
      <c r="WG269" s="78"/>
      <c r="WH269" s="78"/>
      <c r="WI269" s="78"/>
      <c r="WJ269" s="78"/>
      <c r="WK269" s="78"/>
      <c r="WL269" s="78"/>
      <c r="WM269" s="78"/>
      <c r="WN269" s="78"/>
      <c r="WO269" s="78"/>
      <c r="WP269" s="78"/>
      <c r="WQ269" s="78"/>
      <c r="WR269" s="78"/>
      <c r="WS269" s="78"/>
      <c r="WT269" s="78"/>
      <c r="WU269" s="78"/>
      <c r="WV269" s="78"/>
      <c r="WW269" s="78"/>
      <c r="WX269" s="78"/>
      <c r="WY269" s="78"/>
      <c r="WZ269" s="78"/>
      <c r="XA269" s="78"/>
      <c r="XB269" s="78"/>
      <c r="XC269" s="78"/>
      <c r="XD269" s="78"/>
      <c r="XE269" s="78"/>
      <c r="XF269" s="78"/>
      <c r="XG269" s="78"/>
      <c r="XH269" s="78"/>
      <c r="XI269" s="78"/>
      <c r="XJ269" s="78"/>
      <c r="XK269" s="78"/>
      <c r="XL269" s="78"/>
      <c r="XM269" s="78"/>
      <c r="XN269" s="78"/>
      <c r="XO269" s="78"/>
      <c r="XP269" s="78"/>
      <c r="XQ269" s="78"/>
      <c r="XR269" s="78"/>
      <c r="XS269" s="78"/>
      <c r="XT269" s="78"/>
      <c r="XU269" s="78"/>
      <c r="XV269" s="78"/>
      <c r="XW269" s="78"/>
      <c r="XX269" s="78"/>
      <c r="XY269" s="78"/>
      <c r="XZ269" s="78"/>
      <c r="YA269" s="78"/>
      <c r="YB269" s="78"/>
      <c r="YC269" s="78"/>
      <c r="YD269" s="78"/>
      <c r="YE269" s="78"/>
      <c r="YF269" s="78"/>
      <c r="YG269" s="78"/>
      <c r="YH269" s="78"/>
      <c r="YI269" s="78"/>
      <c r="YJ269" s="78"/>
      <c r="YK269" s="78"/>
      <c r="YL269" s="78"/>
      <c r="YM269" s="78"/>
      <c r="YN269" s="78"/>
      <c r="YO269" s="78"/>
      <c r="YP269" s="78"/>
      <c r="YQ269" s="78"/>
      <c r="YR269" s="78"/>
      <c r="YS269" s="78"/>
      <c r="YT269" s="78"/>
      <c r="YU269" s="78"/>
      <c r="YV269" s="78"/>
      <c r="YW269" s="78"/>
      <c r="YX269" s="78"/>
      <c r="YY269" s="78"/>
      <c r="YZ269" s="78"/>
      <c r="ZA269" s="78"/>
      <c r="ZB269" s="78"/>
      <c r="ZC269" s="78"/>
      <c r="ZD269" s="78"/>
      <c r="ZE269" s="78"/>
      <c r="ZF269" s="78"/>
      <c r="ZG269" s="78"/>
      <c r="ZH269" s="78"/>
      <c r="ZI269" s="78"/>
      <c r="ZJ269" s="78"/>
      <c r="ZK269" s="78"/>
      <c r="ZL269" s="78"/>
      <c r="ZM269" s="78"/>
      <c r="ZN269" s="78"/>
      <c r="ZO269" s="78"/>
      <c r="ZP269" s="78"/>
      <c r="ZQ269" s="78"/>
      <c r="ZR269" s="78"/>
      <c r="ZS269" s="78"/>
      <c r="ZT269" s="78"/>
      <c r="ZU269" s="78"/>
      <c r="ZV269" s="78"/>
      <c r="ZW269" s="78"/>
      <c r="ZX269" s="78"/>
      <c r="ZY269" s="78"/>
      <c r="ZZ269" s="78"/>
      <c r="AAA269" s="78"/>
      <c r="AAB269" s="78"/>
      <c r="AAC269" s="78"/>
      <c r="AAD269" s="78"/>
      <c r="AAE269" s="78"/>
      <c r="AAF269" s="78"/>
      <c r="AAG269" s="78"/>
      <c r="AAH269" s="78"/>
      <c r="AAI269" s="78"/>
      <c r="AAJ269" s="78"/>
      <c r="AAK269" s="78"/>
      <c r="AAL269" s="78"/>
      <c r="AAM269" s="78"/>
      <c r="AAN269" s="78"/>
      <c r="AAO269" s="78"/>
      <c r="AAP269" s="78"/>
      <c r="AAQ269" s="78"/>
      <c r="AAR269" s="78"/>
      <c r="AAS269" s="78"/>
      <c r="AAT269" s="78"/>
      <c r="AAU269" s="78"/>
      <c r="AAV269" s="78"/>
      <c r="AAW269" s="78"/>
      <c r="AAX269" s="78"/>
      <c r="AAY269" s="78"/>
      <c r="AAZ269" s="78"/>
      <c r="ABA269" s="78"/>
      <c r="ABB269" s="78"/>
      <c r="ABC269" s="78"/>
      <c r="ABD269" s="78"/>
      <c r="ABE269" s="78"/>
      <c r="ABF269" s="78"/>
      <c r="ABG269" s="78"/>
      <c r="ABH269" s="78"/>
      <c r="ABI269" s="78"/>
      <c r="ABJ269" s="78"/>
      <c r="ABK269" s="78"/>
      <c r="ABL269" s="78"/>
      <c r="ABM269" s="78"/>
      <c r="ABN269" s="78"/>
      <c r="ABO269" s="78"/>
      <c r="ABP269" s="78"/>
      <c r="ABQ269" s="78"/>
      <c r="ABR269" s="78"/>
      <c r="ABS269" s="78"/>
      <c r="ABT269" s="78"/>
      <c r="ABU269" s="78"/>
      <c r="ABV269" s="78"/>
      <c r="ABW269" s="78"/>
      <c r="ABX269" s="78"/>
      <c r="ABY269" s="78"/>
      <c r="ABZ269" s="78"/>
      <c r="ACA269" s="78"/>
      <c r="ACB269" s="78"/>
      <c r="ACC269" s="78"/>
      <c r="ACD269" s="78"/>
      <c r="ACE269" s="78"/>
      <c r="ACF269" s="78"/>
      <c r="ACG269" s="78"/>
      <c r="ACH269" s="78"/>
      <c r="ACI269" s="78"/>
      <c r="ACJ269" s="78"/>
      <c r="ACK269" s="78"/>
      <c r="ACL269" s="78"/>
      <c r="ACM269" s="78"/>
      <c r="ACN269" s="78"/>
      <c r="ACO269" s="78"/>
      <c r="ACP269" s="78"/>
      <c r="ACQ269" s="78"/>
      <c r="ACR269" s="78"/>
      <c r="ACS269" s="78"/>
      <c r="ACT269" s="78"/>
      <c r="ACU269" s="78"/>
      <c r="ACV269" s="78"/>
      <c r="ACW269" s="78"/>
      <c r="ACX269" s="78"/>
      <c r="ACY269" s="78"/>
      <c r="ACZ269" s="78"/>
      <c r="ADA269" s="78"/>
      <c r="ADB269" s="78"/>
      <c r="ADC269" s="78"/>
      <c r="ADD269" s="78"/>
      <c r="ADE269" s="78"/>
      <c r="ADF269" s="78"/>
      <c r="ADG269" s="78"/>
      <c r="ADH269" s="78"/>
      <c r="ADI269" s="78"/>
      <c r="ADJ269" s="78"/>
      <c r="ADK269" s="78"/>
      <c r="ADL269" s="78"/>
      <c r="ADM269" s="78"/>
      <c r="ADN269" s="78"/>
      <c r="ADO269" s="78"/>
      <c r="ADP269" s="78"/>
      <c r="ADQ269" s="78"/>
      <c r="ADR269" s="78"/>
      <c r="ADS269" s="78"/>
      <c r="ADT269" s="78"/>
      <c r="ADU269" s="78"/>
      <c r="ADV269" s="78"/>
      <c r="ADW269" s="78"/>
      <c r="ADX269" s="78"/>
      <c r="ADY269" s="78"/>
      <c r="ADZ269" s="78"/>
      <c r="AEA269" s="78"/>
      <c r="AEB269" s="78"/>
      <c r="AEC269" s="78"/>
      <c r="AED269" s="78"/>
      <c r="AEE269" s="78"/>
      <c r="AEF269" s="78"/>
      <c r="AEG269" s="78"/>
      <c r="AEH269" s="78"/>
      <c r="AEI269" s="78"/>
      <c r="AEJ269" s="78"/>
      <c r="AEK269" s="78"/>
      <c r="AEL269" s="78"/>
      <c r="AEM269" s="78"/>
      <c r="AEN269" s="78"/>
      <c r="AEO269" s="78"/>
      <c r="AEP269" s="78"/>
      <c r="AEQ269" s="78"/>
      <c r="AER269" s="78"/>
      <c r="AES269" s="78"/>
      <c r="AET269" s="78"/>
      <c r="AEU269" s="78"/>
      <c r="AEV269" s="78"/>
      <c r="AEW269" s="78"/>
      <c r="AEX269" s="78"/>
      <c r="AEY269" s="78"/>
      <c r="AEZ269" s="78"/>
      <c r="AFA269" s="78"/>
      <c r="AFB269" s="78"/>
      <c r="AFC269" s="78"/>
      <c r="AFD269" s="78"/>
      <c r="AFE269" s="78"/>
      <c r="AFF269" s="78"/>
      <c r="AFG269" s="78"/>
      <c r="AFH269" s="78"/>
      <c r="AFI269" s="78"/>
      <c r="AFJ269" s="78"/>
      <c r="AFK269" s="78"/>
      <c r="AFL269" s="78"/>
      <c r="AFM269" s="78"/>
      <c r="AFN269" s="78"/>
      <c r="AFO269" s="78"/>
      <c r="AFP269" s="78"/>
      <c r="AFQ269" s="78"/>
      <c r="AFR269" s="78"/>
      <c r="AFS269" s="78"/>
      <c r="AFT269" s="78"/>
      <c r="AFU269" s="78"/>
      <c r="AFV269" s="78"/>
      <c r="AFW269" s="78"/>
      <c r="AFX269" s="78"/>
      <c r="AFY269" s="78"/>
      <c r="AFZ269" s="78"/>
      <c r="AGA269" s="78"/>
      <c r="AGB269" s="78"/>
      <c r="AGC269" s="78"/>
      <c r="AGD269" s="78"/>
      <c r="AGE269" s="78"/>
      <c r="AGF269" s="78"/>
      <c r="AGG269" s="78"/>
      <c r="AGH269" s="78"/>
      <c r="AGI269" s="78"/>
      <c r="AGJ269" s="78"/>
      <c r="AGK269" s="78"/>
      <c r="AGL269" s="78"/>
      <c r="AGM269" s="78"/>
      <c r="AGN269" s="78"/>
      <c r="AGO269" s="78"/>
      <c r="AGP269" s="78"/>
      <c r="AGQ269" s="78"/>
      <c r="AGR269" s="78"/>
      <c r="AGS269" s="78"/>
      <c r="AGT269" s="78"/>
      <c r="AGU269" s="78"/>
      <c r="AGV269" s="78"/>
      <c r="AGW269" s="78"/>
      <c r="AGX269" s="78"/>
      <c r="AGY269" s="78"/>
      <c r="AGZ269" s="78"/>
      <c r="AHA269" s="78"/>
      <c r="AHB269" s="78"/>
      <c r="AHC269" s="78"/>
      <c r="AHD269" s="78"/>
      <c r="AHE269" s="78"/>
      <c r="AHF269" s="78"/>
      <c r="AHG269" s="78"/>
      <c r="AHH269" s="78"/>
      <c r="AHI269" s="78"/>
      <c r="AHJ269" s="78"/>
      <c r="AHK269" s="78"/>
      <c r="AHL269" s="78"/>
      <c r="AHM269" s="78"/>
      <c r="AHN269" s="78"/>
      <c r="AHO269" s="78"/>
      <c r="AHP269" s="78"/>
      <c r="AHQ269" s="78"/>
      <c r="AHR269" s="78"/>
      <c r="AHS269" s="78"/>
      <c r="AHT269" s="78"/>
      <c r="AHU269" s="78"/>
      <c r="AHV269" s="78"/>
      <c r="AHW269" s="78"/>
      <c r="AHX269" s="78"/>
      <c r="AHY269" s="78"/>
      <c r="AHZ269" s="78"/>
      <c r="AIA269" s="78"/>
      <c r="AIB269" s="78"/>
      <c r="AIC269" s="78"/>
      <c r="AID269" s="78"/>
      <c r="AIE269" s="78"/>
      <c r="AIF269" s="78"/>
      <c r="AIG269" s="78"/>
      <c r="AIH269" s="78"/>
      <c r="AII269" s="78"/>
      <c r="AIJ269" s="78"/>
      <c r="AIK269" s="78"/>
      <c r="AIL269" s="78"/>
      <c r="AIM269" s="78"/>
      <c r="AIN269" s="78"/>
      <c r="AIO269" s="78"/>
      <c r="AIP269" s="78"/>
      <c r="AIQ269" s="78"/>
      <c r="AIR269" s="78"/>
      <c r="AIS269" s="78"/>
      <c r="AIT269" s="78"/>
      <c r="AIU269" s="78"/>
      <c r="AIV269" s="78"/>
      <c r="AIW269" s="78"/>
      <c r="AIX269" s="78"/>
      <c r="AIY269" s="78"/>
      <c r="AIZ269" s="78"/>
      <c r="AJA269" s="78"/>
      <c r="AJB269" s="78"/>
      <c r="AJC269" s="78"/>
      <c r="AJD269" s="78"/>
      <c r="AJE269" s="78"/>
      <c r="AJF269" s="78"/>
      <c r="AJG269" s="78"/>
      <c r="AJH269" s="78"/>
      <c r="AJI269" s="78"/>
      <c r="AJJ269" s="78"/>
      <c r="AJK269" s="78"/>
      <c r="AJL269" s="78"/>
      <c r="AJM269" s="78"/>
      <c r="AJN269" s="78"/>
      <c r="AJO269" s="78"/>
      <c r="AJP269" s="78"/>
      <c r="AJQ269" s="78"/>
      <c r="AJR269" s="78"/>
      <c r="AJS269" s="78"/>
      <c r="AJT269" s="78"/>
      <c r="AJU269" s="78"/>
      <c r="AJV269" s="78"/>
      <c r="AJW269" s="78"/>
      <c r="AJX269" s="78"/>
      <c r="AJY269" s="78"/>
      <c r="AJZ269" s="78"/>
      <c r="AKA269" s="78"/>
      <c r="AKB269" s="78"/>
      <c r="AKC269" s="78"/>
      <c r="AKD269" s="78"/>
      <c r="AKE269" s="78"/>
      <c r="AKF269" s="78"/>
      <c r="AKG269" s="78"/>
      <c r="AKH269" s="78"/>
      <c r="AKI269" s="78"/>
      <c r="AKJ269" s="78"/>
      <c r="AKK269" s="78"/>
      <c r="AKL269" s="78"/>
      <c r="AKM269" s="78"/>
      <c r="AKN269" s="78"/>
      <c r="AKO269" s="78"/>
      <c r="AKP269" s="78"/>
      <c r="AKQ269" s="78"/>
      <c r="AKR269" s="78"/>
      <c r="AKS269" s="78"/>
      <c r="AKT269" s="78"/>
      <c r="AKU269" s="78"/>
      <c r="AKV269" s="78"/>
      <c r="AKW269" s="78"/>
      <c r="AKX269" s="78"/>
      <c r="AKY269" s="78"/>
      <c r="AKZ269" s="78"/>
      <c r="ALA269" s="78"/>
      <c r="ALB269" s="78"/>
      <c r="ALC269" s="78"/>
      <c r="ALD269" s="78"/>
      <c r="ALE269" s="78"/>
      <c r="ALF269" s="78"/>
      <c r="ALG269" s="78"/>
      <c r="ALH269" s="78"/>
      <c r="ALI269" s="78"/>
      <c r="ALJ269" s="78"/>
      <c r="ALK269" s="78"/>
      <c r="ALL269" s="78"/>
      <c r="ALM269" s="78"/>
      <c r="ALN269" s="78"/>
      <c r="ALO269" s="78"/>
      <c r="ALP269" s="78"/>
      <c r="ALQ269" s="78"/>
      <c r="ALR269" s="78"/>
      <c r="ALS269" s="78"/>
      <c r="ALT269" s="78"/>
      <c r="ALU269" s="78"/>
      <c r="ALV269" s="78"/>
      <c r="ALW269" s="78"/>
      <c r="ALX269" s="78"/>
      <c r="ALY269" s="78"/>
      <c r="ALZ269" s="78"/>
      <c r="AMA269" s="78"/>
      <c r="AMB269" s="78"/>
      <c r="AMC269" s="78"/>
      <c r="AMD269" s="78"/>
      <c r="AME269" s="78"/>
      <c r="AMF269" s="78"/>
      <c r="AMG269" s="78"/>
      <c r="AMH269" s="78"/>
      <c r="AMI269" s="78"/>
      <c r="AMJ269" s="78"/>
      <c r="AMK269" s="78"/>
      <c r="AML269" s="78"/>
      <c r="AMM269" s="78"/>
      <c r="AMN269" s="78"/>
      <c r="AMO269" s="78"/>
      <c r="AMP269" s="78"/>
      <c r="AMQ269" s="78"/>
      <c r="AMR269" s="78"/>
      <c r="AMS269" s="78"/>
      <c r="AMT269" s="78"/>
      <c r="AMU269" s="78"/>
      <c r="AMV269" s="78"/>
      <c r="AMW269" s="78"/>
      <c r="AMX269" s="78"/>
      <c r="AMY269" s="78"/>
      <c r="AMZ269" s="78"/>
      <c r="ANA269" s="78"/>
      <c r="ANB269" s="78"/>
      <c r="ANC269" s="78"/>
      <c r="AND269" s="78"/>
      <c r="ANE269" s="78"/>
      <c r="ANF269" s="78"/>
      <c r="ANG269" s="78"/>
      <c r="ANH269" s="78"/>
      <c r="ANI269" s="78"/>
      <c r="ANJ269" s="78"/>
      <c r="ANK269" s="78"/>
      <c r="ANL269" s="78"/>
      <c r="ANM269" s="78"/>
      <c r="ANN269" s="78"/>
      <c r="ANO269" s="78"/>
      <c r="ANP269" s="78"/>
      <c r="ANQ269" s="78"/>
      <c r="ANR269" s="78"/>
      <c r="ANS269" s="78"/>
      <c r="ANT269" s="78"/>
      <c r="ANU269" s="78"/>
      <c r="ANV269" s="78"/>
      <c r="ANW269" s="78"/>
      <c r="ANX269" s="78"/>
      <c r="ANY269" s="78"/>
      <c r="ANZ269" s="78"/>
      <c r="AOA269" s="78"/>
      <c r="AOB269" s="78"/>
      <c r="AOC269" s="78"/>
      <c r="AOD269" s="78"/>
      <c r="AOE269" s="78"/>
      <c r="AOF269" s="78"/>
      <c r="AOG269" s="78"/>
      <c r="AOH269" s="78"/>
      <c r="AOI269" s="78"/>
      <c r="AOJ269" s="78"/>
      <c r="AOK269" s="78"/>
      <c r="AOL269" s="78"/>
      <c r="AOM269" s="78"/>
      <c r="AON269" s="78"/>
      <c r="AOO269" s="78"/>
      <c r="AOP269" s="78"/>
      <c r="AOQ269" s="78"/>
      <c r="AOR269" s="78"/>
      <c r="AOS269" s="78"/>
      <c r="AOT269" s="78"/>
      <c r="AOU269" s="78"/>
      <c r="AOV269" s="78"/>
      <c r="AOW269" s="78"/>
      <c r="AOX269" s="78"/>
      <c r="AOY269" s="78"/>
      <c r="AOZ269" s="78"/>
      <c r="APA269" s="78"/>
      <c r="APB269" s="78"/>
      <c r="APC269" s="78"/>
      <c r="APD269" s="78"/>
      <c r="APE269" s="78"/>
      <c r="APF269" s="78"/>
      <c r="APG269" s="78"/>
      <c r="APH269" s="78"/>
      <c r="API269" s="78"/>
      <c r="APJ269" s="78"/>
      <c r="APK269" s="78"/>
      <c r="APL269" s="78"/>
      <c r="APM269" s="78"/>
      <c r="APN269" s="78"/>
      <c r="APO269" s="78"/>
      <c r="APP269" s="78"/>
      <c r="APQ269" s="78"/>
      <c r="APR269" s="78"/>
      <c r="APS269" s="78"/>
      <c r="APT269" s="78"/>
      <c r="APU269" s="78"/>
      <c r="APV269" s="78"/>
      <c r="APW269" s="78"/>
      <c r="APX269" s="78"/>
      <c r="APY269" s="78"/>
      <c r="APZ269" s="78"/>
      <c r="AQA269" s="78"/>
      <c r="AQB269" s="78"/>
      <c r="AQC269" s="78"/>
      <c r="AQD269" s="78"/>
      <c r="AQE269" s="78"/>
      <c r="AQF269" s="78"/>
      <c r="AQG269" s="78"/>
      <c r="AQH269" s="78"/>
      <c r="AQI269" s="78"/>
      <c r="AQJ269" s="78"/>
      <c r="AQK269" s="78"/>
      <c r="AQL269" s="78"/>
      <c r="AQM269" s="78"/>
      <c r="AQN269" s="78"/>
      <c r="AQO269" s="78"/>
      <c r="AQP269" s="78"/>
      <c r="AQQ269" s="78"/>
      <c r="AQR269" s="78"/>
      <c r="AQS269" s="78"/>
      <c r="AQT269" s="78"/>
      <c r="AQU269" s="78"/>
      <c r="AQV269" s="78"/>
      <c r="AQW269" s="78"/>
      <c r="AQX269" s="78"/>
      <c r="AQY269" s="78"/>
      <c r="AQZ269" s="78"/>
      <c r="ARA269" s="78"/>
      <c r="ARB269" s="78"/>
      <c r="ARC269" s="78"/>
      <c r="ARD269" s="78"/>
      <c r="ARE269" s="78"/>
      <c r="ARF269" s="78"/>
      <c r="ARG269" s="78"/>
      <c r="ARH269" s="78"/>
      <c r="ARI269" s="78"/>
      <c r="ARJ269" s="78"/>
      <c r="ARK269" s="78"/>
      <c r="ARL269" s="78"/>
      <c r="ARM269" s="78"/>
      <c r="ARN269" s="78"/>
      <c r="ARO269" s="78"/>
      <c r="ARP269" s="78"/>
      <c r="ARQ269" s="78"/>
      <c r="ARR269" s="78"/>
      <c r="ARS269" s="78"/>
      <c r="ART269" s="78"/>
      <c r="ARU269" s="78"/>
      <c r="ARV269" s="78"/>
      <c r="ARW269" s="78"/>
      <c r="ARX269" s="78"/>
      <c r="ARY269" s="78"/>
      <c r="ARZ269" s="78"/>
      <c r="ASA269" s="78"/>
      <c r="ASB269" s="78"/>
      <c r="ASC269" s="78"/>
      <c r="ASD269" s="78"/>
      <c r="ASE269" s="78"/>
      <c r="ASF269" s="78"/>
      <c r="ASG269" s="78"/>
      <c r="ASH269" s="78"/>
      <c r="ASI269" s="78"/>
      <c r="ASJ269" s="78"/>
      <c r="ASK269" s="78"/>
      <c r="ASL269" s="78"/>
      <c r="ASM269" s="78"/>
      <c r="ASN269" s="78"/>
      <c r="ASO269" s="78"/>
      <c r="ASP269" s="78"/>
      <c r="ASQ269" s="78"/>
      <c r="ASR269" s="78"/>
      <c r="ASS269" s="78"/>
      <c r="AST269" s="78"/>
      <c r="ASU269" s="78"/>
      <c r="ASV269" s="78"/>
      <c r="ASW269" s="78"/>
      <c r="ASX269" s="78"/>
      <c r="ASY269" s="78"/>
      <c r="ASZ269" s="78"/>
      <c r="ATA269" s="78"/>
      <c r="ATB269" s="78"/>
      <c r="ATC269" s="78"/>
      <c r="ATD269" s="78"/>
      <c r="ATE269" s="78"/>
      <c r="ATF269" s="78"/>
      <c r="ATG269" s="78"/>
      <c r="ATH269" s="78"/>
      <c r="ATI269" s="78"/>
      <c r="ATJ269" s="78"/>
      <c r="ATK269" s="78"/>
      <c r="ATL269" s="78"/>
      <c r="ATM269" s="78"/>
      <c r="ATN269" s="78"/>
      <c r="ATO269" s="78"/>
      <c r="ATP269" s="78"/>
      <c r="ATQ269" s="78"/>
      <c r="ATR269" s="78"/>
      <c r="ATS269" s="78"/>
      <c r="ATT269" s="78"/>
      <c r="ATU269" s="78"/>
      <c r="ATV269" s="78"/>
      <c r="ATW269" s="78"/>
      <c r="ATX269" s="78"/>
      <c r="ATY269" s="78"/>
      <c r="ATZ269" s="78"/>
      <c r="AUA269" s="78"/>
      <c r="AUB269" s="78"/>
      <c r="AUC269" s="78"/>
      <c r="AUD269" s="78"/>
      <c r="AUE269" s="78"/>
      <c r="AUF269" s="78"/>
      <c r="AUG269" s="78"/>
      <c r="AUH269" s="78"/>
      <c r="AUI269" s="78"/>
      <c r="AUJ269" s="78"/>
      <c r="AUK269" s="78"/>
      <c r="AUL269" s="78"/>
      <c r="AUM269" s="78"/>
      <c r="AUN269" s="78"/>
      <c r="AUO269" s="78"/>
      <c r="AUP269" s="78"/>
      <c r="AUQ269" s="78"/>
      <c r="AUR269" s="78"/>
      <c r="AUS269" s="78"/>
      <c r="AUT269" s="78"/>
      <c r="AUU269" s="78"/>
      <c r="AUV269" s="78"/>
      <c r="AUW269" s="78"/>
      <c r="AUX269" s="78"/>
      <c r="AUY269" s="78"/>
      <c r="AUZ269" s="78"/>
      <c r="AVA269" s="78"/>
      <c r="AVB269" s="78"/>
      <c r="AVC269" s="78"/>
      <c r="AVD269" s="78"/>
      <c r="AVE269" s="78"/>
      <c r="AVF269" s="78"/>
      <c r="AVG269" s="78"/>
      <c r="AVH269" s="78"/>
      <c r="AVI269" s="78"/>
      <c r="AVJ269" s="78"/>
      <c r="AVK269" s="78"/>
      <c r="AVL269" s="78"/>
      <c r="AVM269" s="78"/>
      <c r="AVN269" s="78"/>
      <c r="AVO269" s="78"/>
      <c r="AVP269" s="78"/>
      <c r="AVQ269" s="78"/>
      <c r="AVR269" s="78"/>
      <c r="AVS269" s="78"/>
      <c r="AVT269" s="78"/>
      <c r="AVU269" s="78"/>
      <c r="AVV269" s="78"/>
      <c r="AVW269" s="78"/>
      <c r="AVX269" s="78"/>
      <c r="AVY269" s="78"/>
      <c r="AVZ269" s="78"/>
      <c r="AWA269" s="78"/>
      <c r="AWB269" s="78"/>
      <c r="AWC269" s="78"/>
      <c r="AWD269" s="78"/>
      <c r="AWE269" s="78"/>
      <c r="AWF269" s="78"/>
      <c r="AWG269" s="78"/>
      <c r="AWH269" s="78"/>
      <c r="AWI269" s="78"/>
      <c r="AWJ269" s="78"/>
      <c r="AWK269" s="78"/>
      <c r="AWL269" s="78"/>
      <c r="AWM269" s="78"/>
      <c r="AWN269" s="78"/>
      <c r="AWO269" s="78"/>
      <c r="AWP269" s="78"/>
      <c r="AWQ269" s="78"/>
      <c r="AWR269" s="78"/>
      <c r="AWS269" s="78"/>
      <c r="AWT269" s="78"/>
      <c r="AWU269" s="78"/>
      <c r="AWV269" s="78"/>
      <c r="AWW269" s="78"/>
      <c r="AWX269" s="78"/>
      <c r="AWY269" s="78"/>
      <c r="AWZ269" s="78"/>
      <c r="AXA269" s="78"/>
      <c r="AXB269" s="78"/>
      <c r="AXC269" s="78"/>
      <c r="AXD269" s="78"/>
      <c r="AXE269" s="78"/>
      <c r="AXF269" s="78"/>
      <c r="AXG269" s="78"/>
      <c r="AXH269" s="78"/>
      <c r="AXI269" s="78"/>
      <c r="AXJ269" s="78"/>
      <c r="AXK269" s="78"/>
      <c r="AXL269" s="78"/>
      <c r="AXM269" s="78"/>
      <c r="AXN269" s="78"/>
      <c r="AXO269" s="78"/>
      <c r="AXP269" s="78"/>
      <c r="AXQ269" s="78"/>
      <c r="AXR269" s="78"/>
      <c r="AXS269" s="78"/>
      <c r="AXT269" s="78"/>
      <c r="AXU269" s="78"/>
      <c r="AXV269" s="78"/>
      <c r="AXW269" s="78"/>
      <c r="AXX269" s="78"/>
      <c r="AXY269" s="78"/>
      <c r="AXZ269" s="78"/>
      <c r="AYA269" s="78"/>
      <c r="AYB269" s="78"/>
      <c r="AYC269" s="78"/>
      <c r="AYD269" s="78"/>
      <c r="AYE269" s="78"/>
      <c r="AYF269" s="78"/>
      <c r="AYG269" s="78"/>
      <c r="AYH269" s="78"/>
      <c r="AYI269" s="78"/>
      <c r="AYJ269" s="78"/>
      <c r="AYK269" s="78"/>
      <c r="AYL269" s="78"/>
      <c r="AYM269" s="78"/>
      <c r="AYN269" s="78"/>
      <c r="AYO269" s="78"/>
      <c r="AYP269" s="78"/>
      <c r="AYQ269" s="78"/>
      <c r="AYR269" s="78"/>
      <c r="AYS269" s="78"/>
      <c r="AYT269" s="78"/>
      <c r="AYU269" s="78"/>
      <c r="AYV269" s="78"/>
      <c r="AYW269" s="78"/>
      <c r="AYX269" s="78"/>
      <c r="AYY269" s="78"/>
      <c r="AYZ269" s="78"/>
      <c r="AZA269" s="78"/>
      <c r="AZB269" s="78"/>
      <c r="AZC269" s="78"/>
      <c r="AZD269" s="78"/>
      <c r="AZE269" s="78"/>
      <c r="AZF269" s="78"/>
      <c r="AZG269" s="78"/>
      <c r="AZH269" s="78"/>
      <c r="AZI269" s="78"/>
      <c r="AZJ269" s="78"/>
      <c r="AZK269" s="78"/>
      <c r="AZL269" s="78"/>
      <c r="AZM269" s="78"/>
      <c r="AZN269" s="78"/>
      <c r="AZO269" s="78"/>
      <c r="AZP269" s="78"/>
      <c r="AZQ269" s="78"/>
      <c r="AZR269" s="78"/>
      <c r="AZS269" s="78"/>
      <c r="AZT269" s="78"/>
      <c r="AZU269" s="78"/>
      <c r="AZV269" s="78"/>
      <c r="AZW269" s="78"/>
      <c r="AZX269" s="78"/>
      <c r="AZY269" s="78"/>
      <c r="AZZ269" s="78"/>
      <c r="BAA269" s="78"/>
      <c r="BAB269" s="78"/>
      <c r="BAC269" s="78"/>
      <c r="BAD269" s="78"/>
      <c r="BAE269" s="78"/>
      <c r="BAF269" s="78"/>
      <c r="BAG269" s="78"/>
      <c r="BAH269" s="78"/>
      <c r="BAI269" s="78"/>
      <c r="BAJ269" s="78"/>
      <c r="BAK269" s="78"/>
      <c r="BAL269" s="78"/>
      <c r="BAM269" s="78"/>
      <c r="BAN269" s="78"/>
      <c r="BAO269" s="78"/>
      <c r="BAP269" s="78"/>
      <c r="BAQ269" s="78"/>
      <c r="BAR269" s="78"/>
      <c r="BAS269" s="78"/>
      <c r="BAT269" s="78"/>
      <c r="BAU269" s="78"/>
      <c r="BAV269" s="78"/>
      <c r="BAW269" s="78"/>
      <c r="BAX269" s="78"/>
      <c r="BAY269" s="78"/>
      <c r="BAZ269" s="78"/>
      <c r="BBA269" s="78"/>
      <c r="BBB269" s="78"/>
      <c r="BBC269" s="78"/>
      <c r="BBD269" s="78"/>
      <c r="BBE269" s="78"/>
      <c r="BBF269" s="78"/>
      <c r="BBG269" s="78"/>
      <c r="BBH269" s="78"/>
      <c r="BBI269" s="78"/>
      <c r="BBJ269" s="78"/>
      <c r="BBK269" s="78"/>
      <c r="BBL269" s="78"/>
      <c r="BBM269" s="78"/>
      <c r="BBN269" s="78"/>
      <c r="BBO269" s="78"/>
      <c r="BBP269" s="78"/>
      <c r="BBQ269" s="78"/>
      <c r="BBR269" s="78"/>
      <c r="BBS269" s="78"/>
      <c r="BBT269" s="78"/>
      <c r="BBU269" s="78"/>
      <c r="BBV269" s="78"/>
      <c r="BBW269" s="78"/>
      <c r="BBX269" s="78"/>
      <c r="BBY269" s="78"/>
      <c r="BBZ269" s="78"/>
      <c r="BCA269" s="78"/>
      <c r="BCB269" s="78"/>
      <c r="BCC269" s="78"/>
      <c r="BCD269" s="78"/>
      <c r="BCE269" s="78"/>
      <c r="BCF269" s="78"/>
      <c r="BCG269" s="78"/>
      <c r="BCH269" s="78"/>
      <c r="BCI269" s="78"/>
      <c r="BCJ269" s="78"/>
      <c r="BCK269" s="78"/>
      <c r="BCL269" s="78"/>
      <c r="BCM269" s="78"/>
      <c r="BCN269" s="78"/>
      <c r="BCO269" s="78"/>
      <c r="BCP269" s="78"/>
      <c r="BCQ269" s="78"/>
      <c r="BCR269" s="78"/>
      <c r="BCS269" s="78"/>
      <c r="BCT269" s="78"/>
      <c r="BCU269" s="78"/>
      <c r="BCV269" s="78"/>
      <c r="BCW269" s="78"/>
      <c r="BCX269" s="78"/>
      <c r="BCY269" s="78"/>
      <c r="BCZ269" s="78"/>
      <c r="BDA269" s="78"/>
      <c r="BDB269" s="78"/>
      <c r="BDC269" s="78"/>
      <c r="BDD269" s="78"/>
      <c r="BDE269" s="78"/>
      <c r="BDF269" s="78"/>
      <c r="BDG269" s="78"/>
      <c r="BDH269" s="78"/>
      <c r="BDI269" s="78"/>
      <c r="BDJ269" s="78"/>
      <c r="BDK269" s="78"/>
      <c r="BDL269" s="78"/>
      <c r="BDM269" s="78"/>
      <c r="BDN269" s="78"/>
      <c r="BDO269" s="78"/>
      <c r="BDP269" s="78"/>
      <c r="BDQ269" s="78"/>
      <c r="BDR269" s="78"/>
      <c r="BDS269" s="78"/>
      <c r="BDT269" s="78"/>
      <c r="BDU269" s="78"/>
      <c r="BDV269" s="78"/>
      <c r="BDW269" s="78"/>
      <c r="BDX269" s="78"/>
      <c r="BDY269" s="78"/>
      <c r="BDZ269" s="78"/>
      <c r="BEA269" s="78"/>
      <c r="BEB269" s="78"/>
      <c r="BEC269" s="78"/>
      <c r="BED269" s="78"/>
      <c r="BEE269" s="78"/>
      <c r="BEF269" s="78"/>
      <c r="BEG269" s="78"/>
      <c r="BEH269" s="78"/>
      <c r="BEI269" s="78"/>
      <c r="BEJ269" s="78"/>
      <c r="BEK269" s="78"/>
      <c r="BEL269" s="78"/>
      <c r="BEM269" s="78"/>
      <c r="BEN269" s="78"/>
      <c r="BEO269" s="78"/>
      <c r="BEP269" s="78"/>
      <c r="BEQ269" s="78"/>
      <c r="BER269" s="78"/>
      <c r="BES269" s="78"/>
      <c r="BET269" s="78"/>
      <c r="BEU269" s="78"/>
      <c r="BEV269" s="78"/>
      <c r="BEW269" s="78"/>
      <c r="BEX269" s="78"/>
      <c r="BEY269" s="78"/>
      <c r="BEZ269" s="78"/>
      <c r="BFA269" s="78"/>
      <c r="BFB269" s="78"/>
      <c r="BFC269" s="78"/>
      <c r="BFD269" s="78"/>
      <c r="BFE269" s="78"/>
      <c r="BFF269" s="78"/>
      <c r="BFG269" s="78"/>
      <c r="BFH269" s="78"/>
      <c r="BFI269" s="78"/>
      <c r="BFJ269" s="78"/>
      <c r="BFK269" s="78"/>
      <c r="BFL269" s="78"/>
      <c r="BFM269" s="78"/>
      <c r="BFN269" s="78"/>
      <c r="BFO269" s="78"/>
      <c r="BFP269" s="78"/>
      <c r="BFQ269" s="78"/>
      <c r="BFR269" s="78"/>
      <c r="BFS269" s="78"/>
      <c r="BFT269" s="78"/>
      <c r="BFU269" s="78"/>
      <c r="BFV269" s="78"/>
      <c r="BFW269" s="78"/>
      <c r="BFX269" s="78"/>
      <c r="BFY269" s="78"/>
      <c r="BFZ269" s="78"/>
      <c r="BGA269" s="78"/>
      <c r="BGB269" s="78"/>
      <c r="BGC269" s="78"/>
      <c r="BGD269" s="78"/>
      <c r="BGE269" s="78"/>
      <c r="BGF269" s="78"/>
      <c r="BGG269" s="78"/>
      <c r="BGH269" s="78"/>
      <c r="BGI269" s="78"/>
      <c r="BGJ269" s="78"/>
      <c r="BGK269" s="78"/>
      <c r="BGL269" s="78"/>
      <c r="BGM269" s="78"/>
      <c r="BGN269" s="78"/>
      <c r="BGO269" s="78"/>
      <c r="BGP269" s="78"/>
      <c r="BGQ269" s="78"/>
      <c r="BGR269" s="78"/>
      <c r="BGS269" s="78"/>
      <c r="BGT269" s="78"/>
      <c r="BGU269" s="78"/>
      <c r="BGV269" s="78"/>
      <c r="BGW269" s="78"/>
      <c r="BGX269" s="78"/>
      <c r="BGY269" s="78"/>
      <c r="BGZ269" s="78"/>
      <c r="BHA269" s="78"/>
      <c r="BHB269" s="78"/>
      <c r="BHC269" s="78"/>
      <c r="BHD269" s="78"/>
      <c r="BHE269" s="78"/>
      <c r="BHF269" s="78"/>
      <c r="BHG269" s="78"/>
      <c r="BHH269" s="78"/>
      <c r="BHI269" s="78"/>
      <c r="BHJ269" s="78"/>
      <c r="BHK269" s="78"/>
      <c r="BHL269" s="78"/>
      <c r="BHM269" s="78"/>
      <c r="BHN269" s="78"/>
      <c r="BHO269" s="78"/>
      <c r="BHP269" s="78"/>
      <c r="BHQ269" s="78"/>
      <c r="BHR269" s="78"/>
      <c r="BHS269" s="78"/>
      <c r="BHT269" s="78"/>
      <c r="BHU269" s="78"/>
      <c r="BHV269" s="78"/>
      <c r="BHW269" s="78"/>
      <c r="BHX269" s="78"/>
      <c r="BHY269" s="78"/>
      <c r="BHZ269" s="78"/>
      <c r="BIA269" s="78"/>
      <c r="BIB269" s="78"/>
      <c r="BIC269" s="78"/>
      <c r="BID269" s="78"/>
      <c r="BIE269" s="78"/>
      <c r="BIF269" s="78"/>
      <c r="BIG269" s="78"/>
      <c r="BIH269" s="78"/>
      <c r="BII269" s="78"/>
      <c r="BIJ269" s="78"/>
      <c r="BIK269" s="78"/>
      <c r="BIL269" s="78"/>
      <c r="BIM269" s="78"/>
      <c r="BIN269" s="78"/>
      <c r="BIO269" s="78"/>
      <c r="BIP269" s="78"/>
      <c r="BIQ269" s="78"/>
      <c r="BIR269" s="78"/>
      <c r="BIS269" s="78"/>
      <c r="BIT269" s="78"/>
      <c r="BIU269" s="78"/>
      <c r="BIV269" s="78"/>
      <c r="BIW269" s="78"/>
      <c r="BIX269" s="78"/>
      <c r="BIY269" s="78"/>
      <c r="BIZ269" s="78"/>
      <c r="BJA269" s="78"/>
      <c r="BJB269" s="78"/>
      <c r="BJC269" s="78"/>
      <c r="BJD269" s="78"/>
      <c r="BJE269" s="78"/>
      <c r="BJF269" s="78"/>
      <c r="BJG269" s="78"/>
      <c r="BJH269" s="78"/>
      <c r="BJI269" s="78"/>
      <c r="BJJ269" s="78"/>
      <c r="BJK269" s="78"/>
      <c r="BJL269" s="78"/>
      <c r="BJM269" s="78"/>
      <c r="BJN269" s="78"/>
      <c r="BJO269" s="78"/>
      <c r="BJP269" s="78"/>
      <c r="BJQ269" s="78"/>
      <c r="BJR269" s="78"/>
      <c r="BJS269" s="78"/>
      <c r="BJT269" s="78"/>
      <c r="BJU269" s="78"/>
      <c r="BJV269" s="78"/>
      <c r="BJW269" s="78"/>
      <c r="BJX269" s="78"/>
      <c r="BJY269" s="78"/>
      <c r="BJZ269" s="78"/>
      <c r="BKA269" s="78"/>
      <c r="BKB269" s="78"/>
      <c r="BKC269" s="78"/>
      <c r="BKD269" s="78"/>
      <c r="BKE269" s="78"/>
      <c r="BKF269" s="78"/>
      <c r="BKG269" s="78"/>
      <c r="BKH269" s="78"/>
      <c r="BKI269" s="78"/>
      <c r="BKJ269" s="78"/>
      <c r="BKK269" s="78"/>
      <c r="BKL269" s="78"/>
      <c r="BKM269" s="78"/>
      <c r="BKN269" s="78"/>
      <c r="BKO269" s="78"/>
      <c r="BKP269" s="78"/>
      <c r="BKQ269" s="78"/>
      <c r="BKR269" s="78"/>
      <c r="BKS269" s="78"/>
      <c r="BKT269" s="78"/>
      <c r="BKU269" s="78"/>
      <c r="BKV269" s="78"/>
      <c r="BKW269" s="78"/>
      <c r="BKX269" s="78"/>
      <c r="BKY269" s="78"/>
      <c r="BKZ269" s="78"/>
      <c r="BLA269" s="78"/>
      <c r="BLB269" s="78"/>
      <c r="BLC269" s="78"/>
      <c r="BLD269" s="78"/>
      <c r="BLE269" s="78"/>
      <c r="BLF269" s="78"/>
      <c r="BLG269" s="78"/>
      <c r="BLH269" s="78"/>
      <c r="BLI269" s="78"/>
      <c r="BLJ269" s="78"/>
      <c r="BLK269" s="78"/>
      <c r="BLL269" s="78"/>
      <c r="BLM269" s="78"/>
      <c r="BLN269" s="78"/>
      <c r="BLO269" s="78"/>
      <c r="BLP269" s="78"/>
      <c r="BLQ269" s="78"/>
      <c r="BLR269" s="78"/>
      <c r="BLS269" s="78"/>
      <c r="BLT269" s="78"/>
      <c r="BLU269" s="78"/>
      <c r="BLV269" s="78"/>
      <c r="BLW269" s="78"/>
      <c r="BLX269" s="78"/>
      <c r="BLY269" s="78"/>
      <c r="BLZ269" s="78"/>
      <c r="BMA269" s="78"/>
      <c r="BMB269" s="78"/>
      <c r="BMC269" s="78"/>
      <c r="BMD269" s="78"/>
      <c r="BME269" s="78"/>
      <c r="BMF269" s="78"/>
      <c r="BMG269" s="78"/>
      <c r="BMH269" s="78"/>
      <c r="BMI269" s="78"/>
      <c r="BMJ269" s="78"/>
      <c r="BMK269" s="78"/>
      <c r="BML269" s="78"/>
      <c r="BMM269" s="78"/>
      <c r="BMN269" s="78"/>
      <c r="BMO269" s="78"/>
      <c r="BMP269" s="78"/>
      <c r="BMQ269" s="78"/>
      <c r="BMR269" s="78"/>
      <c r="BMS269" s="78"/>
      <c r="BMT269" s="78"/>
      <c r="BMU269" s="78"/>
      <c r="BMV269" s="78"/>
      <c r="BMW269" s="78"/>
      <c r="BMX269" s="78"/>
      <c r="BMY269" s="78"/>
      <c r="BMZ269" s="78"/>
      <c r="BNA269" s="78"/>
      <c r="BNB269" s="78"/>
      <c r="BNC269" s="78"/>
      <c r="BND269" s="78"/>
      <c r="BNE269" s="78"/>
      <c r="BNF269" s="78"/>
      <c r="BNG269" s="78"/>
      <c r="BNH269" s="78"/>
      <c r="BNI269" s="78"/>
      <c r="BNJ269" s="78"/>
      <c r="BNK269" s="78"/>
      <c r="BNL269" s="78"/>
      <c r="BNM269" s="78"/>
      <c r="BNN269" s="78"/>
      <c r="BNO269" s="78"/>
      <c r="BNP269" s="78"/>
      <c r="BNQ269" s="78"/>
      <c r="BNR269" s="78"/>
      <c r="BNS269" s="78"/>
      <c r="BNT269" s="78"/>
      <c r="BNU269" s="78"/>
      <c r="BNV269" s="78"/>
      <c r="BNW269" s="78"/>
      <c r="BNX269" s="78"/>
      <c r="BNY269" s="78"/>
      <c r="BNZ269" s="78"/>
      <c r="BOA269" s="78"/>
      <c r="BOB269" s="78"/>
      <c r="BOC269" s="78"/>
      <c r="BOD269" s="78"/>
      <c r="BOE269" s="78"/>
      <c r="BOF269" s="78"/>
      <c r="BOG269" s="78"/>
      <c r="BOH269" s="78"/>
      <c r="BOI269" s="78"/>
      <c r="BOJ269" s="78"/>
      <c r="BOK269" s="78"/>
      <c r="BOL269" s="78"/>
      <c r="BOM269" s="78"/>
      <c r="BON269" s="78"/>
      <c r="BOO269" s="78"/>
      <c r="BOP269" s="78"/>
      <c r="BOQ269" s="78"/>
      <c r="BOR269" s="78"/>
      <c r="BOS269" s="78"/>
      <c r="BOT269" s="78"/>
      <c r="BOU269" s="78"/>
      <c r="BOV269" s="78"/>
      <c r="BOW269" s="78"/>
      <c r="BOX269" s="78"/>
      <c r="BOY269" s="78"/>
      <c r="BOZ269" s="78"/>
      <c r="BPA269" s="78"/>
      <c r="BPB269" s="78"/>
      <c r="BPC269" s="78"/>
      <c r="BPD269" s="78"/>
      <c r="BPE269" s="78"/>
      <c r="BPF269" s="78"/>
      <c r="BPG269" s="78"/>
      <c r="BPH269" s="78"/>
      <c r="BPI269" s="78"/>
      <c r="BPJ269" s="78"/>
      <c r="BPK269" s="78"/>
      <c r="BPL269" s="78"/>
      <c r="BPM269" s="78"/>
      <c r="BPN269" s="78"/>
      <c r="BPO269" s="78"/>
      <c r="BPP269" s="78"/>
      <c r="BPQ269" s="78"/>
      <c r="BPR269" s="78"/>
      <c r="BPS269" s="78"/>
      <c r="BPT269" s="78"/>
      <c r="BPU269" s="78"/>
      <c r="BPV269" s="78"/>
      <c r="BPW269" s="78"/>
      <c r="BPX269" s="78"/>
      <c r="BPY269" s="78"/>
      <c r="BPZ269" s="78"/>
      <c r="BQA269" s="78"/>
      <c r="BQB269" s="78"/>
      <c r="BQC269" s="78"/>
      <c r="BQD269" s="78"/>
      <c r="BQE269" s="78"/>
      <c r="BQF269" s="78"/>
      <c r="BQG269" s="78"/>
      <c r="BQH269" s="78"/>
      <c r="BQI269" s="78"/>
      <c r="BQJ269" s="78"/>
      <c r="BQK269" s="78"/>
      <c r="BQL269" s="78"/>
      <c r="BQM269" s="78"/>
      <c r="BQN269" s="78"/>
      <c r="BQO269" s="78"/>
      <c r="BQP269" s="78"/>
      <c r="BQQ269" s="78"/>
      <c r="BQR269" s="78"/>
      <c r="BQS269" s="78"/>
      <c r="BQT269" s="78"/>
      <c r="BQU269" s="78"/>
      <c r="BQV269" s="78"/>
      <c r="BQW269" s="78"/>
      <c r="BQX269" s="78"/>
      <c r="BQY269" s="78"/>
      <c r="BQZ269" s="78"/>
      <c r="BRA269" s="78"/>
      <c r="BRB269" s="78"/>
      <c r="BRC269" s="78"/>
      <c r="BRD269" s="78"/>
      <c r="BRE269" s="78"/>
      <c r="BRF269" s="78"/>
      <c r="BRG269" s="78"/>
      <c r="BRH269" s="78"/>
      <c r="BRI269" s="78"/>
      <c r="BRJ269" s="78"/>
      <c r="BRK269" s="78"/>
      <c r="BRL269" s="78"/>
      <c r="BRM269" s="78"/>
      <c r="BRN269" s="78"/>
      <c r="BRO269" s="78"/>
      <c r="BRP269" s="78"/>
      <c r="BRQ269" s="78"/>
      <c r="BRR269" s="78"/>
      <c r="BRS269" s="78"/>
      <c r="BRT269" s="78"/>
      <c r="BRU269" s="78"/>
      <c r="BRV269" s="78"/>
      <c r="BRW269" s="78"/>
      <c r="BRX269" s="78"/>
      <c r="BRY269" s="78"/>
      <c r="BRZ269" s="78"/>
      <c r="BSA269" s="78"/>
      <c r="BSB269" s="78"/>
      <c r="BSC269" s="78"/>
      <c r="BSD269" s="78"/>
      <c r="BSE269" s="78"/>
      <c r="BSF269" s="78"/>
      <c r="BSG269" s="78"/>
      <c r="BSH269" s="78"/>
      <c r="BSI269" s="78"/>
      <c r="BSJ269" s="78"/>
      <c r="BSK269" s="78"/>
      <c r="BSL269" s="78"/>
      <c r="BSM269" s="78"/>
      <c r="BSN269" s="78"/>
      <c r="BSO269" s="78"/>
      <c r="BSP269" s="78"/>
      <c r="BSQ269" s="78"/>
      <c r="BSR269" s="78"/>
      <c r="BSS269" s="78"/>
      <c r="BST269" s="78"/>
      <c r="BSU269" s="78"/>
      <c r="BSV269" s="78"/>
      <c r="BSW269" s="78"/>
      <c r="BSX269" s="78"/>
      <c r="BSY269" s="78"/>
      <c r="BSZ269" s="78"/>
      <c r="BTA269" s="78"/>
      <c r="BTB269" s="78"/>
      <c r="BTC269" s="78"/>
      <c r="BTD269" s="78"/>
      <c r="BTE269" s="78"/>
      <c r="BTF269" s="78"/>
      <c r="BTG269" s="78"/>
      <c r="BTH269" s="78"/>
      <c r="BTI269" s="78"/>
      <c r="BTJ269" s="78"/>
      <c r="BTK269" s="78"/>
      <c r="BTL269" s="78"/>
      <c r="BTM269" s="78"/>
      <c r="BTN269" s="78"/>
      <c r="BTO269" s="78"/>
      <c r="BTP269" s="78"/>
      <c r="BTQ269" s="78"/>
      <c r="BTR269" s="78"/>
      <c r="BTS269" s="78"/>
      <c r="BTT269" s="78"/>
      <c r="BTU269" s="78"/>
      <c r="BTV269" s="78"/>
      <c r="BTW269" s="78"/>
      <c r="BTX269" s="78"/>
      <c r="BTY269" s="78"/>
      <c r="BTZ269" s="78"/>
      <c r="BUA269" s="78"/>
      <c r="BUB269" s="78"/>
      <c r="BUC269" s="78"/>
      <c r="BUD269" s="78"/>
      <c r="BUE269" s="78"/>
      <c r="BUF269" s="78"/>
      <c r="BUG269" s="78"/>
      <c r="BUH269" s="78"/>
      <c r="BUI269" s="78"/>
      <c r="BUJ269" s="78"/>
      <c r="BUK269" s="78"/>
      <c r="BUL269" s="78"/>
      <c r="BUM269" s="78"/>
      <c r="BUN269" s="78"/>
      <c r="BUO269" s="78"/>
      <c r="BUP269" s="78"/>
      <c r="BUQ269" s="78"/>
      <c r="BUR269" s="78"/>
      <c r="BUS269" s="78"/>
      <c r="BUT269" s="78"/>
      <c r="BUU269" s="78"/>
      <c r="BUV269" s="78"/>
      <c r="BUW269" s="78"/>
      <c r="BUX269" s="78"/>
      <c r="BUY269" s="78"/>
      <c r="BUZ269" s="78"/>
      <c r="BVA269" s="78"/>
      <c r="BVB269" s="78"/>
      <c r="BVC269" s="78"/>
      <c r="BVD269" s="78"/>
      <c r="BVE269" s="78"/>
      <c r="BVF269" s="78"/>
      <c r="BVG269" s="78"/>
      <c r="BVH269" s="78"/>
      <c r="BVI269" s="78"/>
      <c r="BVJ269" s="78"/>
      <c r="BVK269" s="78"/>
      <c r="BVL269" s="78"/>
      <c r="BVM269" s="78"/>
      <c r="BVN269" s="78"/>
      <c r="BVO269" s="78"/>
      <c r="BVP269" s="78"/>
      <c r="BVQ269" s="78"/>
      <c r="BVR269" s="78"/>
      <c r="BVS269" s="78"/>
      <c r="BVT269" s="78"/>
      <c r="BVU269" s="78"/>
      <c r="BVV269" s="78"/>
      <c r="BVW269" s="78"/>
      <c r="BVX269" s="78"/>
      <c r="BVY269" s="78"/>
      <c r="BVZ269" s="78"/>
      <c r="BWA269" s="78"/>
      <c r="BWB269" s="78"/>
      <c r="BWC269" s="78"/>
      <c r="BWD269" s="78"/>
      <c r="BWE269" s="78"/>
      <c r="BWF269" s="78"/>
      <c r="BWG269" s="78"/>
      <c r="BWH269" s="78"/>
      <c r="BWI269" s="78"/>
      <c r="BWJ269" s="78"/>
      <c r="BWK269" s="78"/>
      <c r="BWL269" s="78"/>
      <c r="BWM269" s="78"/>
      <c r="BWN269" s="78"/>
      <c r="BWO269" s="78"/>
      <c r="BWP269" s="78"/>
      <c r="BWQ269" s="78"/>
      <c r="BWR269" s="78"/>
      <c r="BWS269" s="78"/>
      <c r="BWT269" s="78"/>
      <c r="BWU269" s="78"/>
      <c r="BWV269" s="78"/>
      <c r="BWW269" s="78"/>
      <c r="BWX269" s="78"/>
      <c r="BWY269" s="78"/>
      <c r="BWZ269" s="78"/>
      <c r="BXA269" s="78"/>
      <c r="BXB269" s="78"/>
      <c r="BXC269" s="78"/>
      <c r="BXD269" s="78"/>
      <c r="BXE269" s="78"/>
      <c r="BXF269" s="78"/>
      <c r="BXG269" s="78"/>
      <c r="BXH269" s="78"/>
      <c r="BXI269" s="78"/>
      <c r="BXJ269" s="78"/>
      <c r="BXK269" s="78"/>
      <c r="BXL269" s="78"/>
      <c r="BXM269" s="78"/>
      <c r="BXN269" s="78"/>
      <c r="BXO269" s="78"/>
      <c r="BXP269" s="78"/>
      <c r="BXQ269" s="78"/>
      <c r="BXR269" s="78"/>
      <c r="BXS269" s="78"/>
      <c r="BXT269" s="78"/>
      <c r="BXU269" s="78"/>
      <c r="BXV269" s="78"/>
      <c r="BXW269" s="78"/>
      <c r="BXX269" s="78"/>
      <c r="BXY269" s="78"/>
      <c r="BXZ269" s="78"/>
      <c r="BYA269" s="78"/>
      <c r="BYB269" s="78"/>
      <c r="BYC269" s="78"/>
      <c r="BYD269" s="78"/>
      <c r="BYE269" s="78"/>
      <c r="BYF269" s="78"/>
      <c r="BYG269" s="78"/>
      <c r="BYH269" s="78"/>
      <c r="BYI269" s="78"/>
      <c r="BYJ269" s="78"/>
      <c r="BYK269" s="78"/>
      <c r="BYL269" s="78"/>
      <c r="BYM269" s="78"/>
      <c r="BYN269" s="78"/>
      <c r="BYO269" s="78"/>
      <c r="BYP269" s="78"/>
      <c r="BYQ269" s="78"/>
      <c r="BYR269" s="78"/>
      <c r="BYS269" s="78"/>
      <c r="BYT269" s="78"/>
      <c r="BYU269" s="78"/>
      <c r="BYV269" s="78"/>
      <c r="BYW269" s="78"/>
      <c r="BYX269" s="78"/>
      <c r="BYY269" s="78"/>
      <c r="BYZ269" s="78"/>
      <c r="BZA269" s="78"/>
      <c r="BZB269" s="78"/>
      <c r="BZC269" s="78"/>
      <c r="BZD269" s="78"/>
      <c r="BZE269" s="78"/>
      <c r="BZF269" s="78"/>
      <c r="BZG269" s="78"/>
      <c r="BZH269" s="78"/>
      <c r="BZI269" s="78"/>
      <c r="BZJ269" s="78"/>
      <c r="BZK269" s="78"/>
      <c r="BZL269" s="78"/>
      <c r="BZM269" s="78"/>
      <c r="BZN269" s="78"/>
      <c r="BZO269" s="78"/>
      <c r="BZP269" s="78"/>
      <c r="BZQ269" s="78"/>
      <c r="BZR269" s="78"/>
      <c r="BZS269" s="78"/>
      <c r="BZT269" s="78"/>
      <c r="BZU269" s="78"/>
      <c r="BZV269" s="78"/>
      <c r="BZW269" s="78"/>
      <c r="BZX269" s="78"/>
      <c r="BZY269" s="78"/>
      <c r="BZZ269" s="78"/>
      <c r="CAA269" s="78"/>
      <c r="CAB269" s="78"/>
      <c r="CAC269" s="78"/>
      <c r="CAD269" s="78"/>
      <c r="CAE269" s="78"/>
      <c r="CAF269" s="78"/>
      <c r="CAG269" s="78"/>
      <c r="CAH269" s="78"/>
      <c r="CAI269" s="78"/>
      <c r="CAJ269" s="78"/>
      <c r="CAK269" s="78"/>
      <c r="CAL269" s="78"/>
      <c r="CAM269" s="78"/>
      <c r="CAN269" s="78"/>
      <c r="CAO269" s="78"/>
      <c r="CAP269" s="78"/>
      <c r="CAQ269" s="78"/>
      <c r="CAR269" s="78"/>
      <c r="CAS269" s="78"/>
      <c r="CAT269" s="78"/>
      <c r="CAU269" s="78"/>
      <c r="CAV269" s="78"/>
      <c r="CAW269" s="78"/>
      <c r="CAX269" s="78"/>
      <c r="CAY269" s="78"/>
      <c r="CAZ269" s="78"/>
      <c r="CBA269" s="78"/>
      <c r="CBB269" s="78"/>
      <c r="CBC269" s="78"/>
      <c r="CBD269" s="78"/>
      <c r="CBE269" s="78"/>
      <c r="CBF269" s="78"/>
      <c r="CBG269" s="78"/>
      <c r="CBH269" s="78"/>
      <c r="CBI269" s="78"/>
      <c r="CBJ269" s="78"/>
      <c r="CBK269" s="78"/>
      <c r="CBL269" s="78"/>
      <c r="CBM269" s="78"/>
      <c r="CBN269" s="78"/>
      <c r="CBO269" s="78"/>
      <c r="CBP269" s="78"/>
      <c r="CBQ269" s="78"/>
      <c r="CBR269" s="78"/>
      <c r="CBS269" s="78"/>
      <c r="CBT269" s="78"/>
      <c r="CBU269" s="78"/>
      <c r="CBV269" s="78"/>
      <c r="CBW269" s="78"/>
      <c r="CBX269" s="78"/>
      <c r="CBY269" s="78"/>
      <c r="CBZ269" s="78"/>
      <c r="CCA269" s="78"/>
      <c r="CCB269" s="78"/>
      <c r="CCC269" s="78"/>
      <c r="CCD269" s="78"/>
      <c r="CCE269" s="78"/>
      <c r="CCF269" s="78"/>
      <c r="CCG269" s="78"/>
      <c r="CCH269" s="78"/>
      <c r="CCI269" s="78"/>
      <c r="CCJ269" s="78"/>
      <c r="CCK269" s="78"/>
      <c r="CCL269" s="78"/>
      <c r="CCM269" s="78"/>
      <c r="CCN269" s="78"/>
      <c r="CCO269" s="78"/>
      <c r="CCP269" s="78"/>
      <c r="CCQ269" s="78"/>
      <c r="CCR269" s="78"/>
      <c r="CCS269" s="78"/>
      <c r="CCT269" s="78"/>
      <c r="CCU269" s="78"/>
      <c r="CCV269" s="78"/>
      <c r="CCW269" s="78"/>
      <c r="CCX269" s="78"/>
      <c r="CCY269" s="78"/>
      <c r="CCZ269" s="78"/>
      <c r="CDA269" s="78"/>
      <c r="CDB269" s="78"/>
      <c r="CDC269" s="78"/>
      <c r="CDD269" s="78"/>
      <c r="CDE269" s="78"/>
      <c r="CDF269" s="78"/>
      <c r="CDG269" s="78"/>
      <c r="CDH269" s="78"/>
      <c r="CDI269" s="78"/>
      <c r="CDJ269" s="78"/>
      <c r="CDK269" s="78"/>
      <c r="CDL269" s="78"/>
      <c r="CDM269" s="78"/>
      <c r="CDN269" s="78"/>
      <c r="CDO269" s="78"/>
      <c r="CDP269" s="78"/>
      <c r="CDQ269" s="78"/>
      <c r="CDR269" s="78"/>
      <c r="CDS269" s="78"/>
      <c r="CDT269" s="78"/>
      <c r="CDU269" s="78"/>
      <c r="CDV269" s="78"/>
      <c r="CDW269" s="78"/>
      <c r="CDX269" s="78"/>
      <c r="CDY269" s="78"/>
      <c r="CDZ269" s="78"/>
      <c r="CEA269" s="78"/>
      <c r="CEB269" s="78"/>
      <c r="CEC269" s="78"/>
      <c r="CED269" s="78"/>
      <c r="CEE269" s="78"/>
      <c r="CEF269" s="78"/>
      <c r="CEG269" s="78"/>
      <c r="CEH269" s="78"/>
      <c r="CEI269" s="78"/>
      <c r="CEJ269" s="78"/>
      <c r="CEK269" s="78"/>
      <c r="CEL269" s="78"/>
      <c r="CEM269" s="78"/>
      <c r="CEN269" s="78"/>
      <c r="CEO269" s="78"/>
      <c r="CEP269" s="78"/>
      <c r="CEQ269" s="78"/>
      <c r="CER269" s="78"/>
      <c r="CES269" s="78"/>
      <c r="CET269" s="78"/>
      <c r="CEU269" s="78"/>
      <c r="CEV269" s="78"/>
      <c r="CEW269" s="78"/>
      <c r="CEX269" s="78"/>
      <c r="CEY269" s="78"/>
      <c r="CEZ269" s="78"/>
      <c r="CFA269" s="78"/>
      <c r="CFB269" s="78"/>
      <c r="CFC269" s="78"/>
      <c r="CFD269" s="78"/>
      <c r="CFE269" s="78"/>
      <c r="CFF269" s="78"/>
      <c r="CFG269" s="78"/>
      <c r="CFH269" s="78"/>
      <c r="CFI269" s="78"/>
      <c r="CFJ269" s="78"/>
      <c r="CFK269" s="78"/>
      <c r="CFL269" s="78"/>
      <c r="CFM269" s="78"/>
      <c r="CFN269" s="78"/>
      <c r="CFO269" s="78"/>
    </row>
    <row r="270" spans="1:2199" s="78" customFormat="1" ht="12.75" customHeight="1"/>
    <row r="271" spans="1:2199" s="78" customFormat="1" ht="12.75" customHeight="1">
      <c r="A271" s="78" t="s">
        <v>790</v>
      </c>
      <c r="C271" s="78" t="s">
        <v>2593</v>
      </c>
      <c r="D271" s="78" t="s">
        <v>2594</v>
      </c>
      <c r="H271" s="78" t="s">
        <v>2595</v>
      </c>
    </row>
    <row r="272" spans="1:2199" s="78" customFormat="1" ht="12.75" customHeight="1">
      <c r="A272" s="78" t="s">
        <v>810</v>
      </c>
      <c r="B272" s="78" t="s">
        <v>2593</v>
      </c>
      <c r="C272" s="78" t="s">
        <v>2596</v>
      </c>
      <c r="H272" s="78" t="s">
        <v>2597</v>
      </c>
    </row>
    <row r="273" spans="1:23" s="78" customFormat="1" ht="12.75" customHeight="1">
      <c r="A273" s="78" t="s">
        <v>810</v>
      </c>
      <c r="B273" s="78" t="s">
        <v>2593</v>
      </c>
      <c r="C273" s="78" t="s">
        <v>2598</v>
      </c>
      <c r="H273" s="78" t="s">
        <v>2599</v>
      </c>
    </row>
    <row r="274" spans="1:23" s="78" customFormat="1" ht="12.75" customHeight="1">
      <c r="A274" s="78" t="s">
        <v>810</v>
      </c>
      <c r="B274" s="78" t="s">
        <v>2593</v>
      </c>
      <c r="C274" s="78" t="s">
        <v>2600</v>
      </c>
      <c r="H274" s="78" t="s">
        <v>2601</v>
      </c>
    </row>
    <row r="275" spans="1:23" s="78" customFormat="1" ht="12.75" customHeight="1">
      <c r="A275" s="78" t="s">
        <v>810</v>
      </c>
      <c r="B275" s="78" t="s">
        <v>2593</v>
      </c>
      <c r="C275" s="78" t="s">
        <v>2602</v>
      </c>
      <c r="H275" s="78" t="s">
        <v>2603</v>
      </c>
    </row>
    <row r="276" spans="1:23" s="78" customFormat="1" ht="12.75" customHeight="1">
      <c r="A276" s="78" t="s">
        <v>790</v>
      </c>
      <c r="C276" s="78" t="s">
        <v>2604</v>
      </c>
      <c r="D276" s="78" t="s">
        <v>2594</v>
      </c>
      <c r="J276" s="78" t="s">
        <v>2605</v>
      </c>
      <c r="P276" s="78" t="s">
        <v>2162</v>
      </c>
      <c r="T276" s="78" t="s">
        <v>2155</v>
      </c>
      <c r="W276" s="78" t="s">
        <v>7</v>
      </c>
    </row>
    <row r="277" spans="1:23" s="78" customFormat="1" ht="12.75" customHeight="1"/>
    <row r="278" spans="1:23" s="78" customFormat="1" ht="12.75" customHeight="1">
      <c r="A278" s="78" t="s">
        <v>790</v>
      </c>
      <c r="C278" s="78" t="s">
        <v>2606</v>
      </c>
      <c r="D278" s="78" t="s">
        <v>2607</v>
      </c>
    </row>
    <row r="279" spans="1:23" s="78" customFormat="1" ht="12.75" customHeight="1">
      <c r="A279" s="78" t="s">
        <v>810</v>
      </c>
      <c r="B279" s="78" t="s">
        <v>2606</v>
      </c>
      <c r="C279" s="78" t="s">
        <v>2608</v>
      </c>
      <c r="H279" s="78" t="s">
        <v>2609</v>
      </c>
    </row>
    <row r="280" spans="1:23" s="78" customFormat="1" ht="12.75" customHeight="1">
      <c r="A280" s="78" t="s">
        <v>810</v>
      </c>
      <c r="B280" s="78" t="s">
        <v>2606</v>
      </c>
      <c r="C280" s="78" t="s">
        <v>2610</v>
      </c>
      <c r="H280" s="78" t="s">
        <v>2601</v>
      </c>
    </row>
    <row r="281" spans="1:23" s="78" customFormat="1" ht="12.75" customHeight="1">
      <c r="A281" s="78" t="s">
        <v>810</v>
      </c>
      <c r="B281" s="78" t="s">
        <v>2606</v>
      </c>
      <c r="C281" s="78" t="s">
        <v>2611</v>
      </c>
      <c r="H281" s="78" t="s">
        <v>2603</v>
      </c>
    </row>
    <row r="282" spans="1:23" s="78" customFormat="1" ht="12.75" customHeight="1">
      <c r="A282" s="78" t="s">
        <v>790</v>
      </c>
      <c r="C282" s="78" t="s">
        <v>2612</v>
      </c>
      <c r="D282" s="78" t="s">
        <v>2607</v>
      </c>
      <c r="J282" s="78" t="s">
        <v>2613</v>
      </c>
      <c r="P282" s="78" t="s">
        <v>2162</v>
      </c>
      <c r="T282" s="78" t="s">
        <v>2155</v>
      </c>
      <c r="W282" s="78" t="s">
        <v>7</v>
      </c>
    </row>
    <row r="283" spans="1:23" s="78" customFormat="1" ht="12.75" customHeight="1"/>
    <row r="284" spans="1:23" s="78" customFormat="1" ht="12.75" customHeight="1">
      <c r="A284" s="78" t="s">
        <v>790</v>
      </c>
      <c r="C284" s="78" t="s">
        <v>2614</v>
      </c>
      <c r="D284" s="78" t="s">
        <v>2615</v>
      </c>
      <c r="H284" s="78" t="s">
        <v>2616</v>
      </c>
    </row>
    <row r="285" spans="1:23" s="78" customFormat="1" ht="12.75" customHeight="1">
      <c r="A285" s="78" t="s">
        <v>810</v>
      </c>
      <c r="B285" s="78" t="s">
        <v>2614</v>
      </c>
      <c r="C285" s="78" t="s">
        <v>2617</v>
      </c>
      <c r="H285" s="78" t="s">
        <v>2618</v>
      </c>
    </row>
    <row r="286" spans="1:23" s="78" customFormat="1" ht="12.75" customHeight="1">
      <c r="A286" s="78" t="s">
        <v>810</v>
      </c>
      <c r="B286" s="78" t="s">
        <v>2614</v>
      </c>
      <c r="C286" s="78" t="s">
        <v>2619</v>
      </c>
      <c r="H286" s="78" t="s">
        <v>2620</v>
      </c>
    </row>
    <row r="287" spans="1:23" s="78" customFormat="1" ht="12.75" customHeight="1">
      <c r="A287" s="78" t="s">
        <v>810</v>
      </c>
      <c r="B287" s="78" t="s">
        <v>2614</v>
      </c>
      <c r="C287" s="78" t="s">
        <v>2621</v>
      </c>
      <c r="H287" s="78" t="s">
        <v>2622</v>
      </c>
    </row>
    <row r="288" spans="1:23" s="78" customFormat="1" ht="12.75" customHeight="1">
      <c r="A288" s="78" t="s">
        <v>810</v>
      </c>
      <c r="B288" s="78" t="s">
        <v>2614</v>
      </c>
      <c r="C288" s="78" t="s">
        <v>2623</v>
      </c>
      <c r="H288" s="78" t="s">
        <v>2624</v>
      </c>
    </row>
    <row r="289" spans="1:2199" s="78" customFormat="1" ht="12.75" customHeight="1">
      <c r="A289" s="78" t="s">
        <v>790</v>
      </c>
      <c r="C289" s="78" t="s">
        <v>2625</v>
      </c>
      <c r="D289" s="78" t="s">
        <v>2615</v>
      </c>
      <c r="J289" s="78" t="s">
        <v>2626</v>
      </c>
      <c r="P289" s="78" t="s">
        <v>2162</v>
      </c>
      <c r="T289" s="78" t="s">
        <v>2155</v>
      </c>
      <c r="W289" s="78" t="s">
        <v>7</v>
      </c>
    </row>
    <row r="290" spans="1:2199" s="78" customFormat="1" ht="12.75" customHeight="1"/>
    <row r="291" spans="1:2199" s="78" customFormat="1" ht="12.75" customHeight="1">
      <c r="A291" s="78" t="s">
        <v>790</v>
      </c>
      <c r="C291" s="78" t="s">
        <v>2627</v>
      </c>
      <c r="D291" s="78" t="s">
        <v>2628</v>
      </c>
      <c r="H291" s="78" t="s">
        <v>2616</v>
      </c>
    </row>
    <row r="292" spans="1:2199" s="78" customFormat="1" ht="12.75" customHeight="1">
      <c r="A292" s="78" t="s">
        <v>810</v>
      </c>
      <c r="B292" s="78" t="s">
        <v>2627</v>
      </c>
      <c r="C292" s="78" t="s">
        <v>2629</v>
      </c>
      <c r="H292" s="78" t="s">
        <v>2630</v>
      </c>
    </row>
    <row r="293" spans="1:2199" s="78" customFormat="1" ht="12.75" customHeight="1">
      <c r="A293" s="78" t="s">
        <v>810</v>
      </c>
      <c r="B293" s="78" t="s">
        <v>2627</v>
      </c>
      <c r="C293" s="78" t="s">
        <v>2631</v>
      </c>
      <c r="H293" s="78" t="s">
        <v>2632</v>
      </c>
    </row>
    <row r="294" spans="1:2199" s="78" customFormat="1" ht="12.75" customHeight="1">
      <c r="A294" s="78" t="s">
        <v>810</v>
      </c>
      <c r="B294" s="78" t="s">
        <v>2627</v>
      </c>
      <c r="C294" s="78" t="s">
        <v>2633</v>
      </c>
      <c r="H294" s="78" t="s">
        <v>2632</v>
      </c>
    </row>
    <row r="295" spans="1:2199" s="78" customFormat="1" ht="12.75" customHeight="1">
      <c r="A295" s="78" t="s">
        <v>810</v>
      </c>
      <c r="B295" s="78" t="s">
        <v>2627</v>
      </c>
      <c r="C295" s="78" t="s">
        <v>2634</v>
      </c>
      <c r="E295" s="78" t="s">
        <v>708</v>
      </c>
      <c r="H295" s="78" t="s">
        <v>2635</v>
      </c>
    </row>
    <row r="296" spans="1:2199" s="78" customFormat="1" ht="12.75" customHeight="1">
      <c r="A296" s="78" t="s">
        <v>1304</v>
      </c>
      <c r="C296" s="78" t="s">
        <v>2636</v>
      </c>
      <c r="D296" s="78" t="s">
        <v>2628</v>
      </c>
      <c r="J296" s="78" t="s">
        <v>2637</v>
      </c>
      <c r="P296" s="78" t="s">
        <v>2162</v>
      </c>
      <c r="T296" s="78" t="s">
        <v>2155</v>
      </c>
      <c r="W296" s="78" t="s">
        <v>7</v>
      </c>
    </row>
    <row r="297" spans="1:2199" s="88" customFormat="1" ht="12.75" customHeight="1">
      <c r="A297" s="82"/>
      <c r="B297" s="82"/>
      <c r="C297" s="82"/>
      <c r="D297" s="82"/>
      <c r="E297" s="82"/>
      <c r="F297" s="82"/>
      <c r="G297" s="82"/>
      <c r="H297" s="82"/>
      <c r="I297" s="82"/>
      <c r="J297" s="82"/>
      <c r="K297" s="82"/>
      <c r="L297" s="82"/>
      <c r="M297" s="82"/>
      <c r="N297" s="82"/>
      <c r="O297" s="82"/>
      <c r="P297" s="82"/>
      <c r="Q297" s="82"/>
      <c r="R297" s="82"/>
      <c r="S297" s="82"/>
      <c r="T297" s="82"/>
      <c r="U297" s="82"/>
      <c r="V297" s="82"/>
      <c r="W297" s="82"/>
      <c r="X297" s="82"/>
      <c r="Y297" s="82"/>
      <c r="Z297" s="82"/>
      <c r="AA297" s="82"/>
      <c r="AB297" s="82"/>
      <c r="AC297" s="82"/>
      <c r="AD297" s="82"/>
      <c r="AE297" s="82"/>
      <c r="AF297" s="82"/>
      <c r="AG297" s="82"/>
      <c r="AH297" s="82"/>
      <c r="AI297" s="82"/>
      <c r="AJ297" s="82"/>
      <c r="AK297" s="82"/>
      <c r="AL297" s="82"/>
      <c r="AM297" s="82"/>
      <c r="AN297" s="82"/>
      <c r="AO297" s="82"/>
      <c r="AP297" s="82"/>
      <c r="AQ297" s="82"/>
      <c r="AR297" s="82"/>
      <c r="AS297" s="82"/>
      <c r="AT297" s="82"/>
      <c r="AU297" s="82"/>
      <c r="AV297" s="82"/>
      <c r="AW297" s="82"/>
      <c r="AX297" s="82"/>
      <c r="AY297" s="82"/>
      <c r="AZ297" s="82"/>
      <c r="BA297" s="82"/>
      <c r="BB297" s="82"/>
      <c r="BC297" s="82"/>
      <c r="BD297" s="82"/>
      <c r="BE297" s="82"/>
      <c r="BF297" s="82"/>
      <c r="BG297" s="82"/>
      <c r="BH297" s="82"/>
      <c r="BI297" s="82"/>
      <c r="BJ297" s="82"/>
      <c r="BK297" s="82"/>
      <c r="BL297" s="82"/>
      <c r="BM297" s="82"/>
      <c r="BN297" s="82"/>
      <c r="BO297" s="82"/>
      <c r="BP297" s="82"/>
      <c r="BQ297" s="82"/>
      <c r="BR297" s="82"/>
      <c r="BS297" s="82"/>
      <c r="BT297" s="82"/>
      <c r="BU297" s="82"/>
      <c r="BV297" s="82"/>
      <c r="BW297" s="82"/>
      <c r="BX297" s="82"/>
      <c r="BY297" s="82"/>
      <c r="BZ297" s="82"/>
      <c r="CA297" s="82"/>
      <c r="CB297" s="82"/>
      <c r="CC297" s="82"/>
      <c r="CD297" s="82"/>
      <c r="CE297" s="82"/>
      <c r="CF297" s="82"/>
      <c r="CG297" s="82"/>
      <c r="CH297" s="82"/>
      <c r="CI297" s="82"/>
      <c r="CJ297" s="82"/>
      <c r="CK297" s="82"/>
      <c r="CL297" s="82"/>
      <c r="CM297" s="82"/>
      <c r="CN297" s="82"/>
      <c r="CO297" s="82"/>
      <c r="CP297" s="82"/>
      <c r="CQ297" s="82"/>
      <c r="CR297" s="82"/>
      <c r="CS297" s="82"/>
      <c r="CT297" s="82"/>
      <c r="CU297" s="82"/>
      <c r="CV297" s="82"/>
      <c r="CW297" s="82"/>
      <c r="CX297" s="82"/>
      <c r="CY297" s="82"/>
      <c r="CZ297" s="82"/>
      <c r="DA297" s="82"/>
      <c r="DB297" s="82"/>
      <c r="DC297" s="82"/>
      <c r="DD297" s="82"/>
      <c r="DE297" s="82"/>
      <c r="DF297" s="82"/>
      <c r="DG297" s="82"/>
      <c r="DH297" s="82"/>
      <c r="DI297" s="82"/>
      <c r="DJ297" s="82"/>
      <c r="DK297" s="82"/>
      <c r="DL297" s="82"/>
      <c r="DM297" s="82"/>
      <c r="DN297" s="82"/>
      <c r="DO297" s="82"/>
      <c r="DP297" s="82"/>
      <c r="DQ297" s="82"/>
      <c r="DR297" s="82"/>
      <c r="DS297" s="82"/>
      <c r="DT297" s="82"/>
      <c r="DU297" s="82"/>
      <c r="DV297" s="82"/>
      <c r="DW297" s="82"/>
      <c r="DX297" s="82"/>
      <c r="DY297" s="82"/>
      <c r="DZ297" s="82"/>
      <c r="EA297" s="82"/>
      <c r="EB297" s="82"/>
      <c r="EC297" s="82"/>
      <c r="ED297" s="82"/>
      <c r="EE297" s="82"/>
      <c r="EF297" s="82"/>
      <c r="EG297" s="82"/>
      <c r="EH297" s="82"/>
      <c r="EI297" s="82"/>
      <c r="EJ297" s="82"/>
      <c r="EK297" s="82"/>
      <c r="EL297" s="82"/>
      <c r="EM297" s="82"/>
      <c r="EN297" s="82"/>
      <c r="EO297" s="82"/>
      <c r="EP297" s="82"/>
      <c r="EQ297" s="82"/>
      <c r="ER297" s="82"/>
      <c r="ES297" s="82"/>
      <c r="ET297" s="82"/>
      <c r="EU297" s="82"/>
      <c r="EV297" s="82"/>
      <c r="EW297" s="82"/>
      <c r="EX297" s="82"/>
      <c r="EY297" s="82"/>
      <c r="EZ297" s="82"/>
      <c r="FA297" s="82"/>
      <c r="FB297" s="82"/>
      <c r="FC297" s="82"/>
      <c r="FD297" s="82"/>
      <c r="FE297" s="82"/>
      <c r="FF297" s="82"/>
      <c r="FG297" s="82"/>
      <c r="FH297" s="82"/>
      <c r="FI297" s="82"/>
      <c r="FJ297" s="82"/>
      <c r="FK297" s="82"/>
      <c r="FL297" s="82"/>
      <c r="FM297" s="82"/>
      <c r="FN297" s="82"/>
      <c r="FO297" s="82"/>
      <c r="FP297" s="82"/>
      <c r="FQ297" s="82"/>
      <c r="FR297" s="82"/>
      <c r="FS297" s="82"/>
      <c r="FT297" s="82"/>
      <c r="FU297" s="82"/>
      <c r="FV297" s="82"/>
      <c r="FW297" s="82"/>
      <c r="FX297" s="82"/>
      <c r="FY297" s="82"/>
      <c r="FZ297" s="82"/>
      <c r="GA297" s="82"/>
      <c r="GB297" s="82"/>
      <c r="GC297" s="82"/>
      <c r="GD297" s="82"/>
      <c r="GE297" s="82"/>
      <c r="GF297" s="82"/>
      <c r="GG297" s="82"/>
      <c r="GH297" s="82"/>
      <c r="GI297" s="82"/>
      <c r="GJ297" s="82"/>
      <c r="GK297" s="82"/>
      <c r="GL297" s="82"/>
      <c r="GM297" s="82"/>
      <c r="GN297" s="82"/>
      <c r="GO297" s="82"/>
      <c r="GP297" s="82"/>
      <c r="GQ297" s="82"/>
      <c r="GR297" s="82"/>
      <c r="GS297" s="82"/>
      <c r="GT297" s="82"/>
      <c r="GU297" s="82"/>
      <c r="GV297" s="82"/>
      <c r="GW297" s="82"/>
      <c r="GX297" s="82"/>
      <c r="GY297" s="82"/>
      <c r="GZ297" s="82"/>
      <c r="HA297" s="82"/>
      <c r="HB297" s="82"/>
      <c r="HC297" s="82"/>
      <c r="HD297" s="82"/>
      <c r="HE297" s="82"/>
      <c r="HF297" s="82"/>
      <c r="HG297" s="82"/>
      <c r="HH297" s="82"/>
      <c r="HI297" s="82"/>
      <c r="HJ297" s="82"/>
      <c r="HK297" s="82"/>
      <c r="HL297" s="82"/>
      <c r="HM297" s="82"/>
      <c r="HN297" s="82"/>
      <c r="HO297" s="82"/>
      <c r="HP297" s="82"/>
      <c r="HQ297" s="82"/>
      <c r="HR297" s="82"/>
      <c r="HS297" s="82"/>
      <c r="HT297" s="82"/>
      <c r="HU297" s="82"/>
      <c r="HV297" s="82"/>
      <c r="HW297" s="82"/>
      <c r="HX297" s="82"/>
      <c r="HY297" s="82"/>
      <c r="HZ297" s="82"/>
      <c r="IA297" s="82"/>
      <c r="IB297" s="82"/>
      <c r="IC297" s="82"/>
      <c r="ID297" s="82"/>
      <c r="IE297" s="82"/>
      <c r="IF297" s="82"/>
      <c r="IG297" s="82"/>
      <c r="IH297" s="82"/>
      <c r="II297" s="82"/>
      <c r="IJ297" s="82"/>
      <c r="IK297" s="82"/>
      <c r="IL297" s="82"/>
      <c r="IM297" s="82"/>
      <c r="IN297" s="82"/>
      <c r="IO297" s="82"/>
      <c r="IP297" s="82"/>
      <c r="IQ297" s="82"/>
      <c r="IR297" s="82"/>
      <c r="IS297" s="82"/>
      <c r="IT297" s="82"/>
      <c r="IU297" s="82"/>
      <c r="IV297" s="82"/>
      <c r="IW297" s="82"/>
      <c r="IX297" s="82"/>
      <c r="IY297" s="82"/>
      <c r="IZ297" s="82"/>
      <c r="JA297" s="82"/>
      <c r="JB297" s="82"/>
      <c r="JC297" s="82"/>
      <c r="JD297" s="82"/>
      <c r="JE297" s="82"/>
      <c r="JF297" s="82"/>
      <c r="JG297" s="82"/>
      <c r="JH297" s="82"/>
      <c r="JI297" s="82"/>
      <c r="JJ297" s="82"/>
      <c r="JK297" s="82"/>
      <c r="JL297" s="82"/>
      <c r="JM297" s="82"/>
      <c r="JN297" s="82"/>
      <c r="JO297" s="82"/>
      <c r="JP297" s="82"/>
      <c r="JQ297" s="82"/>
      <c r="JR297" s="82"/>
      <c r="JS297" s="82"/>
      <c r="JT297" s="82"/>
      <c r="JU297" s="82"/>
      <c r="JV297" s="82"/>
      <c r="JW297" s="82"/>
      <c r="JX297" s="82"/>
      <c r="JY297" s="82"/>
      <c r="JZ297" s="82"/>
      <c r="KA297" s="82"/>
      <c r="KB297" s="82"/>
      <c r="KC297" s="82"/>
      <c r="KD297" s="82"/>
      <c r="KE297" s="82"/>
      <c r="KF297" s="82"/>
      <c r="KG297" s="82"/>
      <c r="KH297" s="82"/>
      <c r="KI297" s="82"/>
      <c r="KJ297" s="82"/>
      <c r="KK297" s="82"/>
      <c r="KL297" s="82"/>
      <c r="KM297" s="82"/>
      <c r="KN297" s="82"/>
      <c r="KO297" s="82"/>
      <c r="KP297" s="82"/>
      <c r="KQ297" s="82"/>
      <c r="KR297" s="82"/>
      <c r="KS297" s="82"/>
      <c r="KT297" s="82"/>
      <c r="KU297" s="82"/>
      <c r="KV297" s="82"/>
      <c r="KW297" s="82"/>
      <c r="KX297" s="82"/>
      <c r="KY297" s="82"/>
      <c r="KZ297" s="82"/>
      <c r="LA297" s="82"/>
      <c r="LB297" s="82"/>
      <c r="LC297" s="82"/>
      <c r="LD297" s="82"/>
      <c r="LE297" s="82"/>
      <c r="LF297" s="82"/>
      <c r="LG297" s="82"/>
      <c r="LH297" s="82"/>
      <c r="LI297" s="82"/>
      <c r="LJ297" s="82"/>
      <c r="LK297" s="82"/>
      <c r="LL297" s="82"/>
      <c r="LM297" s="82"/>
      <c r="LN297" s="82"/>
      <c r="LO297" s="82"/>
      <c r="LP297" s="82"/>
      <c r="LQ297" s="82"/>
      <c r="LR297" s="82"/>
      <c r="LS297" s="82"/>
      <c r="LT297" s="82"/>
      <c r="LU297" s="82"/>
      <c r="LV297" s="82"/>
      <c r="LW297" s="82"/>
      <c r="LX297" s="82"/>
      <c r="LY297" s="82"/>
      <c r="LZ297" s="82"/>
      <c r="MA297" s="82"/>
      <c r="MB297" s="82"/>
      <c r="MC297" s="82"/>
      <c r="MD297" s="82"/>
      <c r="ME297" s="82"/>
      <c r="MF297" s="82"/>
      <c r="MG297" s="82"/>
      <c r="MH297" s="82"/>
      <c r="MI297" s="82"/>
      <c r="MJ297" s="82"/>
      <c r="MK297" s="82"/>
      <c r="ML297" s="82"/>
      <c r="MM297" s="82"/>
      <c r="MN297" s="82"/>
      <c r="MO297" s="82"/>
      <c r="MP297" s="82"/>
      <c r="MQ297" s="82"/>
      <c r="MR297" s="82"/>
      <c r="MS297" s="82"/>
      <c r="MT297" s="82"/>
      <c r="MU297" s="82"/>
      <c r="MV297" s="82"/>
      <c r="MW297" s="82"/>
      <c r="MX297" s="82"/>
      <c r="MY297" s="82"/>
      <c r="MZ297" s="82"/>
      <c r="NA297" s="82"/>
      <c r="NB297" s="82"/>
      <c r="NC297" s="82"/>
      <c r="ND297" s="82"/>
      <c r="NE297" s="82"/>
      <c r="NF297" s="82"/>
      <c r="NG297" s="82"/>
      <c r="NH297" s="82"/>
      <c r="NI297" s="82"/>
      <c r="NJ297" s="82"/>
      <c r="NK297" s="82"/>
      <c r="NL297" s="82"/>
      <c r="NM297" s="82"/>
      <c r="NN297" s="82"/>
      <c r="NO297" s="82"/>
      <c r="NP297" s="82"/>
      <c r="NQ297" s="82"/>
      <c r="NR297" s="82"/>
      <c r="NS297" s="82"/>
      <c r="NT297" s="82"/>
      <c r="NU297" s="82"/>
      <c r="NV297" s="82"/>
      <c r="NW297" s="82"/>
      <c r="NX297" s="82"/>
      <c r="NY297" s="82"/>
      <c r="NZ297" s="82"/>
      <c r="OA297" s="82"/>
      <c r="OB297" s="82"/>
      <c r="OC297" s="82"/>
      <c r="OD297" s="82"/>
      <c r="OE297" s="82"/>
      <c r="OF297" s="82"/>
      <c r="OG297" s="82"/>
      <c r="OH297" s="82"/>
      <c r="OI297" s="82"/>
      <c r="OJ297" s="82"/>
      <c r="OK297" s="82"/>
      <c r="OL297" s="82"/>
      <c r="OM297" s="82"/>
      <c r="ON297" s="82"/>
      <c r="OO297" s="82"/>
      <c r="OP297" s="82"/>
      <c r="OQ297" s="82"/>
      <c r="OR297" s="82"/>
      <c r="OS297" s="82"/>
      <c r="OT297" s="82"/>
      <c r="OU297" s="82"/>
      <c r="OV297" s="82"/>
      <c r="OW297" s="82"/>
      <c r="OX297" s="82"/>
      <c r="OY297" s="82"/>
      <c r="OZ297" s="82"/>
      <c r="PA297" s="82"/>
      <c r="PB297" s="82"/>
      <c r="PC297" s="82"/>
      <c r="PD297" s="82"/>
      <c r="PE297" s="82"/>
      <c r="PF297" s="82"/>
      <c r="PG297" s="82"/>
      <c r="PH297" s="82"/>
      <c r="PI297" s="82"/>
      <c r="PJ297" s="82"/>
      <c r="PK297" s="82"/>
      <c r="PL297" s="82"/>
      <c r="PM297" s="82"/>
      <c r="PN297" s="82"/>
      <c r="PO297" s="82"/>
      <c r="PP297" s="82"/>
      <c r="PQ297" s="82"/>
      <c r="PR297" s="82"/>
      <c r="PS297" s="82"/>
      <c r="PT297" s="82"/>
      <c r="PU297" s="82"/>
      <c r="PV297" s="82"/>
      <c r="PW297" s="82"/>
      <c r="PX297" s="82"/>
      <c r="PY297" s="82"/>
      <c r="PZ297" s="82"/>
      <c r="QA297" s="82"/>
      <c r="QB297" s="82"/>
      <c r="QC297" s="82"/>
      <c r="QD297" s="82"/>
      <c r="QE297" s="82"/>
      <c r="QF297" s="82"/>
      <c r="QG297" s="82"/>
      <c r="QH297" s="82"/>
      <c r="QI297" s="82"/>
      <c r="QJ297" s="82"/>
      <c r="QK297" s="82"/>
      <c r="QL297" s="82"/>
      <c r="QM297" s="82"/>
      <c r="QN297" s="82"/>
      <c r="QO297" s="82"/>
      <c r="QP297" s="82"/>
      <c r="QQ297" s="82"/>
      <c r="QR297" s="82"/>
      <c r="QS297" s="82"/>
      <c r="QT297" s="82"/>
      <c r="QU297" s="82"/>
      <c r="QV297" s="82"/>
      <c r="QW297" s="82"/>
      <c r="QX297" s="82"/>
      <c r="QY297" s="82"/>
      <c r="QZ297" s="82"/>
      <c r="RA297" s="82"/>
      <c r="RB297" s="82"/>
      <c r="RC297" s="82"/>
      <c r="RD297" s="82"/>
      <c r="RE297" s="82"/>
      <c r="RF297" s="82"/>
      <c r="RG297" s="82"/>
      <c r="RH297" s="82"/>
      <c r="RI297" s="82"/>
      <c r="RJ297" s="82"/>
      <c r="RK297" s="82"/>
      <c r="RL297" s="82"/>
      <c r="RM297" s="82"/>
      <c r="RN297" s="82"/>
      <c r="RO297" s="82"/>
      <c r="RP297" s="82"/>
      <c r="RQ297" s="82"/>
      <c r="RR297" s="82"/>
      <c r="RS297" s="82"/>
      <c r="RT297" s="82"/>
      <c r="RU297" s="82"/>
      <c r="RV297" s="82"/>
      <c r="RW297" s="82"/>
      <c r="RX297" s="82"/>
      <c r="RY297" s="82"/>
      <c r="RZ297" s="82"/>
      <c r="SA297" s="82"/>
      <c r="SB297" s="82"/>
      <c r="SC297" s="82"/>
      <c r="SD297" s="82"/>
      <c r="SE297" s="82"/>
      <c r="SF297" s="82"/>
      <c r="SG297" s="82"/>
      <c r="SH297" s="82"/>
      <c r="SI297" s="82"/>
      <c r="SJ297" s="82"/>
      <c r="SK297" s="82"/>
      <c r="SL297" s="82"/>
      <c r="SM297" s="82"/>
      <c r="SN297" s="82"/>
      <c r="SO297" s="82"/>
      <c r="SP297" s="82"/>
      <c r="SQ297" s="82"/>
      <c r="SR297" s="82"/>
      <c r="SS297" s="82"/>
      <c r="ST297" s="82"/>
      <c r="SU297" s="82"/>
      <c r="SV297" s="82"/>
      <c r="SW297" s="82"/>
      <c r="SX297" s="82"/>
      <c r="SY297" s="82"/>
      <c r="SZ297" s="82"/>
      <c r="TA297" s="82"/>
      <c r="TB297" s="82"/>
      <c r="TC297" s="82"/>
      <c r="TD297" s="82"/>
      <c r="TE297" s="82"/>
      <c r="TF297" s="82"/>
      <c r="TG297" s="82"/>
      <c r="TH297" s="82"/>
      <c r="TI297" s="82"/>
      <c r="TJ297" s="82"/>
      <c r="TK297" s="82"/>
      <c r="TL297" s="82"/>
      <c r="TM297" s="82"/>
      <c r="TN297" s="82"/>
      <c r="TO297" s="82"/>
      <c r="TP297" s="82"/>
      <c r="TQ297" s="82"/>
      <c r="TR297" s="82"/>
      <c r="TS297" s="82"/>
      <c r="TT297" s="82"/>
      <c r="TU297" s="82"/>
      <c r="TV297" s="82"/>
      <c r="TW297" s="82"/>
      <c r="TX297" s="82"/>
      <c r="TY297" s="82"/>
      <c r="TZ297" s="82"/>
      <c r="UA297" s="82"/>
      <c r="UB297" s="82"/>
      <c r="UC297" s="82"/>
      <c r="UD297" s="82"/>
      <c r="UE297" s="82"/>
      <c r="UF297" s="82"/>
      <c r="UG297" s="82"/>
      <c r="UH297" s="82"/>
      <c r="UI297" s="82"/>
      <c r="UJ297" s="82"/>
      <c r="UK297" s="82"/>
      <c r="UL297" s="82"/>
      <c r="UM297" s="82"/>
      <c r="UN297" s="82"/>
      <c r="UO297" s="82"/>
      <c r="UP297" s="82"/>
      <c r="UQ297" s="82"/>
      <c r="UR297" s="82"/>
      <c r="US297" s="82"/>
      <c r="UT297" s="82"/>
      <c r="UU297" s="82"/>
      <c r="UV297" s="82"/>
      <c r="UW297" s="82"/>
      <c r="UX297" s="82"/>
      <c r="UY297" s="82"/>
      <c r="UZ297" s="82"/>
      <c r="VA297" s="82"/>
      <c r="VB297" s="82"/>
      <c r="VC297" s="82"/>
      <c r="VD297" s="82"/>
      <c r="VE297" s="82"/>
      <c r="VF297" s="82"/>
      <c r="VG297" s="82"/>
      <c r="VH297" s="82"/>
      <c r="VI297" s="82"/>
      <c r="VJ297" s="82"/>
      <c r="VK297" s="82"/>
      <c r="VL297" s="82"/>
      <c r="VM297" s="82"/>
      <c r="VN297" s="82"/>
      <c r="VO297" s="82"/>
      <c r="VP297" s="82"/>
      <c r="VQ297" s="82"/>
      <c r="VR297" s="82"/>
      <c r="VS297" s="82"/>
      <c r="VT297" s="82"/>
      <c r="VU297" s="82"/>
      <c r="VV297" s="82"/>
      <c r="VW297" s="82"/>
      <c r="VX297" s="82"/>
      <c r="VY297" s="82"/>
      <c r="VZ297" s="82"/>
      <c r="WA297" s="82"/>
      <c r="WB297" s="82"/>
      <c r="WC297" s="82"/>
      <c r="WD297" s="82"/>
      <c r="WE297" s="82"/>
      <c r="WF297" s="82"/>
      <c r="WG297" s="82"/>
      <c r="WH297" s="82"/>
      <c r="WI297" s="82"/>
      <c r="WJ297" s="82"/>
      <c r="WK297" s="82"/>
      <c r="WL297" s="82"/>
      <c r="WM297" s="82"/>
      <c r="WN297" s="82"/>
      <c r="WO297" s="82"/>
      <c r="WP297" s="82"/>
      <c r="WQ297" s="82"/>
      <c r="WR297" s="82"/>
      <c r="WS297" s="82"/>
      <c r="WT297" s="82"/>
      <c r="WU297" s="82"/>
      <c r="WV297" s="82"/>
      <c r="WW297" s="82"/>
      <c r="WX297" s="82"/>
      <c r="WY297" s="82"/>
      <c r="WZ297" s="82"/>
      <c r="XA297" s="82"/>
      <c r="XB297" s="82"/>
      <c r="XC297" s="82"/>
      <c r="XD297" s="82"/>
      <c r="XE297" s="82"/>
      <c r="XF297" s="82"/>
      <c r="XG297" s="82"/>
      <c r="XH297" s="82"/>
      <c r="XI297" s="82"/>
      <c r="XJ297" s="82"/>
      <c r="XK297" s="82"/>
      <c r="XL297" s="82"/>
      <c r="XM297" s="82"/>
      <c r="XN297" s="82"/>
      <c r="XO297" s="82"/>
      <c r="XP297" s="82"/>
      <c r="XQ297" s="82"/>
      <c r="XR297" s="82"/>
      <c r="XS297" s="82"/>
      <c r="XT297" s="82"/>
      <c r="XU297" s="82"/>
      <c r="XV297" s="82"/>
      <c r="XW297" s="82"/>
      <c r="XX297" s="82"/>
      <c r="XY297" s="82"/>
      <c r="XZ297" s="82"/>
      <c r="YA297" s="82"/>
      <c r="YB297" s="82"/>
      <c r="YC297" s="82"/>
      <c r="YD297" s="82"/>
      <c r="YE297" s="82"/>
      <c r="YF297" s="82"/>
      <c r="YG297" s="82"/>
      <c r="YH297" s="82"/>
      <c r="YI297" s="82"/>
      <c r="YJ297" s="82"/>
      <c r="YK297" s="82"/>
      <c r="YL297" s="82"/>
      <c r="YM297" s="82"/>
      <c r="YN297" s="82"/>
      <c r="YO297" s="82"/>
      <c r="YP297" s="82"/>
      <c r="YQ297" s="82"/>
      <c r="YR297" s="82"/>
      <c r="YS297" s="82"/>
      <c r="YT297" s="82"/>
      <c r="YU297" s="82"/>
      <c r="YV297" s="82"/>
      <c r="YW297" s="82"/>
      <c r="YX297" s="82"/>
      <c r="YY297" s="82"/>
      <c r="YZ297" s="82"/>
      <c r="ZA297" s="82"/>
      <c r="ZB297" s="82"/>
      <c r="ZC297" s="82"/>
      <c r="ZD297" s="82"/>
      <c r="ZE297" s="82"/>
      <c r="ZF297" s="82"/>
      <c r="ZG297" s="82"/>
      <c r="ZH297" s="82"/>
      <c r="ZI297" s="82"/>
      <c r="ZJ297" s="82"/>
      <c r="ZK297" s="82"/>
      <c r="ZL297" s="82"/>
      <c r="ZM297" s="82"/>
      <c r="ZN297" s="82"/>
      <c r="ZO297" s="82"/>
      <c r="ZP297" s="82"/>
      <c r="ZQ297" s="82"/>
      <c r="ZR297" s="82"/>
      <c r="ZS297" s="82"/>
      <c r="ZT297" s="82"/>
      <c r="ZU297" s="82"/>
      <c r="ZV297" s="82"/>
      <c r="ZW297" s="82"/>
      <c r="ZX297" s="82"/>
      <c r="ZY297" s="82"/>
      <c r="ZZ297" s="82"/>
      <c r="AAA297" s="82"/>
      <c r="AAB297" s="82"/>
      <c r="AAC297" s="82"/>
      <c r="AAD297" s="82"/>
      <c r="AAE297" s="82"/>
      <c r="AAF297" s="82"/>
      <c r="AAG297" s="82"/>
      <c r="AAH297" s="82"/>
      <c r="AAI297" s="82"/>
      <c r="AAJ297" s="82"/>
      <c r="AAK297" s="82"/>
      <c r="AAL297" s="82"/>
      <c r="AAM297" s="82"/>
      <c r="AAN297" s="82"/>
      <c r="AAO297" s="82"/>
      <c r="AAP297" s="82"/>
      <c r="AAQ297" s="82"/>
      <c r="AAR297" s="82"/>
      <c r="AAS297" s="82"/>
      <c r="AAT297" s="82"/>
      <c r="AAU297" s="82"/>
      <c r="AAV297" s="82"/>
      <c r="AAW297" s="82"/>
      <c r="AAX297" s="82"/>
      <c r="AAY297" s="82"/>
      <c r="AAZ297" s="82"/>
      <c r="ABA297" s="82"/>
      <c r="ABB297" s="82"/>
      <c r="ABC297" s="82"/>
      <c r="ABD297" s="82"/>
      <c r="ABE297" s="82"/>
      <c r="ABF297" s="82"/>
      <c r="ABG297" s="82"/>
      <c r="ABH297" s="82"/>
      <c r="ABI297" s="82"/>
      <c r="ABJ297" s="82"/>
      <c r="ABK297" s="82"/>
      <c r="ABL297" s="82"/>
      <c r="ABM297" s="82"/>
      <c r="ABN297" s="82"/>
      <c r="ABO297" s="82"/>
      <c r="ABP297" s="82"/>
      <c r="ABQ297" s="82"/>
      <c r="ABR297" s="82"/>
      <c r="ABS297" s="82"/>
      <c r="ABT297" s="82"/>
      <c r="ABU297" s="82"/>
      <c r="ABV297" s="82"/>
      <c r="ABW297" s="82"/>
      <c r="ABX297" s="82"/>
      <c r="ABY297" s="82"/>
      <c r="ABZ297" s="82"/>
      <c r="ACA297" s="82"/>
      <c r="ACB297" s="82"/>
      <c r="ACC297" s="82"/>
      <c r="ACD297" s="82"/>
      <c r="ACE297" s="82"/>
      <c r="ACF297" s="82"/>
      <c r="ACG297" s="82"/>
      <c r="ACH297" s="82"/>
      <c r="ACI297" s="82"/>
      <c r="ACJ297" s="82"/>
      <c r="ACK297" s="82"/>
      <c r="ACL297" s="82"/>
      <c r="ACM297" s="82"/>
      <c r="ACN297" s="82"/>
      <c r="ACO297" s="82"/>
      <c r="ACP297" s="82"/>
      <c r="ACQ297" s="82"/>
      <c r="ACR297" s="82"/>
      <c r="ACS297" s="82"/>
      <c r="ACT297" s="82"/>
      <c r="ACU297" s="82"/>
      <c r="ACV297" s="82"/>
      <c r="ACW297" s="82"/>
      <c r="ACX297" s="82"/>
      <c r="ACY297" s="82"/>
      <c r="ACZ297" s="82"/>
      <c r="ADA297" s="82"/>
      <c r="ADB297" s="82"/>
      <c r="ADC297" s="82"/>
      <c r="ADD297" s="82"/>
      <c r="ADE297" s="82"/>
      <c r="ADF297" s="82"/>
      <c r="ADG297" s="82"/>
      <c r="ADH297" s="82"/>
      <c r="ADI297" s="82"/>
      <c r="ADJ297" s="82"/>
      <c r="ADK297" s="82"/>
      <c r="ADL297" s="82"/>
      <c r="ADM297" s="82"/>
      <c r="ADN297" s="82"/>
      <c r="ADO297" s="82"/>
      <c r="ADP297" s="82"/>
      <c r="ADQ297" s="82"/>
      <c r="ADR297" s="82"/>
      <c r="ADS297" s="82"/>
      <c r="ADT297" s="82"/>
      <c r="ADU297" s="82"/>
      <c r="ADV297" s="82"/>
      <c r="ADW297" s="82"/>
      <c r="ADX297" s="82"/>
      <c r="ADY297" s="82"/>
      <c r="ADZ297" s="82"/>
      <c r="AEA297" s="82"/>
      <c r="AEB297" s="82"/>
      <c r="AEC297" s="82"/>
      <c r="AED297" s="82"/>
      <c r="AEE297" s="82"/>
      <c r="AEF297" s="82"/>
      <c r="AEG297" s="82"/>
      <c r="AEH297" s="82"/>
      <c r="AEI297" s="82"/>
      <c r="AEJ297" s="82"/>
      <c r="AEK297" s="82"/>
      <c r="AEL297" s="82"/>
      <c r="AEM297" s="82"/>
      <c r="AEN297" s="82"/>
      <c r="AEO297" s="82"/>
      <c r="AEP297" s="82"/>
      <c r="AEQ297" s="82"/>
      <c r="AER297" s="82"/>
      <c r="AES297" s="82"/>
      <c r="AET297" s="82"/>
      <c r="AEU297" s="82"/>
      <c r="AEV297" s="82"/>
      <c r="AEW297" s="82"/>
      <c r="AEX297" s="82"/>
      <c r="AEY297" s="82"/>
      <c r="AEZ297" s="82"/>
      <c r="AFA297" s="82"/>
      <c r="AFB297" s="82"/>
      <c r="AFC297" s="82"/>
      <c r="AFD297" s="82"/>
      <c r="AFE297" s="82"/>
      <c r="AFF297" s="82"/>
      <c r="AFG297" s="82"/>
      <c r="AFH297" s="82"/>
      <c r="AFI297" s="82"/>
      <c r="AFJ297" s="82"/>
      <c r="AFK297" s="82"/>
      <c r="AFL297" s="82"/>
      <c r="AFM297" s="82"/>
      <c r="AFN297" s="82"/>
      <c r="AFO297" s="82"/>
      <c r="AFP297" s="82"/>
      <c r="AFQ297" s="82"/>
      <c r="AFR297" s="82"/>
      <c r="AFS297" s="82"/>
      <c r="AFT297" s="82"/>
      <c r="AFU297" s="82"/>
      <c r="AFV297" s="82"/>
      <c r="AFW297" s="82"/>
      <c r="AFX297" s="82"/>
      <c r="AFY297" s="82"/>
      <c r="AFZ297" s="82"/>
      <c r="AGA297" s="82"/>
      <c r="AGB297" s="82"/>
      <c r="AGC297" s="82"/>
      <c r="AGD297" s="82"/>
      <c r="AGE297" s="82"/>
      <c r="AGF297" s="82"/>
      <c r="AGG297" s="82"/>
      <c r="AGH297" s="82"/>
      <c r="AGI297" s="82"/>
      <c r="AGJ297" s="82"/>
      <c r="AGK297" s="82"/>
      <c r="AGL297" s="82"/>
      <c r="AGM297" s="82"/>
      <c r="AGN297" s="82"/>
      <c r="AGO297" s="82"/>
      <c r="AGP297" s="82"/>
      <c r="AGQ297" s="82"/>
      <c r="AGR297" s="82"/>
      <c r="AGS297" s="82"/>
      <c r="AGT297" s="82"/>
      <c r="AGU297" s="82"/>
      <c r="AGV297" s="82"/>
      <c r="AGW297" s="82"/>
      <c r="AGX297" s="82"/>
      <c r="AGY297" s="82"/>
      <c r="AGZ297" s="82"/>
      <c r="AHA297" s="82"/>
      <c r="AHB297" s="82"/>
      <c r="AHC297" s="82"/>
      <c r="AHD297" s="82"/>
      <c r="AHE297" s="82"/>
      <c r="AHF297" s="82"/>
      <c r="AHG297" s="82"/>
      <c r="AHH297" s="82"/>
      <c r="AHI297" s="82"/>
      <c r="AHJ297" s="82"/>
      <c r="AHK297" s="82"/>
      <c r="AHL297" s="82"/>
      <c r="AHM297" s="82"/>
      <c r="AHN297" s="82"/>
      <c r="AHO297" s="82"/>
      <c r="AHP297" s="82"/>
      <c r="AHQ297" s="82"/>
      <c r="AHR297" s="82"/>
      <c r="AHS297" s="82"/>
      <c r="AHT297" s="82"/>
      <c r="AHU297" s="82"/>
      <c r="AHV297" s="82"/>
      <c r="AHW297" s="82"/>
      <c r="AHX297" s="82"/>
      <c r="AHY297" s="82"/>
      <c r="AHZ297" s="82"/>
      <c r="AIA297" s="82"/>
      <c r="AIB297" s="82"/>
      <c r="AIC297" s="82"/>
      <c r="AID297" s="82"/>
      <c r="AIE297" s="82"/>
      <c r="AIF297" s="82"/>
      <c r="AIG297" s="82"/>
      <c r="AIH297" s="82"/>
      <c r="AII297" s="82"/>
      <c r="AIJ297" s="82"/>
      <c r="AIK297" s="82"/>
      <c r="AIL297" s="82"/>
      <c r="AIM297" s="82"/>
      <c r="AIN297" s="82"/>
      <c r="AIO297" s="82"/>
      <c r="AIP297" s="82"/>
      <c r="AIQ297" s="82"/>
      <c r="AIR297" s="82"/>
      <c r="AIS297" s="82"/>
      <c r="AIT297" s="82"/>
      <c r="AIU297" s="82"/>
      <c r="AIV297" s="82"/>
      <c r="AIW297" s="82"/>
      <c r="AIX297" s="82"/>
      <c r="AIY297" s="82"/>
      <c r="AIZ297" s="82"/>
      <c r="AJA297" s="82"/>
      <c r="AJB297" s="82"/>
      <c r="AJC297" s="82"/>
      <c r="AJD297" s="82"/>
      <c r="AJE297" s="82"/>
      <c r="AJF297" s="82"/>
      <c r="AJG297" s="82"/>
      <c r="AJH297" s="82"/>
      <c r="AJI297" s="82"/>
      <c r="AJJ297" s="82"/>
      <c r="AJK297" s="82"/>
      <c r="AJL297" s="82"/>
      <c r="AJM297" s="82"/>
      <c r="AJN297" s="82"/>
      <c r="AJO297" s="82"/>
      <c r="AJP297" s="82"/>
      <c r="AJQ297" s="82"/>
      <c r="AJR297" s="82"/>
      <c r="AJS297" s="82"/>
      <c r="AJT297" s="82"/>
      <c r="AJU297" s="82"/>
      <c r="AJV297" s="82"/>
      <c r="AJW297" s="82"/>
      <c r="AJX297" s="82"/>
      <c r="AJY297" s="82"/>
      <c r="AJZ297" s="82"/>
      <c r="AKA297" s="82"/>
      <c r="AKB297" s="82"/>
      <c r="AKC297" s="82"/>
      <c r="AKD297" s="82"/>
      <c r="AKE297" s="82"/>
      <c r="AKF297" s="82"/>
      <c r="AKG297" s="82"/>
      <c r="AKH297" s="82"/>
      <c r="AKI297" s="82"/>
      <c r="AKJ297" s="82"/>
      <c r="AKK297" s="82"/>
      <c r="AKL297" s="82"/>
      <c r="AKM297" s="82"/>
      <c r="AKN297" s="82"/>
      <c r="AKO297" s="82"/>
      <c r="AKP297" s="82"/>
      <c r="AKQ297" s="82"/>
      <c r="AKR297" s="82"/>
      <c r="AKS297" s="82"/>
      <c r="AKT297" s="82"/>
      <c r="AKU297" s="82"/>
      <c r="AKV297" s="82"/>
      <c r="AKW297" s="82"/>
      <c r="AKX297" s="82"/>
      <c r="AKY297" s="82"/>
      <c r="AKZ297" s="82"/>
      <c r="ALA297" s="82"/>
      <c r="ALB297" s="82"/>
      <c r="ALC297" s="82"/>
      <c r="ALD297" s="82"/>
      <c r="ALE297" s="82"/>
      <c r="ALF297" s="82"/>
      <c r="ALG297" s="82"/>
      <c r="ALH297" s="82"/>
      <c r="ALI297" s="82"/>
      <c r="ALJ297" s="82"/>
      <c r="ALK297" s="82"/>
      <c r="ALL297" s="82"/>
      <c r="ALM297" s="82"/>
      <c r="ALN297" s="82"/>
      <c r="ALO297" s="82"/>
      <c r="ALP297" s="82"/>
      <c r="ALQ297" s="82"/>
      <c r="ALR297" s="82"/>
      <c r="ALS297" s="82"/>
      <c r="ALT297" s="82"/>
      <c r="ALU297" s="82"/>
      <c r="ALV297" s="82"/>
      <c r="ALW297" s="82"/>
      <c r="ALX297" s="82"/>
      <c r="ALY297" s="82"/>
      <c r="ALZ297" s="82"/>
      <c r="AMA297" s="82"/>
      <c r="AMB297" s="82"/>
      <c r="AMC297" s="82"/>
      <c r="AMD297" s="82"/>
      <c r="AME297" s="82"/>
      <c r="AMF297" s="82"/>
      <c r="AMG297" s="82"/>
      <c r="AMH297" s="82"/>
      <c r="AMI297" s="82"/>
      <c r="AMJ297" s="82"/>
      <c r="AMK297" s="82"/>
      <c r="AML297" s="82"/>
      <c r="AMM297" s="82"/>
      <c r="AMN297" s="82"/>
      <c r="AMO297" s="82"/>
      <c r="AMP297" s="82"/>
      <c r="AMQ297" s="82"/>
      <c r="AMR297" s="82"/>
      <c r="AMS297" s="82"/>
      <c r="AMT297" s="82"/>
      <c r="AMU297" s="82"/>
      <c r="AMV297" s="82"/>
      <c r="AMW297" s="82"/>
      <c r="AMX297" s="82"/>
      <c r="AMY297" s="82"/>
      <c r="AMZ297" s="82"/>
      <c r="ANA297" s="82"/>
      <c r="ANB297" s="82"/>
      <c r="ANC297" s="82"/>
      <c r="AND297" s="82"/>
      <c r="ANE297" s="82"/>
      <c r="ANF297" s="82"/>
      <c r="ANG297" s="82"/>
      <c r="ANH297" s="82"/>
      <c r="ANI297" s="82"/>
      <c r="ANJ297" s="82"/>
      <c r="ANK297" s="82"/>
      <c r="ANL297" s="82"/>
      <c r="ANM297" s="82"/>
      <c r="ANN297" s="82"/>
      <c r="ANO297" s="82"/>
      <c r="ANP297" s="82"/>
      <c r="ANQ297" s="82"/>
      <c r="ANR297" s="82"/>
      <c r="ANS297" s="82"/>
      <c r="ANT297" s="82"/>
      <c r="ANU297" s="82"/>
      <c r="ANV297" s="82"/>
      <c r="ANW297" s="82"/>
      <c r="ANX297" s="82"/>
      <c r="ANY297" s="82"/>
      <c r="ANZ297" s="82"/>
      <c r="AOA297" s="82"/>
      <c r="AOB297" s="82"/>
      <c r="AOC297" s="82"/>
      <c r="AOD297" s="82"/>
      <c r="AOE297" s="82"/>
      <c r="AOF297" s="82"/>
      <c r="AOG297" s="82"/>
      <c r="AOH297" s="82"/>
      <c r="AOI297" s="82"/>
      <c r="AOJ297" s="82"/>
      <c r="AOK297" s="82"/>
      <c r="AOL297" s="82"/>
      <c r="AOM297" s="82"/>
      <c r="AON297" s="82"/>
      <c r="AOO297" s="82"/>
      <c r="AOP297" s="82"/>
      <c r="AOQ297" s="82"/>
      <c r="AOR297" s="82"/>
      <c r="AOS297" s="82"/>
      <c r="AOT297" s="82"/>
      <c r="AOU297" s="82"/>
      <c r="AOV297" s="82"/>
      <c r="AOW297" s="82"/>
      <c r="AOX297" s="82"/>
      <c r="AOY297" s="82"/>
      <c r="AOZ297" s="82"/>
      <c r="APA297" s="82"/>
      <c r="APB297" s="82"/>
      <c r="APC297" s="82"/>
      <c r="APD297" s="82"/>
      <c r="APE297" s="82"/>
      <c r="APF297" s="82"/>
      <c r="APG297" s="82"/>
      <c r="APH297" s="82"/>
      <c r="API297" s="82"/>
      <c r="APJ297" s="82"/>
      <c r="APK297" s="82"/>
      <c r="APL297" s="82"/>
      <c r="APM297" s="82"/>
      <c r="APN297" s="82"/>
      <c r="APO297" s="82"/>
      <c r="APP297" s="82"/>
      <c r="APQ297" s="82"/>
      <c r="APR297" s="82"/>
      <c r="APS297" s="82"/>
      <c r="APT297" s="82"/>
      <c r="APU297" s="82"/>
      <c r="APV297" s="82"/>
      <c r="APW297" s="82"/>
      <c r="APX297" s="82"/>
      <c r="APY297" s="82"/>
      <c r="APZ297" s="82"/>
      <c r="AQA297" s="82"/>
      <c r="AQB297" s="82"/>
      <c r="AQC297" s="82"/>
      <c r="AQD297" s="82"/>
      <c r="AQE297" s="82"/>
      <c r="AQF297" s="82"/>
      <c r="AQG297" s="82"/>
      <c r="AQH297" s="82"/>
      <c r="AQI297" s="82"/>
      <c r="AQJ297" s="82"/>
      <c r="AQK297" s="82"/>
      <c r="AQL297" s="82"/>
      <c r="AQM297" s="82"/>
      <c r="AQN297" s="82"/>
      <c r="AQO297" s="82"/>
      <c r="AQP297" s="82"/>
      <c r="AQQ297" s="82"/>
      <c r="AQR297" s="82"/>
      <c r="AQS297" s="82"/>
      <c r="AQT297" s="82"/>
      <c r="AQU297" s="82"/>
      <c r="AQV297" s="82"/>
      <c r="AQW297" s="82"/>
      <c r="AQX297" s="82"/>
      <c r="AQY297" s="82"/>
      <c r="AQZ297" s="82"/>
      <c r="ARA297" s="82"/>
      <c r="ARB297" s="82"/>
      <c r="ARC297" s="82"/>
      <c r="ARD297" s="82"/>
      <c r="ARE297" s="82"/>
      <c r="ARF297" s="82"/>
      <c r="ARG297" s="82"/>
      <c r="ARH297" s="82"/>
      <c r="ARI297" s="82"/>
      <c r="ARJ297" s="82"/>
      <c r="ARK297" s="82"/>
      <c r="ARL297" s="82"/>
      <c r="ARM297" s="82"/>
      <c r="ARN297" s="82"/>
      <c r="ARO297" s="82"/>
      <c r="ARP297" s="82"/>
      <c r="ARQ297" s="82"/>
      <c r="ARR297" s="82"/>
      <c r="ARS297" s="82"/>
      <c r="ART297" s="82"/>
      <c r="ARU297" s="82"/>
      <c r="ARV297" s="82"/>
      <c r="ARW297" s="82"/>
      <c r="ARX297" s="82"/>
      <c r="ARY297" s="82"/>
      <c r="ARZ297" s="82"/>
      <c r="ASA297" s="82"/>
      <c r="ASB297" s="82"/>
      <c r="ASC297" s="82"/>
      <c r="ASD297" s="82"/>
      <c r="ASE297" s="82"/>
      <c r="ASF297" s="82"/>
      <c r="ASG297" s="82"/>
      <c r="ASH297" s="82"/>
      <c r="ASI297" s="82"/>
      <c r="ASJ297" s="82"/>
      <c r="ASK297" s="82"/>
      <c r="ASL297" s="82"/>
      <c r="ASM297" s="82"/>
      <c r="ASN297" s="82"/>
      <c r="ASO297" s="82"/>
      <c r="ASP297" s="82"/>
      <c r="ASQ297" s="82"/>
      <c r="ASR297" s="82"/>
      <c r="ASS297" s="82"/>
      <c r="AST297" s="82"/>
      <c r="ASU297" s="82"/>
      <c r="ASV297" s="82"/>
      <c r="ASW297" s="82"/>
      <c r="ASX297" s="82"/>
      <c r="ASY297" s="82"/>
      <c r="ASZ297" s="82"/>
      <c r="ATA297" s="82"/>
      <c r="ATB297" s="82"/>
      <c r="ATC297" s="82"/>
      <c r="ATD297" s="82"/>
      <c r="ATE297" s="82"/>
      <c r="ATF297" s="82"/>
      <c r="ATG297" s="82"/>
      <c r="ATH297" s="82"/>
      <c r="ATI297" s="82"/>
      <c r="ATJ297" s="82"/>
      <c r="ATK297" s="82"/>
      <c r="ATL297" s="82"/>
      <c r="ATM297" s="82"/>
      <c r="ATN297" s="82"/>
      <c r="ATO297" s="82"/>
      <c r="ATP297" s="82"/>
      <c r="ATQ297" s="82"/>
      <c r="ATR297" s="82"/>
      <c r="ATS297" s="82"/>
      <c r="ATT297" s="82"/>
      <c r="ATU297" s="82"/>
      <c r="ATV297" s="82"/>
      <c r="ATW297" s="82"/>
      <c r="ATX297" s="82"/>
      <c r="ATY297" s="82"/>
      <c r="ATZ297" s="82"/>
      <c r="AUA297" s="82"/>
      <c r="AUB297" s="82"/>
      <c r="AUC297" s="82"/>
      <c r="AUD297" s="82"/>
      <c r="AUE297" s="82"/>
      <c r="AUF297" s="82"/>
      <c r="AUG297" s="82"/>
      <c r="AUH297" s="82"/>
      <c r="AUI297" s="82"/>
      <c r="AUJ297" s="82"/>
      <c r="AUK297" s="82"/>
      <c r="AUL297" s="82"/>
      <c r="AUM297" s="82"/>
      <c r="AUN297" s="82"/>
      <c r="AUO297" s="82"/>
      <c r="AUP297" s="82"/>
      <c r="AUQ297" s="82"/>
      <c r="AUR297" s="82"/>
      <c r="AUS297" s="82"/>
      <c r="AUT297" s="82"/>
      <c r="AUU297" s="82"/>
      <c r="AUV297" s="82"/>
      <c r="AUW297" s="82"/>
      <c r="AUX297" s="82"/>
      <c r="AUY297" s="82"/>
      <c r="AUZ297" s="82"/>
      <c r="AVA297" s="82"/>
      <c r="AVB297" s="82"/>
      <c r="AVC297" s="82"/>
      <c r="AVD297" s="82"/>
      <c r="AVE297" s="82"/>
      <c r="AVF297" s="82"/>
      <c r="AVG297" s="82"/>
      <c r="AVH297" s="82"/>
      <c r="AVI297" s="82"/>
      <c r="AVJ297" s="82"/>
      <c r="AVK297" s="82"/>
      <c r="AVL297" s="82"/>
      <c r="AVM297" s="82"/>
      <c r="AVN297" s="82"/>
      <c r="AVO297" s="82"/>
      <c r="AVP297" s="82"/>
      <c r="AVQ297" s="82"/>
      <c r="AVR297" s="82"/>
      <c r="AVS297" s="82"/>
      <c r="AVT297" s="82"/>
      <c r="AVU297" s="82"/>
      <c r="AVV297" s="82"/>
      <c r="AVW297" s="82"/>
      <c r="AVX297" s="82"/>
      <c r="AVY297" s="82"/>
      <c r="AVZ297" s="82"/>
      <c r="AWA297" s="82"/>
      <c r="AWB297" s="82"/>
      <c r="AWC297" s="82"/>
      <c r="AWD297" s="82"/>
      <c r="AWE297" s="82"/>
      <c r="AWF297" s="82"/>
      <c r="AWG297" s="82"/>
      <c r="AWH297" s="82"/>
      <c r="AWI297" s="82"/>
      <c r="AWJ297" s="82"/>
      <c r="AWK297" s="82"/>
      <c r="AWL297" s="82"/>
      <c r="AWM297" s="82"/>
      <c r="AWN297" s="82"/>
      <c r="AWO297" s="82"/>
      <c r="AWP297" s="82"/>
      <c r="AWQ297" s="82"/>
      <c r="AWR297" s="82"/>
      <c r="AWS297" s="82"/>
      <c r="AWT297" s="82"/>
      <c r="AWU297" s="82"/>
      <c r="AWV297" s="82"/>
      <c r="AWW297" s="82"/>
      <c r="AWX297" s="82"/>
      <c r="AWY297" s="82"/>
      <c r="AWZ297" s="82"/>
      <c r="AXA297" s="82"/>
      <c r="AXB297" s="82"/>
      <c r="AXC297" s="82"/>
      <c r="AXD297" s="82"/>
      <c r="AXE297" s="82"/>
      <c r="AXF297" s="82"/>
      <c r="AXG297" s="82"/>
      <c r="AXH297" s="82"/>
      <c r="AXI297" s="82"/>
      <c r="AXJ297" s="82"/>
      <c r="AXK297" s="82"/>
      <c r="AXL297" s="82"/>
      <c r="AXM297" s="82"/>
      <c r="AXN297" s="82"/>
      <c r="AXO297" s="82"/>
      <c r="AXP297" s="82"/>
      <c r="AXQ297" s="82"/>
      <c r="AXR297" s="82"/>
      <c r="AXS297" s="82"/>
      <c r="AXT297" s="82"/>
      <c r="AXU297" s="82"/>
      <c r="AXV297" s="82"/>
      <c r="AXW297" s="82"/>
      <c r="AXX297" s="82"/>
      <c r="AXY297" s="82"/>
      <c r="AXZ297" s="82"/>
      <c r="AYA297" s="82"/>
      <c r="AYB297" s="82"/>
      <c r="AYC297" s="82"/>
      <c r="AYD297" s="82"/>
      <c r="AYE297" s="82"/>
      <c r="AYF297" s="82"/>
      <c r="AYG297" s="82"/>
      <c r="AYH297" s="82"/>
      <c r="AYI297" s="82"/>
      <c r="AYJ297" s="82"/>
      <c r="AYK297" s="82"/>
      <c r="AYL297" s="82"/>
      <c r="AYM297" s="82"/>
      <c r="AYN297" s="82"/>
      <c r="AYO297" s="82"/>
      <c r="AYP297" s="82"/>
      <c r="AYQ297" s="82"/>
      <c r="AYR297" s="82"/>
      <c r="AYS297" s="82"/>
      <c r="AYT297" s="82"/>
      <c r="AYU297" s="82"/>
      <c r="AYV297" s="82"/>
      <c r="AYW297" s="82"/>
      <c r="AYX297" s="82"/>
      <c r="AYY297" s="82"/>
      <c r="AYZ297" s="82"/>
      <c r="AZA297" s="82"/>
      <c r="AZB297" s="82"/>
      <c r="AZC297" s="82"/>
      <c r="AZD297" s="82"/>
      <c r="AZE297" s="82"/>
      <c r="AZF297" s="82"/>
      <c r="AZG297" s="82"/>
      <c r="AZH297" s="82"/>
      <c r="AZI297" s="82"/>
      <c r="AZJ297" s="82"/>
      <c r="AZK297" s="82"/>
      <c r="AZL297" s="82"/>
      <c r="AZM297" s="82"/>
      <c r="AZN297" s="82"/>
      <c r="AZO297" s="82"/>
      <c r="AZP297" s="82"/>
      <c r="AZQ297" s="82"/>
      <c r="AZR297" s="82"/>
      <c r="AZS297" s="82"/>
      <c r="AZT297" s="82"/>
      <c r="AZU297" s="82"/>
      <c r="AZV297" s="82"/>
      <c r="AZW297" s="82"/>
      <c r="AZX297" s="82"/>
      <c r="AZY297" s="82"/>
      <c r="AZZ297" s="82"/>
      <c r="BAA297" s="82"/>
      <c r="BAB297" s="82"/>
      <c r="BAC297" s="82"/>
      <c r="BAD297" s="82"/>
      <c r="BAE297" s="82"/>
      <c r="BAF297" s="82"/>
      <c r="BAG297" s="82"/>
      <c r="BAH297" s="82"/>
      <c r="BAI297" s="82"/>
      <c r="BAJ297" s="82"/>
      <c r="BAK297" s="82"/>
      <c r="BAL297" s="82"/>
      <c r="BAM297" s="82"/>
      <c r="BAN297" s="82"/>
      <c r="BAO297" s="82"/>
      <c r="BAP297" s="82"/>
      <c r="BAQ297" s="82"/>
      <c r="BAR297" s="82"/>
      <c r="BAS297" s="82"/>
      <c r="BAT297" s="82"/>
      <c r="BAU297" s="82"/>
      <c r="BAV297" s="82"/>
      <c r="BAW297" s="82"/>
      <c r="BAX297" s="82"/>
      <c r="BAY297" s="82"/>
      <c r="BAZ297" s="82"/>
      <c r="BBA297" s="82"/>
      <c r="BBB297" s="82"/>
      <c r="BBC297" s="82"/>
      <c r="BBD297" s="82"/>
      <c r="BBE297" s="82"/>
      <c r="BBF297" s="82"/>
      <c r="BBG297" s="82"/>
      <c r="BBH297" s="82"/>
      <c r="BBI297" s="82"/>
      <c r="BBJ297" s="82"/>
      <c r="BBK297" s="82"/>
      <c r="BBL297" s="82"/>
      <c r="BBM297" s="82"/>
      <c r="BBN297" s="82"/>
      <c r="BBO297" s="82"/>
      <c r="BBP297" s="82"/>
      <c r="BBQ297" s="82"/>
      <c r="BBR297" s="82"/>
      <c r="BBS297" s="82"/>
      <c r="BBT297" s="82"/>
      <c r="BBU297" s="82"/>
      <c r="BBV297" s="82"/>
      <c r="BBW297" s="82"/>
      <c r="BBX297" s="82"/>
      <c r="BBY297" s="82"/>
      <c r="BBZ297" s="82"/>
      <c r="BCA297" s="82"/>
      <c r="BCB297" s="82"/>
      <c r="BCC297" s="82"/>
      <c r="BCD297" s="82"/>
      <c r="BCE297" s="82"/>
      <c r="BCF297" s="82"/>
      <c r="BCG297" s="82"/>
      <c r="BCH297" s="82"/>
      <c r="BCI297" s="82"/>
      <c r="BCJ297" s="82"/>
      <c r="BCK297" s="82"/>
      <c r="BCL297" s="82"/>
      <c r="BCM297" s="82"/>
      <c r="BCN297" s="82"/>
      <c r="BCO297" s="82"/>
      <c r="BCP297" s="82"/>
      <c r="BCQ297" s="82"/>
      <c r="BCR297" s="82"/>
      <c r="BCS297" s="82"/>
      <c r="BCT297" s="82"/>
      <c r="BCU297" s="82"/>
      <c r="BCV297" s="82"/>
      <c r="BCW297" s="82"/>
      <c r="BCX297" s="82"/>
      <c r="BCY297" s="82"/>
      <c r="BCZ297" s="82"/>
      <c r="BDA297" s="82"/>
      <c r="BDB297" s="82"/>
      <c r="BDC297" s="82"/>
      <c r="BDD297" s="82"/>
      <c r="BDE297" s="82"/>
      <c r="BDF297" s="82"/>
      <c r="BDG297" s="82"/>
      <c r="BDH297" s="82"/>
      <c r="BDI297" s="82"/>
      <c r="BDJ297" s="82"/>
      <c r="BDK297" s="82"/>
      <c r="BDL297" s="82"/>
      <c r="BDM297" s="82"/>
      <c r="BDN297" s="82"/>
      <c r="BDO297" s="82"/>
      <c r="BDP297" s="82"/>
      <c r="BDQ297" s="82"/>
      <c r="BDR297" s="82"/>
      <c r="BDS297" s="82"/>
      <c r="BDT297" s="82"/>
      <c r="BDU297" s="82"/>
      <c r="BDV297" s="82"/>
      <c r="BDW297" s="82"/>
      <c r="BDX297" s="82"/>
      <c r="BDY297" s="82"/>
      <c r="BDZ297" s="82"/>
      <c r="BEA297" s="82"/>
      <c r="BEB297" s="82"/>
      <c r="BEC297" s="82"/>
      <c r="BED297" s="82"/>
      <c r="BEE297" s="82"/>
      <c r="BEF297" s="82"/>
      <c r="BEG297" s="82"/>
      <c r="BEH297" s="82"/>
      <c r="BEI297" s="82"/>
      <c r="BEJ297" s="82"/>
      <c r="BEK297" s="82"/>
      <c r="BEL297" s="82"/>
      <c r="BEM297" s="82"/>
      <c r="BEN297" s="82"/>
      <c r="BEO297" s="82"/>
      <c r="BEP297" s="82"/>
      <c r="BEQ297" s="82"/>
      <c r="BER297" s="82"/>
      <c r="BES297" s="82"/>
      <c r="BET297" s="82"/>
      <c r="BEU297" s="82"/>
      <c r="BEV297" s="82"/>
      <c r="BEW297" s="82"/>
      <c r="BEX297" s="82"/>
      <c r="BEY297" s="82"/>
      <c r="BEZ297" s="82"/>
      <c r="BFA297" s="82"/>
      <c r="BFB297" s="82"/>
      <c r="BFC297" s="82"/>
      <c r="BFD297" s="82"/>
      <c r="BFE297" s="82"/>
      <c r="BFF297" s="82"/>
      <c r="BFG297" s="82"/>
      <c r="BFH297" s="82"/>
      <c r="BFI297" s="82"/>
      <c r="BFJ297" s="82"/>
      <c r="BFK297" s="82"/>
      <c r="BFL297" s="82"/>
      <c r="BFM297" s="82"/>
      <c r="BFN297" s="82"/>
      <c r="BFO297" s="82"/>
      <c r="BFP297" s="82"/>
      <c r="BFQ297" s="82"/>
      <c r="BFR297" s="82"/>
      <c r="BFS297" s="82"/>
      <c r="BFT297" s="82"/>
      <c r="BFU297" s="82"/>
      <c r="BFV297" s="82"/>
      <c r="BFW297" s="82"/>
      <c r="BFX297" s="82"/>
      <c r="BFY297" s="82"/>
      <c r="BFZ297" s="82"/>
      <c r="BGA297" s="82"/>
      <c r="BGB297" s="82"/>
      <c r="BGC297" s="82"/>
      <c r="BGD297" s="82"/>
      <c r="BGE297" s="82"/>
      <c r="BGF297" s="82"/>
      <c r="BGG297" s="82"/>
      <c r="BGH297" s="82"/>
      <c r="BGI297" s="82"/>
      <c r="BGJ297" s="82"/>
      <c r="BGK297" s="82"/>
      <c r="BGL297" s="82"/>
      <c r="BGM297" s="82"/>
      <c r="BGN297" s="82"/>
      <c r="BGO297" s="82"/>
      <c r="BGP297" s="82"/>
      <c r="BGQ297" s="82"/>
      <c r="BGR297" s="82"/>
      <c r="BGS297" s="82"/>
      <c r="BGT297" s="82"/>
      <c r="BGU297" s="82"/>
      <c r="BGV297" s="82"/>
      <c r="BGW297" s="82"/>
      <c r="BGX297" s="82"/>
      <c r="BGY297" s="82"/>
      <c r="BGZ297" s="82"/>
      <c r="BHA297" s="82"/>
      <c r="BHB297" s="82"/>
      <c r="BHC297" s="82"/>
      <c r="BHD297" s="82"/>
      <c r="BHE297" s="82"/>
      <c r="BHF297" s="82"/>
      <c r="BHG297" s="82"/>
      <c r="BHH297" s="82"/>
      <c r="BHI297" s="82"/>
      <c r="BHJ297" s="82"/>
      <c r="BHK297" s="82"/>
      <c r="BHL297" s="82"/>
      <c r="BHM297" s="82"/>
      <c r="BHN297" s="82"/>
      <c r="BHO297" s="82"/>
      <c r="BHP297" s="82"/>
      <c r="BHQ297" s="82"/>
      <c r="BHR297" s="82"/>
      <c r="BHS297" s="82"/>
      <c r="BHT297" s="82"/>
      <c r="BHU297" s="82"/>
      <c r="BHV297" s="82"/>
      <c r="BHW297" s="82"/>
      <c r="BHX297" s="82"/>
      <c r="BHY297" s="82"/>
      <c r="BHZ297" s="82"/>
      <c r="BIA297" s="82"/>
      <c r="BIB297" s="82"/>
      <c r="BIC297" s="82"/>
      <c r="BID297" s="82"/>
      <c r="BIE297" s="82"/>
      <c r="BIF297" s="82"/>
      <c r="BIG297" s="82"/>
      <c r="BIH297" s="82"/>
      <c r="BII297" s="82"/>
      <c r="BIJ297" s="82"/>
      <c r="BIK297" s="82"/>
      <c r="BIL297" s="82"/>
      <c r="BIM297" s="82"/>
      <c r="BIN297" s="82"/>
      <c r="BIO297" s="82"/>
      <c r="BIP297" s="82"/>
      <c r="BIQ297" s="82"/>
      <c r="BIR297" s="82"/>
      <c r="BIS297" s="82"/>
      <c r="BIT297" s="82"/>
      <c r="BIU297" s="82"/>
      <c r="BIV297" s="82"/>
      <c r="BIW297" s="82"/>
      <c r="BIX297" s="82"/>
      <c r="BIY297" s="82"/>
      <c r="BIZ297" s="82"/>
      <c r="BJA297" s="82"/>
      <c r="BJB297" s="82"/>
      <c r="BJC297" s="82"/>
      <c r="BJD297" s="82"/>
      <c r="BJE297" s="82"/>
      <c r="BJF297" s="82"/>
      <c r="BJG297" s="82"/>
      <c r="BJH297" s="82"/>
      <c r="BJI297" s="82"/>
      <c r="BJJ297" s="82"/>
      <c r="BJK297" s="82"/>
      <c r="BJL297" s="82"/>
      <c r="BJM297" s="82"/>
      <c r="BJN297" s="82"/>
      <c r="BJO297" s="82"/>
      <c r="BJP297" s="82"/>
      <c r="BJQ297" s="82"/>
      <c r="BJR297" s="82"/>
      <c r="BJS297" s="82"/>
      <c r="BJT297" s="82"/>
      <c r="BJU297" s="82"/>
      <c r="BJV297" s="82"/>
      <c r="BJW297" s="82"/>
      <c r="BJX297" s="82"/>
      <c r="BJY297" s="82"/>
      <c r="BJZ297" s="82"/>
      <c r="BKA297" s="82"/>
      <c r="BKB297" s="82"/>
      <c r="BKC297" s="82"/>
      <c r="BKD297" s="82"/>
      <c r="BKE297" s="82"/>
      <c r="BKF297" s="82"/>
      <c r="BKG297" s="82"/>
      <c r="BKH297" s="82"/>
      <c r="BKI297" s="82"/>
      <c r="BKJ297" s="82"/>
      <c r="BKK297" s="82"/>
      <c r="BKL297" s="82"/>
      <c r="BKM297" s="82"/>
      <c r="BKN297" s="82"/>
      <c r="BKO297" s="82"/>
      <c r="BKP297" s="82"/>
      <c r="BKQ297" s="82"/>
      <c r="BKR297" s="82"/>
      <c r="BKS297" s="82"/>
      <c r="BKT297" s="82"/>
      <c r="BKU297" s="82"/>
      <c r="BKV297" s="82"/>
      <c r="BKW297" s="82"/>
      <c r="BKX297" s="82"/>
      <c r="BKY297" s="82"/>
      <c r="BKZ297" s="82"/>
      <c r="BLA297" s="82"/>
      <c r="BLB297" s="82"/>
      <c r="BLC297" s="82"/>
      <c r="BLD297" s="82"/>
      <c r="BLE297" s="82"/>
      <c r="BLF297" s="82"/>
      <c r="BLG297" s="82"/>
      <c r="BLH297" s="82"/>
      <c r="BLI297" s="82"/>
      <c r="BLJ297" s="82"/>
      <c r="BLK297" s="82"/>
      <c r="BLL297" s="82"/>
      <c r="BLM297" s="82"/>
      <c r="BLN297" s="82"/>
      <c r="BLO297" s="82"/>
      <c r="BLP297" s="82"/>
      <c r="BLQ297" s="82"/>
      <c r="BLR297" s="82"/>
      <c r="BLS297" s="82"/>
      <c r="BLT297" s="82"/>
      <c r="BLU297" s="82"/>
      <c r="BLV297" s="82"/>
      <c r="BLW297" s="82"/>
      <c r="BLX297" s="82"/>
      <c r="BLY297" s="82"/>
      <c r="BLZ297" s="82"/>
      <c r="BMA297" s="82"/>
      <c r="BMB297" s="82"/>
      <c r="BMC297" s="82"/>
      <c r="BMD297" s="82"/>
      <c r="BME297" s="82"/>
      <c r="BMF297" s="82"/>
      <c r="BMG297" s="82"/>
      <c r="BMH297" s="82"/>
      <c r="BMI297" s="82"/>
      <c r="BMJ297" s="82"/>
      <c r="BMK297" s="82"/>
      <c r="BML297" s="82"/>
      <c r="BMM297" s="82"/>
      <c r="BMN297" s="82"/>
      <c r="BMO297" s="82"/>
      <c r="BMP297" s="82"/>
      <c r="BMQ297" s="82"/>
      <c r="BMR297" s="82"/>
      <c r="BMS297" s="82"/>
      <c r="BMT297" s="82"/>
      <c r="BMU297" s="82"/>
      <c r="BMV297" s="82"/>
      <c r="BMW297" s="82"/>
      <c r="BMX297" s="82"/>
      <c r="BMY297" s="82"/>
      <c r="BMZ297" s="82"/>
      <c r="BNA297" s="82"/>
      <c r="BNB297" s="82"/>
      <c r="BNC297" s="82"/>
      <c r="BND297" s="82"/>
      <c r="BNE297" s="82"/>
      <c r="BNF297" s="82"/>
      <c r="BNG297" s="82"/>
      <c r="BNH297" s="82"/>
      <c r="BNI297" s="82"/>
      <c r="BNJ297" s="82"/>
      <c r="BNK297" s="82"/>
      <c r="BNL297" s="82"/>
      <c r="BNM297" s="82"/>
      <c r="BNN297" s="82"/>
      <c r="BNO297" s="82"/>
      <c r="BNP297" s="82"/>
      <c r="BNQ297" s="82"/>
      <c r="BNR297" s="82"/>
      <c r="BNS297" s="82"/>
      <c r="BNT297" s="82"/>
      <c r="BNU297" s="82"/>
      <c r="BNV297" s="82"/>
      <c r="BNW297" s="82"/>
      <c r="BNX297" s="82"/>
      <c r="BNY297" s="82"/>
      <c r="BNZ297" s="82"/>
      <c r="BOA297" s="82"/>
      <c r="BOB297" s="82"/>
      <c r="BOC297" s="82"/>
      <c r="BOD297" s="82"/>
      <c r="BOE297" s="82"/>
      <c r="BOF297" s="82"/>
      <c r="BOG297" s="82"/>
      <c r="BOH297" s="82"/>
      <c r="BOI297" s="82"/>
      <c r="BOJ297" s="82"/>
      <c r="BOK297" s="82"/>
      <c r="BOL297" s="82"/>
      <c r="BOM297" s="82"/>
      <c r="BON297" s="82"/>
      <c r="BOO297" s="82"/>
      <c r="BOP297" s="82"/>
      <c r="BOQ297" s="82"/>
      <c r="BOR297" s="82"/>
      <c r="BOS297" s="82"/>
      <c r="BOT297" s="82"/>
      <c r="BOU297" s="82"/>
      <c r="BOV297" s="82"/>
      <c r="BOW297" s="82"/>
      <c r="BOX297" s="82"/>
      <c r="BOY297" s="82"/>
      <c r="BOZ297" s="82"/>
      <c r="BPA297" s="82"/>
      <c r="BPB297" s="82"/>
      <c r="BPC297" s="82"/>
      <c r="BPD297" s="82"/>
      <c r="BPE297" s="82"/>
      <c r="BPF297" s="82"/>
      <c r="BPG297" s="82"/>
      <c r="BPH297" s="82"/>
      <c r="BPI297" s="82"/>
      <c r="BPJ297" s="82"/>
      <c r="BPK297" s="82"/>
      <c r="BPL297" s="82"/>
      <c r="BPM297" s="82"/>
      <c r="BPN297" s="82"/>
      <c r="BPO297" s="82"/>
      <c r="BPP297" s="82"/>
      <c r="BPQ297" s="82"/>
      <c r="BPR297" s="82"/>
      <c r="BPS297" s="82"/>
      <c r="BPT297" s="82"/>
      <c r="BPU297" s="82"/>
      <c r="BPV297" s="82"/>
      <c r="BPW297" s="82"/>
      <c r="BPX297" s="82"/>
      <c r="BPY297" s="82"/>
      <c r="BPZ297" s="82"/>
      <c r="BQA297" s="82"/>
      <c r="BQB297" s="82"/>
      <c r="BQC297" s="82"/>
      <c r="BQD297" s="82"/>
      <c r="BQE297" s="82"/>
      <c r="BQF297" s="82"/>
      <c r="BQG297" s="82"/>
      <c r="BQH297" s="82"/>
      <c r="BQI297" s="82"/>
      <c r="BQJ297" s="82"/>
      <c r="BQK297" s="82"/>
      <c r="BQL297" s="82"/>
      <c r="BQM297" s="82"/>
      <c r="BQN297" s="82"/>
      <c r="BQO297" s="82"/>
      <c r="BQP297" s="82"/>
      <c r="BQQ297" s="82"/>
      <c r="BQR297" s="82"/>
      <c r="BQS297" s="82"/>
      <c r="BQT297" s="82"/>
      <c r="BQU297" s="82"/>
      <c r="BQV297" s="82"/>
      <c r="BQW297" s="82"/>
      <c r="BQX297" s="82"/>
      <c r="BQY297" s="82"/>
      <c r="BQZ297" s="82"/>
      <c r="BRA297" s="82"/>
      <c r="BRB297" s="82"/>
      <c r="BRC297" s="82"/>
      <c r="BRD297" s="82"/>
      <c r="BRE297" s="82"/>
      <c r="BRF297" s="82"/>
      <c r="BRG297" s="82"/>
      <c r="BRH297" s="82"/>
      <c r="BRI297" s="82"/>
      <c r="BRJ297" s="82"/>
      <c r="BRK297" s="82"/>
      <c r="BRL297" s="82"/>
      <c r="BRM297" s="82"/>
      <c r="BRN297" s="82"/>
      <c r="BRO297" s="82"/>
      <c r="BRP297" s="82"/>
      <c r="BRQ297" s="82"/>
      <c r="BRR297" s="82"/>
      <c r="BRS297" s="82"/>
      <c r="BRT297" s="82"/>
      <c r="BRU297" s="82"/>
      <c r="BRV297" s="82"/>
      <c r="BRW297" s="82"/>
      <c r="BRX297" s="82"/>
      <c r="BRY297" s="82"/>
      <c r="BRZ297" s="82"/>
      <c r="BSA297" s="82"/>
      <c r="BSB297" s="82"/>
      <c r="BSC297" s="82"/>
      <c r="BSD297" s="82"/>
      <c r="BSE297" s="82"/>
      <c r="BSF297" s="82"/>
      <c r="BSG297" s="82"/>
      <c r="BSH297" s="82"/>
      <c r="BSI297" s="82"/>
      <c r="BSJ297" s="82"/>
      <c r="BSK297" s="82"/>
      <c r="BSL297" s="82"/>
      <c r="BSM297" s="82"/>
      <c r="BSN297" s="82"/>
      <c r="BSO297" s="82"/>
      <c r="BSP297" s="82"/>
      <c r="BSQ297" s="82"/>
      <c r="BSR297" s="82"/>
      <c r="BSS297" s="82"/>
      <c r="BST297" s="82"/>
      <c r="BSU297" s="82"/>
      <c r="BSV297" s="82"/>
      <c r="BSW297" s="82"/>
      <c r="BSX297" s="82"/>
      <c r="BSY297" s="82"/>
      <c r="BSZ297" s="82"/>
      <c r="BTA297" s="82"/>
      <c r="BTB297" s="82"/>
      <c r="BTC297" s="82"/>
      <c r="BTD297" s="82"/>
      <c r="BTE297" s="82"/>
      <c r="BTF297" s="82"/>
      <c r="BTG297" s="82"/>
      <c r="BTH297" s="82"/>
      <c r="BTI297" s="82"/>
      <c r="BTJ297" s="82"/>
      <c r="BTK297" s="82"/>
      <c r="BTL297" s="82"/>
      <c r="BTM297" s="82"/>
      <c r="BTN297" s="82"/>
      <c r="BTO297" s="82"/>
      <c r="BTP297" s="82"/>
      <c r="BTQ297" s="82"/>
      <c r="BTR297" s="82"/>
      <c r="BTS297" s="82"/>
      <c r="BTT297" s="82"/>
      <c r="BTU297" s="82"/>
      <c r="BTV297" s="82"/>
      <c r="BTW297" s="82"/>
      <c r="BTX297" s="82"/>
      <c r="BTY297" s="82"/>
      <c r="BTZ297" s="82"/>
      <c r="BUA297" s="82"/>
      <c r="BUB297" s="82"/>
      <c r="BUC297" s="82"/>
      <c r="BUD297" s="82"/>
      <c r="BUE297" s="82"/>
      <c r="BUF297" s="82"/>
      <c r="BUG297" s="82"/>
      <c r="BUH297" s="82"/>
      <c r="BUI297" s="82"/>
      <c r="BUJ297" s="82"/>
      <c r="BUK297" s="82"/>
      <c r="BUL297" s="82"/>
      <c r="BUM297" s="82"/>
      <c r="BUN297" s="82"/>
      <c r="BUO297" s="82"/>
      <c r="BUP297" s="82"/>
      <c r="BUQ297" s="82"/>
      <c r="BUR297" s="82"/>
      <c r="BUS297" s="82"/>
      <c r="BUT297" s="82"/>
      <c r="BUU297" s="82"/>
      <c r="BUV297" s="82"/>
      <c r="BUW297" s="82"/>
      <c r="BUX297" s="82"/>
      <c r="BUY297" s="82"/>
      <c r="BUZ297" s="82"/>
      <c r="BVA297" s="82"/>
      <c r="BVB297" s="82"/>
      <c r="BVC297" s="82"/>
      <c r="BVD297" s="82"/>
      <c r="BVE297" s="82"/>
      <c r="BVF297" s="82"/>
      <c r="BVG297" s="82"/>
      <c r="BVH297" s="82"/>
      <c r="BVI297" s="82"/>
      <c r="BVJ297" s="82"/>
      <c r="BVK297" s="82"/>
      <c r="BVL297" s="82"/>
      <c r="BVM297" s="82"/>
      <c r="BVN297" s="82"/>
      <c r="BVO297" s="82"/>
      <c r="BVP297" s="82"/>
      <c r="BVQ297" s="82"/>
      <c r="BVR297" s="82"/>
      <c r="BVS297" s="82"/>
      <c r="BVT297" s="82"/>
      <c r="BVU297" s="82"/>
      <c r="BVV297" s="82"/>
      <c r="BVW297" s="82"/>
      <c r="BVX297" s="82"/>
      <c r="BVY297" s="82"/>
      <c r="BVZ297" s="82"/>
      <c r="BWA297" s="82"/>
      <c r="BWB297" s="82"/>
      <c r="BWC297" s="82"/>
      <c r="BWD297" s="82"/>
      <c r="BWE297" s="82"/>
      <c r="BWF297" s="82"/>
      <c r="BWG297" s="82"/>
      <c r="BWH297" s="82"/>
      <c r="BWI297" s="82"/>
      <c r="BWJ297" s="82"/>
      <c r="BWK297" s="82"/>
      <c r="BWL297" s="82"/>
      <c r="BWM297" s="82"/>
      <c r="BWN297" s="82"/>
      <c r="BWO297" s="82"/>
      <c r="BWP297" s="82"/>
      <c r="BWQ297" s="82"/>
      <c r="BWR297" s="82"/>
      <c r="BWS297" s="82"/>
      <c r="BWT297" s="82"/>
      <c r="BWU297" s="82"/>
      <c r="BWV297" s="82"/>
      <c r="BWW297" s="82"/>
      <c r="BWX297" s="82"/>
      <c r="BWY297" s="82"/>
      <c r="BWZ297" s="82"/>
      <c r="BXA297" s="82"/>
      <c r="BXB297" s="82"/>
      <c r="BXC297" s="82"/>
      <c r="BXD297" s="82"/>
      <c r="BXE297" s="82"/>
      <c r="BXF297" s="82"/>
      <c r="BXG297" s="82"/>
      <c r="BXH297" s="82"/>
      <c r="BXI297" s="82"/>
      <c r="BXJ297" s="82"/>
      <c r="BXK297" s="82"/>
      <c r="BXL297" s="82"/>
      <c r="BXM297" s="82"/>
      <c r="BXN297" s="82"/>
      <c r="BXO297" s="82"/>
      <c r="BXP297" s="82"/>
      <c r="BXQ297" s="82"/>
      <c r="BXR297" s="82"/>
      <c r="BXS297" s="82"/>
      <c r="BXT297" s="82"/>
      <c r="BXU297" s="82"/>
      <c r="BXV297" s="82"/>
      <c r="BXW297" s="82"/>
      <c r="BXX297" s="82"/>
      <c r="BXY297" s="82"/>
      <c r="BXZ297" s="82"/>
      <c r="BYA297" s="82"/>
      <c r="BYB297" s="82"/>
      <c r="BYC297" s="82"/>
      <c r="BYD297" s="82"/>
      <c r="BYE297" s="82"/>
      <c r="BYF297" s="82"/>
      <c r="BYG297" s="82"/>
      <c r="BYH297" s="82"/>
      <c r="BYI297" s="82"/>
      <c r="BYJ297" s="82"/>
      <c r="BYK297" s="82"/>
      <c r="BYL297" s="82"/>
      <c r="BYM297" s="82"/>
      <c r="BYN297" s="82"/>
      <c r="BYO297" s="82"/>
      <c r="BYP297" s="82"/>
      <c r="BYQ297" s="82"/>
      <c r="BYR297" s="82"/>
      <c r="BYS297" s="82"/>
      <c r="BYT297" s="82"/>
      <c r="BYU297" s="82"/>
      <c r="BYV297" s="82"/>
      <c r="BYW297" s="82"/>
      <c r="BYX297" s="82"/>
      <c r="BYY297" s="82"/>
      <c r="BYZ297" s="82"/>
      <c r="BZA297" s="82"/>
      <c r="BZB297" s="82"/>
      <c r="BZC297" s="82"/>
      <c r="BZD297" s="82"/>
      <c r="BZE297" s="82"/>
      <c r="BZF297" s="82"/>
      <c r="BZG297" s="82"/>
      <c r="BZH297" s="82"/>
      <c r="BZI297" s="82"/>
      <c r="BZJ297" s="82"/>
      <c r="BZK297" s="82"/>
      <c r="BZL297" s="82"/>
      <c r="BZM297" s="82"/>
      <c r="BZN297" s="82"/>
      <c r="BZO297" s="82"/>
      <c r="BZP297" s="82"/>
      <c r="BZQ297" s="82"/>
      <c r="BZR297" s="82"/>
      <c r="BZS297" s="82"/>
      <c r="BZT297" s="82"/>
      <c r="BZU297" s="82"/>
      <c r="BZV297" s="82"/>
      <c r="BZW297" s="82"/>
      <c r="BZX297" s="82"/>
      <c r="BZY297" s="82"/>
      <c r="BZZ297" s="82"/>
      <c r="CAA297" s="82"/>
      <c r="CAB297" s="82"/>
      <c r="CAC297" s="82"/>
      <c r="CAD297" s="82"/>
      <c r="CAE297" s="82"/>
      <c r="CAF297" s="82"/>
      <c r="CAG297" s="82"/>
      <c r="CAH297" s="82"/>
      <c r="CAI297" s="82"/>
      <c r="CAJ297" s="82"/>
      <c r="CAK297" s="82"/>
      <c r="CAL297" s="82"/>
      <c r="CAM297" s="82"/>
      <c r="CAN297" s="82"/>
      <c r="CAO297" s="82"/>
      <c r="CAP297" s="82"/>
      <c r="CAQ297" s="82"/>
      <c r="CAR297" s="82"/>
      <c r="CAS297" s="82"/>
      <c r="CAT297" s="82"/>
      <c r="CAU297" s="82"/>
      <c r="CAV297" s="82"/>
      <c r="CAW297" s="82"/>
      <c r="CAX297" s="82"/>
      <c r="CAY297" s="82"/>
      <c r="CAZ297" s="82"/>
      <c r="CBA297" s="82"/>
      <c r="CBB297" s="82"/>
      <c r="CBC297" s="82"/>
      <c r="CBD297" s="82"/>
      <c r="CBE297" s="82"/>
      <c r="CBF297" s="82"/>
      <c r="CBG297" s="82"/>
      <c r="CBH297" s="82"/>
      <c r="CBI297" s="82"/>
      <c r="CBJ297" s="82"/>
      <c r="CBK297" s="82"/>
      <c r="CBL297" s="82"/>
      <c r="CBM297" s="82"/>
      <c r="CBN297" s="82"/>
      <c r="CBO297" s="82"/>
      <c r="CBP297" s="82"/>
      <c r="CBQ297" s="82"/>
      <c r="CBR297" s="82"/>
      <c r="CBS297" s="82"/>
      <c r="CBT297" s="82"/>
      <c r="CBU297" s="82"/>
      <c r="CBV297" s="82"/>
      <c r="CBW297" s="82"/>
      <c r="CBX297" s="82"/>
      <c r="CBY297" s="82"/>
      <c r="CBZ297" s="82"/>
      <c r="CCA297" s="82"/>
      <c r="CCB297" s="82"/>
      <c r="CCC297" s="82"/>
      <c r="CCD297" s="82"/>
      <c r="CCE297" s="82"/>
      <c r="CCF297" s="82"/>
      <c r="CCG297" s="82"/>
      <c r="CCH297" s="82"/>
      <c r="CCI297" s="82"/>
      <c r="CCJ297" s="82"/>
      <c r="CCK297" s="82"/>
      <c r="CCL297" s="82"/>
      <c r="CCM297" s="82"/>
      <c r="CCN297" s="82"/>
      <c r="CCO297" s="82"/>
      <c r="CCP297" s="82"/>
      <c r="CCQ297" s="82"/>
      <c r="CCR297" s="82"/>
      <c r="CCS297" s="82"/>
      <c r="CCT297" s="82"/>
      <c r="CCU297" s="82"/>
      <c r="CCV297" s="82"/>
      <c r="CCW297" s="82"/>
      <c r="CCX297" s="82"/>
      <c r="CCY297" s="82"/>
      <c r="CCZ297" s="82"/>
      <c r="CDA297" s="82"/>
      <c r="CDB297" s="82"/>
      <c r="CDC297" s="82"/>
      <c r="CDD297" s="82"/>
      <c r="CDE297" s="82"/>
      <c r="CDF297" s="82"/>
      <c r="CDG297" s="82"/>
      <c r="CDH297" s="82"/>
      <c r="CDI297" s="82"/>
      <c r="CDJ297" s="82"/>
      <c r="CDK297" s="82"/>
      <c r="CDL297" s="82"/>
      <c r="CDM297" s="82"/>
      <c r="CDN297" s="82"/>
      <c r="CDO297" s="82"/>
      <c r="CDP297" s="82"/>
      <c r="CDQ297" s="82"/>
      <c r="CDR297" s="82"/>
      <c r="CDS297" s="82"/>
      <c r="CDT297" s="82"/>
      <c r="CDU297" s="82"/>
      <c r="CDV297" s="82"/>
      <c r="CDW297" s="82"/>
      <c r="CDX297" s="82"/>
      <c r="CDY297" s="82"/>
      <c r="CDZ297" s="82"/>
      <c r="CEA297" s="82"/>
      <c r="CEB297" s="82"/>
      <c r="CEC297" s="82"/>
      <c r="CED297" s="82"/>
      <c r="CEE297" s="82"/>
      <c r="CEF297" s="82"/>
      <c r="CEG297" s="82"/>
      <c r="CEH297" s="82"/>
      <c r="CEI297" s="82"/>
      <c r="CEJ297" s="82"/>
      <c r="CEK297" s="82"/>
      <c r="CEL297" s="82"/>
      <c r="CEM297" s="82"/>
      <c r="CEN297" s="82"/>
      <c r="CEO297" s="82"/>
      <c r="CEP297" s="82"/>
      <c r="CEQ297" s="82"/>
      <c r="CER297" s="82"/>
      <c r="CES297" s="82"/>
      <c r="CET297" s="82"/>
      <c r="CEU297" s="82"/>
      <c r="CEV297" s="82"/>
      <c r="CEW297" s="82"/>
      <c r="CEX297" s="82"/>
      <c r="CEY297" s="82"/>
      <c r="CEZ297" s="82"/>
      <c r="CFA297" s="82"/>
      <c r="CFB297" s="82"/>
      <c r="CFC297" s="82"/>
      <c r="CFD297" s="82"/>
      <c r="CFE297" s="82"/>
      <c r="CFF297" s="82"/>
      <c r="CFG297" s="82"/>
      <c r="CFH297" s="82"/>
      <c r="CFI297" s="82"/>
      <c r="CFJ297" s="82"/>
      <c r="CFK297" s="82"/>
      <c r="CFL297" s="82"/>
      <c r="CFM297" s="82"/>
      <c r="CFN297" s="82"/>
      <c r="CFO297" s="82"/>
    </row>
    <row r="298" spans="1:2199" s="88" customFormat="1" ht="12.75" customHeight="1">
      <c r="A298" s="82" t="s">
        <v>790</v>
      </c>
      <c r="B298" s="82"/>
      <c r="C298" s="82" t="s">
        <v>2638</v>
      </c>
      <c r="D298" s="82" t="s">
        <v>2639</v>
      </c>
      <c r="E298" s="82"/>
      <c r="F298" s="82"/>
      <c r="G298" s="82"/>
      <c r="H298" s="82" t="s">
        <v>2640</v>
      </c>
      <c r="I298" s="82"/>
      <c r="J298" s="82"/>
      <c r="K298" s="82"/>
      <c r="L298" s="82"/>
      <c r="M298" s="82"/>
      <c r="N298" s="82"/>
      <c r="O298" s="82"/>
      <c r="P298" s="82"/>
      <c r="Q298" s="82"/>
      <c r="R298" s="82"/>
      <c r="S298" s="82"/>
      <c r="T298" s="82"/>
      <c r="U298" s="82"/>
      <c r="V298" s="82"/>
      <c r="W298" s="82"/>
      <c r="X298" s="82"/>
      <c r="Y298" s="82"/>
      <c r="Z298" s="82"/>
      <c r="AA298" s="82"/>
      <c r="AB298" s="82"/>
      <c r="AC298" s="82"/>
      <c r="AD298" s="82"/>
      <c r="AE298" s="82"/>
      <c r="AF298" s="82"/>
      <c r="AG298" s="82"/>
      <c r="AH298" s="82"/>
      <c r="AI298" s="82"/>
      <c r="AJ298" s="82"/>
      <c r="AK298" s="82"/>
      <c r="AL298" s="82"/>
      <c r="AM298" s="82"/>
      <c r="AN298" s="82"/>
      <c r="AO298" s="82"/>
      <c r="AP298" s="82"/>
      <c r="AQ298" s="82"/>
      <c r="AR298" s="82"/>
      <c r="AS298" s="82"/>
      <c r="AT298" s="82"/>
      <c r="AU298" s="82"/>
      <c r="AV298" s="82"/>
      <c r="AW298" s="82"/>
      <c r="AX298" s="82"/>
      <c r="AY298" s="82"/>
      <c r="AZ298" s="82"/>
      <c r="BA298" s="82"/>
      <c r="BB298" s="82"/>
      <c r="BC298" s="82"/>
      <c r="BD298" s="82"/>
      <c r="BE298" s="82"/>
      <c r="BF298" s="82"/>
      <c r="BG298" s="82"/>
      <c r="BH298" s="82"/>
      <c r="BI298" s="82"/>
      <c r="BJ298" s="82"/>
      <c r="BK298" s="82"/>
      <c r="BL298" s="82"/>
      <c r="BM298" s="82"/>
      <c r="BN298" s="82"/>
      <c r="BO298" s="82"/>
      <c r="BP298" s="82"/>
      <c r="BQ298" s="82"/>
      <c r="BR298" s="82"/>
      <c r="BS298" s="82"/>
      <c r="BT298" s="82"/>
      <c r="BU298" s="82"/>
      <c r="BV298" s="82"/>
      <c r="BW298" s="82"/>
      <c r="BX298" s="82"/>
      <c r="BY298" s="82"/>
      <c r="BZ298" s="82"/>
      <c r="CA298" s="82"/>
      <c r="CB298" s="82"/>
      <c r="CC298" s="82"/>
      <c r="CD298" s="82"/>
      <c r="CE298" s="82"/>
      <c r="CF298" s="82"/>
      <c r="CG298" s="82"/>
      <c r="CH298" s="82"/>
      <c r="CI298" s="82"/>
      <c r="CJ298" s="82"/>
      <c r="CK298" s="82"/>
      <c r="CL298" s="82"/>
      <c r="CM298" s="82"/>
      <c r="CN298" s="82"/>
      <c r="CO298" s="82"/>
      <c r="CP298" s="82"/>
      <c r="CQ298" s="82"/>
      <c r="CR298" s="82"/>
      <c r="CS298" s="82"/>
      <c r="CT298" s="82"/>
      <c r="CU298" s="82"/>
      <c r="CV298" s="82"/>
      <c r="CW298" s="82"/>
      <c r="CX298" s="82"/>
      <c r="CY298" s="82"/>
      <c r="CZ298" s="82"/>
      <c r="DA298" s="82"/>
      <c r="DB298" s="82"/>
      <c r="DC298" s="82"/>
      <c r="DD298" s="82"/>
      <c r="DE298" s="82"/>
      <c r="DF298" s="82"/>
      <c r="DG298" s="82"/>
      <c r="DH298" s="82"/>
      <c r="DI298" s="82"/>
      <c r="DJ298" s="82"/>
      <c r="DK298" s="82"/>
      <c r="DL298" s="82"/>
      <c r="DM298" s="82"/>
      <c r="DN298" s="82"/>
      <c r="DO298" s="82"/>
      <c r="DP298" s="82"/>
      <c r="DQ298" s="82"/>
      <c r="DR298" s="82"/>
      <c r="DS298" s="82"/>
      <c r="DT298" s="82"/>
      <c r="DU298" s="82"/>
      <c r="DV298" s="82"/>
      <c r="DW298" s="82"/>
      <c r="DX298" s="82"/>
      <c r="DY298" s="82"/>
      <c r="DZ298" s="82"/>
      <c r="EA298" s="82"/>
      <c r="EB298" s="82"/>
      <c r="EC298" s="82"/>
      <c r="ED298" s="82"/>
      <c r="EE298" s="82"/>
      <c r="EF298" s="82"/>
      <c r="EG298" s="82"/>
      <c r="EH298" s="82"/>
      <c r="EI298" s="82"/>
      <c r="EJ298" s="82"/>
      <c r="EK298" s="82"/>
      <c r="EL298" s="82"/>
      <c r="EM298" s="82"/>
      <c r="EN298" s="82"/>
      <c r="EO298" s="82"/>
      <c r="EP298" s="82"/>
      <c r="EQ298" s="82"/>
      <c r="ER298" s="82"/>
      <c r="ES298" s="82"/>
      <c r="ET298" s="82"/>
      <c r="EU298" s="82"/>
      <c r="EV298" s="82"/>
      <c r="EW298" s="82"/>
      <c r="EX298" s="82"/>
      <c r="EY298" s="82"/>
      <c r="EZ298" s="82"/>
      <c r="FA298" s="82"/>
      <c r="FB298" s="82"/>
      <c r="FC298" s="82"/>
      <c r="FD298" s="82"/>
      <c r="FE298" s="82"/>
      <c r="FF298" s="82"/>
      <c r="FG298" s="82"/>
      <c r="FH298" s="82"/>
      <c r="FI298" s="82"/>
      <c r="FJ298" s="82"/>
      <c r="FK298" s="82"/>
      <c r="FL298" s="82"/>
      <c r="FM298" s="82"/>
      <c r="FN298" s="82"/>
      <c r="FO298" s="82"/>
      <c r="FP298" s="82"/>
      <c r="FQ298" s="82"/>
      <c r="FR298" s="82"/>
      <c r="FS298" s="82"/>
      <c r="FT298" s="82"/>
      <c r="FU298" s="82"/>
      <c r="FV298" s="82"/>
      <c r="FW298" s="82"/>
      <c r="FX298" s="82"/>
      <c r="FY298" s="82"/>
      <c r="FZ298" s="82"/>
      <c r="GA298" s="82"/>
      <c r="GB298" s="82"/>
      <c r="GC298" s="82"/>
      <c r="GD298" s="82"/>
      <c r="GE298" s="82"/>
      <c r="GF298" s="82"/>
      <c r="GG298" s="82"/>
      <c r="GH298" s="82"/>
      <c r="GI298" s="82"/>
      <c r="GJ298" s="82"/>
      <c r="GK298" s="82"/>
      <c r="GL298" s="82"/>
      <c r="GM298" s="82"/>
      <c r="GN298" s="82"/>
      <c r="GO298" s="82"/>
      <c r="GP298" s="82"/>
      <c r="GQ298" s="82"/>
      <c r="GR298" s="82"/>
      <c r="GS298" s="82"/>
      <c r="GT298" s="82"/>
      <c r="GU298" s="82"/>
      <c r="GV298" s="82"/>
      <c r="GW298" s="82"/>
      <c r="GX298" s="82"/>
      <c r="GY298" s="82"/>
      <c r="GZ298" s="82"/>
      <c r="HA298" s="82"/>
      <c r="HB298" s="82"/>
      <c r="HC298" s="82"/>
      <c r="HD298" s="82"/>
      <c r="HE298" s="82"/>
      <c r="HF298" s="82"/>
      <c r="HG298" s="82"/>
      <c r="HH298" s="82"/>
      <c r="HI298" s="82"/>
      <c r="HJ298" s="82"/>
      <c r="HK298" s="82"/>
      <c r="HL298" s="82"/>
      <c r="HM298" s="82"/>
      <c r="HN298" s="82"/>
      <c r="HO298" s="82"/>
      <c r="HP298" s="82"/>
      <c r="HQ298" s="82"/>
      <c r="HR298" s="82"/>
      <c r="HS298" s="82"/>
      <c r="HT298" s="82"/>
      <c r="HU298" s="82"/>
      <c r="HV298" s="82"/>
      <c r="HW298" s="82"/>
      <c r="HX298" s="82"/>
      <c r="HY298" s="82"/>
      <c r="HZ298" s="82"/>
      <c r="IA298" s="82"/>
      <c r="IB298" s="82"/>
      <c r="IC298" s="82"/>
      <c r="ID298" s="82"/>
      <c r="IE298" s="82"/>
      <c r="IF298" s="82"/>
      <c r="IG298" s="82"/>
      <c r="IH298" s="82"/>
      <c r="II298" s="82"/>
      <c r="IJ298" s="82"/>
      <c r="IK298" s="82"/>
      <c r="IL298" s="82"/>
      <c r="IM298" s="82"/>
      <c r="IN298" s="82"/>
      <c r="IO298" s="82"/>
      <c r="IP298" s="82"/>
      <c r="IQ298" s="82"/>
      <c r="IR298" s="82"/>
      <c r="IS298" s="82"/>
      <c r="IT298" s="82"/>
      <c r="IU298" s="82"/>
      <c r="IV298" s="82"/>
      <c r="IW298" s="82"/>
      <c r="IX298" s="82"/>
      <c r="IY298" s="82"/>
      <c r="IZ298" s="82"/>
      <c r="JA298" s="82"/>
      <c r="JB298" s="82"/>
      <c r="JC298" s="82"/>
      <c r="JD298" s="82"/>
      <c r="JE298" s="82"/>
      <c r="JF298" s="82"/>
      <c r="JG298" s="82"/>
      <c r="JH298" s="82"/>
      <c r="JI298" s="82"/>
      <c r="JJ298" s="82"/>
      <c r="JK298" s="82"/>
      <c r="JL298" s="82"/>
      <c r="JM298" s="82"/>
      <c r="JN298" s="82"/>
      <c r="JO298" s="82"/>
      <c r="JP298" s="82"/>
      <c r="JQ298" s="82"/>
      <c r="JR298" s="82"/>
      <c r="JS298" s="82"/>
      <c r="JT298" s="82"/>
      <c r="JU298" s="82"/>
      <c r="JV298" s="82"/>
      <c r="JW298" s="82"/>
      <c r="JX298" s="82"/>
      <c r="JY298" s="82"/>
      <c r="JZ298" s="82"/>
      <c r="KA298" s="82"/>
      <c r="KB298" s="82"/>
      <c r="KC298" s="82"/>
      <c r="KD298" s="82"/>
      <c r="KE298" s="82"/>
      <c r="KF298" s="82"/>
      <c r="KG298" s="82"/>
      <c r="KH298" s="82"/>
      <c r="KI298" s="82"/>
      <c r="KJ298" s="82"/>
      <c r="KK298" s="82"/>
      <c r="KL298" s="82"/>
      <c r="KM298" s="82"/>
      <c r="KN298" s="82"/>
      <c r="KO298" s="82"/>
      <c r="KP298" s="82"/>
      <c r="KQ298" s="82"/>
      <c r="KR298" s="82"/>
      <c r="KS298" s="82"/>
      <c r="KT298" s="82"/>
      <c r="KU298" s="82"/>
      <c r="KV298" s="82"/>
      <c r="KW298" s="82"/>
      <c r="KX298" s="82"/>
      <c r="KY298" s="82"/>
      <c r="KZ298" s="82"/>
      <c r="LA298" s="82"/>
      <c r="LB298" s="82"/>
      <c r="LC298" s="82"/>
      <c r="LD298" s="82"/>
      <c r="LE298" s="82"/>
      <c r="LF298" s="82"/>
      <c r="LG298" s="82"/>
      <c r="LH298" s="82"/>
      <c r="LI298" s="82"/>
      <c r="LJ298" s="82"/>
      <c r="LK298" s="82"/>
      <c r="LL298" s="82"/>
      <c r="LM298" s="82"/>
      <c r="LN298" s="82"/>
      <c r="LO298" s="82"/>
      <c r="LP298" s="82"/>
      <c r="LQ298" s="82"/>
      <c r="LR298" s="82"/>
      <c r="LS298" s="82"/>
      <c r="LT298" s="82"/>
      <c r="LU298" s="82"/>
      <c r="LV298" s="82"/>
      <c r="LW298" s="82"/>
      <c r="LX298" s="82"/>
      <c r="LY298" s="82"/>
      <c r="LZ298" s="82"/>
      <c r="MA298" s="82"/>
      <c r="MB298" s="82"/>
      <c r="MC298" s="82"/>
      <c r="MD298" s="82"/>
      <c r="ME298" s="82"/>
      <c r="MF298" s="82"/>
      <c r="MG298" s="82"/>
      <c r="MH298" s="82"/>
      <c r="MI298" s="82"/>
      <c r="MJ298" s="82"/>
      <c r="MK298" s="82"/>
      <c r="ML298" s="82"/>
      <c r="MM298" s="82"/>
      <c r="MN298" s="82"/>
      <c r="MO298" s="82"/>
      <c r="MP298" s="82"/>
      <c r="MQ298" s="82"/>
      <c r="MR298" s="82"/>
      <c r="MS298" s="82"/>
      <c r="MT298" s="82"/>
      <c r="MU298" s="82"/>
      <c r="MV298" s="82"/>
      <c r="MW298" s="82"/>
      <c r="MX298" s="82"/>
      <c r="MY298" s="82"/>
      <c r="MZ298" s="82"/>
      <c r="NA298" s="82"/>
      <c r="NB298" s="82"/>
      <c r="NC298" s="82"/>
      <c r="ND298" s="82"/>
      <c r="NE298" s="82"/>
      <c r="NF298" s="82"/>
      <c r="NG298" s="82"/>
      <c r="NH298" s="82"/>
      <c r="NI298" s="82"/>
      <c r="NJ298" s="82"/>
      <c r="NK298" s="82"/>
      <c r="NL298" s="82"/>
      <c r="NM298" s="82"/>
      <c r="NN298" s="82"/>
      <c r="NO298" s="82"/>
      <c r="NP298" s="82"/>
      <c r="NQ298" s="82"/>
      <c r="NR298" s="82"/>
      <c r="NS298" s="82"/>
      <c r="NT298" s="82"/>
      <c r="NU298" s="82"/>
      <c r="NV298" s="82"/>
      <c r="NW298" s="82"/>
      <c r="NX298" s="82"/>
      <c r="NY298" s="82"/>
      <c r="NZ298" s="82"/>
      <c r="OA298" s="82"/>
      <c r="OB298" s="82"/>
      <c r="OC298" s="82"/>
      <c r="OD298" s="82"/>
      <c r="OE298" s="82"/>
      <c r="OF298" s="82"/>
      <c r="OG298" s="82"/>
      <c r="OH298" s="82"/>
      <c r="OI298" s="82"/>
      <c r="OJ298" s="82"/>
      <c r="OK298" s="82"/>
      <c r="OL298" s="82"/>
      <c r="OM298" s="82"/>
      <c r="ON298" s="82"/>
      <c r="OO298" s="82"/>
      <c r="OP298" s="82"/>
      <c r="OQ298" s="82"/>
      <c r="OR298" s="82"/>
      <c r="OS298" s="82"/>
      <c r="OT298" s="82"/>
      <c r="OU298" s="82"/>
      <c r="OV298" s="82"/>
      <c r="OW298" s="82"/>
      <c r="OX298" s="82"/>
      <c r="OY298" s="82"/>
      <c r="OZ298" s="82"/>
      <c r="PA298" s="82"/>
      <c r="PB298" s="82"/>
      <c r="PC298" s="82"/>
      <c r="PD298" s="82"/>
      <c r="PE298" s="82"/>
      <c r="PF298" s="82"/>
      <c r="PG298" s="82"/>
      <c r="PH298" s="82"/>
      <c r="PI298" s="82"/>
      <c r="PJ298" s="82"/>
      <c r="PK298" s="82"/>
      <c r="PL298" s="82"/>
      <c r="PM298" s="82"/>
      <c r="PN298" s="82"/>
      <c r="PO298" s="82"/>
      <c r="PP298" s="82"/>
      <c r="PQ298" s="82"/>
      <c r="PR298" s="82"/>
      <c r="PS298" s="82"/>
      <c r="PT298" s="82"/>
      <c r="PU298" s="82"/>
      <c r="PV298" s="82"/>
      <c r="PW298" s="82"/>
      <c r="PX298" s="82"/>
      <c r="PY298" s="82"/>
      <c r="PZ298" s="82"/>
      <c r="QA298" s="82"/>
      <c r="QB298" s="82"/>
      <c r="QC298" s="82"/>
      <c r="QD298" s="82"/>
      <c r="QE298" s="82"/>
      <c r="QF298" s="82"/>
      <c r="QG298" s="82"/>
      <c r="QH298" s="82"/>
      <c r="QI298" s="82"/>
      <c r="QJ298" s="82"/>
      <c r="QK298" s="82"/>
      <c r="QL298" s="82"/>
      <c r="QM298" s="82"/>
      <c r="QN298" s="82"/>
      <c r="QO298" s="82"/>
      <c r="QP298" s="82"/>
      <c r="QQ298" s="82"/>
      <c r="QR298" s="82"/>
      <c r="QS298" s="82"/>
      <c r="QT298" s="82"/>
      <c r="QU298" s="82"/>
      <c r="QV298" s="82"/>
      <c r="QW298" s="82"/>
      <c r="QX298" s="82"/>
      <c r="QY298" s="82"/>
      <c r="QZ298" s="82"/>
      <c r="RA298" s="82"/>
      <c r="RB298" s="82"/>
      <c r="RC298" s="82"/>
      <c r="RD298" s="82"/>
      <c r="RE298" s="82"/>
      <c r="RF298" s="82"/>
      <c r="RG298" s="82"/>
      <c r="RH298" s="82"/>
      <c r="RI298" s="82"/>
      <c r="RJ298" s="82"/>
      <c r="RK298" s="82"/>
      <c r="RL298" s="82"/>
      <c r="RM298" s="82"/>
      <c r="RN298" s="82"/>
      <c r="RO298" s="82"/>
      <c r="RP298" s="82"/>
      <c r="RQ298" s="82"/>
      <c r="RR298" s="82"/>
      <c r="RS298" s="82"/>
      <c r="RT298" s="82"/>
      <c r="RU298" s="82"/>
      <c r="RV298" s="82"/>
      <c r="RW298" s="82"/>
      <c r="RX298" s="82"/>
      <c r="RY298" s="82"/>
      <c r="RZ298" s="82"/>
      <c r="SA298" s="82"/>
      <c r="SB298" s="82"/>
      <c r="SC298" s="82"/>
      <c r="SD298" s="82"/>
      <c r="SE298" s="82"/>
      <c r="SF298" s="82"/>
      <c r="SG298" s="82"/>
      <c r="SH298" s="82"/>
      <c r="SI298" s="82"/>
      <c r="SJ298" s="82"/>
      <c r="SK298" s="82"/>
      <c r="SL298" s="82"/>
      <c r="SM298" s="82"/>
      <c r="SN298" s="82"/>
      <c r="SO298" s="82"/>
      <c r="SP298" s="82"/>
      <c r="SQ298" s="82"/>
      <c r="SR298" s="82"/>
      <c r="SS298" s="82"/>
      <c r="ST298" s="82"/>
      <c r="SU298" s="82"/>
      <c r="SV298" s="82"/>
      <c r="SW298" s="82"/>
      <c r="SX298" s="82"/>
      <c r="SY298" s="82"/>
      <c r="SZ298" s="82"/>
      <c r="TA298" s="82"/>
      <c r="TB298" s="82"/>
      <c r="TC298" s="82"/>
      <c r="TD298" s="82"/>
      <c r="TE298" s="82"/>
      <c r="TF298" s="82"/>
      <c r="TG298" s="82"/>
      <c r="TH298" s="82"/>
      <c r="TI298" s="82"/>
      <c r="TJ298" s="82"/>
      <c r="TK298" s="82"/>
      <c r="TL298" s="82"/>
      <c r="TM298" s="82"/>
      <c r="TN298" s="82"/>
      <c r="TO298" s="82"/>
      <c r="TP298" s="82"/>
      <c r="TQ298" s="82"/>
      <c r="TR298" s="82"/>
      <c r="TS298" s="82"/>
      <c r="TT298" s="82"/>
      <c r="TU298" s="82"/>
      <c r="TV298" s="82"/>
      <c r="TW298" s="82"/>
      <c r="TX298" s="82"/>
      <c r="TY298" s="82"/>
      <c r="TZ298" s="82"/>
      <c r="UA298" s="82"/>
      <c r="UB298" s="82"/>
      <c r="UC298" s="82"/>
      <c r="UD298" s="82"/>
      <c r="UE298" s="82"/>
      <c r="UF298" s="82"/>
      <c r="UG298" s="82"/>
      <c r="UH298" s="82"/>
      <c r="UI298" s="82"/>
      <c r="UJ298" s="82"/>
      <c r="UK298" s="82"/>
      <c r="UL298" s="82"/>
      <c r="UM298" s="82"/>
      <c r="UN298" s="82"/>
      <c r="UO298" s="82"/>
      <c r="UP298" s="82"/>
      <c r="UQ298" s="82"/>
      <c r="UR298" s="82"/>
      <c r="US298" s="82"/>
      <c r="UT298" s="82"/>
      <c r="UU298" s="82"/>
      <c r="UV298" s="82"/>
      <c r="UW298" s="82"/>
      <c r="UX298" s="82"/>
      <c r="UY298" s="82"/>
      <c r="UZ298" s="82"/>
      <c r="VA298" s="82"/>
      <c r="VB298" s="82"/>
      <c r="VC298" s="82"/>
      <c r="VD298" s="82"/>
      <c r="VE298" s="82"/>
      <c r="VF298" s="82"/>
      <c r="VG298" s="82"/>
      <c r="VH298" s="82"/>
      <c r="VI298" s="82"/>
      <c r="VJ298" s="82"/>
      <c r="VK298" s="82"/>
      <c r="VL298" s="82"/>
      <c r="VM298" s="82"/>
      <c r="VN298" s="82"/>
      <c r="VO298" s="82"/>
      <c r="VP298" s="82"/>
      <c r="VQ298" s="82"/>
      <c r="VR298" s="82"/>
      <c r="VS298" s="82"/>
      <c r="VT298" s="82"/>
      <c r="VU298" s="82"/>
      <c r="VV298" s="82"/>
      <c r="VW298" s="82"/>
      <c r="VX298" s="82"/>
      <c r="VY298" s="82"/>
      <c r="VZ298" s="82"/>
      <c r="WA298" s="82"/>
      <c r="WB298" s="82"/>
      <c r="WC298" s="82"/>
      <c r="WD298" s="82"/>
      <c r="WE298" s="82"/>
      <c r="WF298" s="82"/>
      <c r="WG298" s="82"/>
      <c r="WH298" s="82"/>
      <c r="WI298" s="82"/>
      <c r="WJ298" s="82"/>
      <c r="WK298" s="82"/>
      <c r="WL298" s="82"/>
      <c r="WM298" s="82"/>
      <c r="WN298" s="82"/>
      <c r="WO298" s="82"/>
      <c r="WP298" s="82"/>
      <c r="WQ298" s="82"/>
      <c r="WR298" s="82"/>
      <c r="WS298" s="82"/>
      <c r="WT298" s="82"/>
      <c r="WU298" s="82"/>
      <c r="WV298" s="82"/>
      <c r="WW298" s="82"/>
      <c r="WX298" s="82"/>
      <c r="WY298" s="82"/>
      <c r="WZ298" s="82"/>
      <c r="XA298" s="82"/>
      <c r="XB298" s="82"/>
      <c r="XC298" s="82"/>
      <c r="XD298" s="82"/>
      <c r="XE298" s="82"/>
      <c r="XF298" s="82"/>
      <c r="XG298" s="82"/>
      <c r="XH298" s="82"/>
      <c r="XI298" s="82"/>
      <c r="XJ298" s="82"/>
      <c r="XK298" s="82"/>
      <c r="XL298" s="82"/>
      <c r="XM298" s="82"/>
      <c r="XN298" s="82"/>
      <c r="XO298" s="82"/>
      <c r="XP298" s="82"/>
      <c r="XQ298" s="82"/>
      <c r="XR298" s="82"/>
      <c r="XS298" s="82"/>
      <c r="XT298" s="82"/>
      <c r="XU298" s="82"/>
      <c r="XV298" s="82"/>
      <c r="XW298" s="82"/>
      <c r="XX298" s="82"/>
      <c r="XY298" s="82"/>
      <c r="XZ298" s="82"/>
      <c r="YA298" s="82"/>
      <c r="YB298" s="82"/>
      <c r="YC298" s="82"/>
      <c r="YD298" s="82"/>
      <c r="YE298" s="82"/>
      <c r="YF298" s="82"/>
      <c r="YG298" s="82"/>
      <c r="YH298" s="82"/>
      <c r="YI298" s="82"/>
      <c r="YJ298" s="82"/>
      <c r="YK298" s="82"/>
      <c r="YL298" s="82"/>
      <c r="YM298" s="82"/>
      <c r="YN298" s="82"/>
      <c r="YO298" s="82"/>
      <c r="YP298" s="82"/>
      <c r="YQ298" s="82"/>
      <c r="YR298" s="82"/>
      <c r="YS298" s="82"/>
      <c r="YT298" s="82"/>
      <c r="YU298" s="82"/>
      <c r="YV298" s="82"/>
      <c r="YW298" s="82"/>
      <c r="YX298" s="82"/>
      <c r="YY298" s="82"/>
      <c r="YZ298" s="82"/>
      <c r="ZA298" s="82"/>
      <c r="ZB298" s="82"/>
      <c r="ZC298" s="82"/>
      <c r="ZD298" s="82"/>
      <c r="ZE298" s="82"/>
      <c r="ZF298" s="82"/>
      <c r="ZG298" s="82"/>
      <c r="ZH298" s="82"/>
      <c r="ZI298" s="82"/>
      <c r="ZJ298" s="82"/>
      <c r="ZK298" s="82"/>
      <c r="ZL298" s="82"/>
      <c r="ZM298" s="82"/>
      <c r="ZN298" s="82"/>
      <c r="ZO298" s="82"/>
      <c r="ZP298" s="82"/>
      <c r="ZQ298" s="82"/>
      <c r="ZR298" s="82"/>
      <c r="ZS298" s="82"/>
      <c r="ZT298" s="82"/>
      <c r="ZU298" s="82"/>
      <c r="ZV298" s="82"/>
      <c r="ZW298" s="82"/>
      <c r="ZX298" s="82"/>
      <c r="ZY298" s="82"/>
      <c r="ZZ298" s="82"/>
      <c r="AAA298" s="82"/>
      <c r="AAB298" s="82"/>
      <c r="AAC298" s="82"/>
      <c r="AAD298" s="82"/>
      <c r="AAE298" s="82"/>
      <c r="AAF298" s="82"/>
      <c r="AAG298" s="82"/>
      <c r="AAH298" s="82"/>
      <c r="AAI298" s="82"/>
      <c r="AAJ298" s="82"/>
      <c r="AAK298" s="82"/>
      <c r="AAL298" s="82"/>
      <c r="AAM298" s="82"/>
      <c r="AAN298" s="82"/>
      <c r="AAO298" s="82"/>
      <c r="AAP298" s="82"/>
      <c r="AAQ298" s="82"/>
      <c r="AAR298" s="82"/>
      <c r="AAS298" s="82"/>
      <c r="AAT298" s="82"/>
      <c r="AAU298" s="82"/>
      <c r="AAV298" s="82"/>
      <c r="AAW298" s="82"/>
      <c r="AAX298" s="82"/>
      <c r="AAY298" s="82"/>
      <c r="AAZ298" s="82"/>
      <c r="ABA298" s="82"/>
      <c r="ABB298" s="82"/>
      <c r="ABC298" s="82"/>
      <c r="ABD298" s="82"/>
      <c r="ABE298" s="82"/>
      <c r="ABF298" s="82"/>
      <c r="ABG298" s="82"/>
      <c r="ABH298" s="82"/>
      <c r="ABI298" s="82"/>
      <c r="ABJ298" s="82"/>
      <c r="ABK298" s="82"/>
      <c r="ABL298" s="82"/>
      <c r="ABM298" s="82"/>
      <c r="ABN298" s="82"/>
      <c r="ABO298" s="82"/>
      <c r="ABP298" s="82"/>
      <c r="ABQ298" s="82"/>
      <c r="ABR298" s="82"/>
      <c r="ABS298" s="82"/>
      <c r="ABT298" s="82"/>
      <c r="ABU298" s="82"/>
      <c r="ABV298" s="82"/>
      <c r="ABW298" s="82"/>
      <c r="ABX298" s="82"/>
      <c r="ABY298" s="82"/>
      <c r="ABZ298" s="82"/>
      <c r="ACA298" s="82"/>
      <c r="ACB298" s="82"/>
      <c r="ACC298" s="82"/>
      <c r="ACD298" s="82"/>
      <c r="ACE298" s="82"/>
      <c r="ACF298" s="82"/>
      <c r="ACG298" s="82"/>
      <c r="ACH298" s="82"/>
      <c r="ACI298" s="82"/>
      <c r="ACJ298" s="82"/>
      <c r="ACK298" s="82"/>
      <c r="ACL298" s="82"/>
      <c r="ACM298" s="82"/>
      <c r="ACN298" s="82"/>
      <c r="ACO298" s="82"/>
      <c r="ACP298" s="82"/>
      <c r="ACQ298" s="82"/>
      <c r="ACR298" s="82"/>
      <c r="ACS298" s="82"/>
      <c r="ACT298" s="82"/>
      <c r="ACU298" s="82"/>
      <c r="ACV298" s="82"/>
      <c r="ACW298" s="82"/>
      <c r="ACX298" s="82"/>
      <c r="ACY298" s="82"/>
      <c r="ACZ298" s="82"/>
      <c r="ADA298" s="82"/>
      <c r="ADB298" s="82"/>
      <c r="ADC298" s="82"/>
      <c r="ADD298" s="82"/>
      <c r="ADE298" s="82"/>
      <c r="ADF298" s="82"/>
      <c r="ADG298" s="82"/>
      <c r="ADH298" s="82"/>
      <c r="ADI298" s="82"/>
      <c r="ADJ298" s="82"/>
      <c r="ADK298" s="82"/>
      <c r="ADL298" s="82"/>
      <c r="ADM298" s="82"/>
      <c r="ADN298" s="82"/>
      <c r="ADO298" s="82"/>
      <c r="ADP298" s="82"/>
      <c r="ADQ298" s="82"/>
      <c r="ADR298" s="82"/>
      <c r="ADS298" s="82"/>
      <c r="ADT298" s="82"/>
      <c r="ADU298" s="82"/>
      <c r="ADV298" s="82"/>
      <c r="ADW298" s="82"/>
      <c r="ADX298" s="82"/>
      <c r="ADY298" s="82"/>
      <c r="ADZ298" s="82"/>
      <c r="AEA298" s="82"/>
      <c r="AEB298" s="82"/>
      <c r="AEC298" s="82"/>
      <c r="AED298" s="82"/>
      <c r="AEE298" s="82"/>
      <c r="AEF298" s="82"/>
      <c r="AEG298" s="82"/>
      <c r="AEH298" s="82"/>
      <c r="AEI298" s="82"/>
      <c r="AEJ298" s="82"/>
      <c r="AEK298" s="82"/>
      <c r="AEL298" s="82"/>
      <c r="AEM298" s="82"/>
      <c r="AEN298" s="82"/>
      <c r="AEO298" s="82"/>
      <c r="AEP298" s="82"/>
      <c r="AEQ298" s="82"/>
      <c r="AER298" s="82"/>
      <c r="AES298" s="82"/>
      <c r="AET298" s="82"/>
      <c r="AEU298" s="82"/>
      <c r="AEV298" s="82"/>
      <c r="AEW298" s="82"/>
      <c r="AEX298" s="82"/>
      <c r="AEY298" s="82"/>
      <c r="AEZ298" s="82"/>
      <c r="AFA298" s="82"/>
      <c r="AFB298" s="82"/>
      <c r="AFC298" s="82"/>
      <c r="AFD298" s="82"/>
      <c r="AFE298" s="82"/>
      <c r="AFF298" s="82"/>
      <c r="AFG298" s="82"/>
      <c r="AFH298" s="82"/>
      <c r="AFI298" s="82"/>
      <c r="AFJ298" s="82"/>
      <c r="AFK298" s="82"/>
      <c r="AFL298" s="82"/>
      <c r="AFM298" s="82"/>
      <c r="AFN298" s="82"/>
      <c r="AFO298" s="82"/>
      <c r="AFP298" s="82"/>
      <c r="AFQ298" s="82"/>
      <c r="AFR298" s="82"/>
      <c r="AFS298" s="82"/>
      <c r="AFT298" s="82"/>
      <c r="AFU298" s="82"/>
      <c r="AFV298" s="82"/>
      <c r="AFW298" s="82"/>
      <c r="AFX298" s="82"/>
      <c r="AFY298" s="82"/>
      <c r="AFZ298" s="82"/>
      <c r="AGA298" s="82"/>
      <c r="AGB298" s="82"/>
      <c r="AGC298" s="82"/>
      <c r="AGD298" s="82"/>
      <c r="AGE298" s="82"/>
      <c r="AGF298" s="82"/>
      <c r="AGG298" s="82"/>
      <c r="AGH298" s="82"/>
      <c r="AGI298" s="82"/>
      <c r="AGJ298" s="82"/>
      <c r="AGK298" s="82"/>
      <c r="AGL298" s="82"/>
      <c r="AGM298" s="82"/>
      <c r="AGN298" s="82"/>
      <c r="AGO298" s="82"/>
      <c r="AGP298" s="82"/>
      <c r="AGQ298" s="82"/>
      <c r="AGR298" s="82"/>
      <c r="AGS298" s="82"/>
      <c r="AGT298" s="82"/>
      <c r="AGU298" s="82"/>
      <c r="AGV298" s="82"/>
      <c r="AGW298" s="82"/>
      <c r="AGX298" s="82"/>
      <c r="AGY298" s="82"/>
      <c r="AGZ298" s="82"/>
      <c r="AHA298" s="82"/>
      <c r="AHB298" s="82"/>
      <c r="AHC298" s="82"/>
      <c r="AHD298" s="82"/>
      <c r="AHE298" s="82"/>
      <c r="AHF298" s="82"/>
      <c r="AHG298" s="82"/>
      <c r="AHH298" s="82"/>
      <c r="AHI298" s="82"/>
      <c r="AHJ298" s="82"/>
      <c r="AHK298" s="82"/>
      <c r="AHL298" s="82"/>
      <c r="AHM298" s="82"/>
      <c r="AHN298" s="82"/>
      <c r="AHO298" s="82"/>
      <c r="AHP298" s="82"/>
      <c r="AHQ298" s="82"/>
      <c r="AHR298" s="82"/>
      <c r="AHS298" s="82"/>
      <c r="AHT298" s="82"/>
      <c r="AHU298" s="82"/>
      <c r="AHV298" s="82"/>
      <c r="AHW298" s="82"/>
      <c r="AHX298" s="82"/>
      <c r="AHY298" s="82"/>
      <c r="AHZ298" s="82"/>
      <c r="AIA298" s="82"/>
      <c r="AIB298" s="82"/>
      <c r="AIC298" s="82"/>
      <c r="AID298" s="82"/>
      <c r="AIE298" s="82"/>
      <c r="AIF298" s="82"/>
      <c r="AIG298" s="82"/>
      <c r="AIH298" s="82"/>
      <c r="AII298" s="82"/>
      <c r="AIJ298" s="82"/>
      <c r="AIK298" s="82"/>
      <c r="AIL298" s="82"/>
      <c r="AIM298" s="82"/>
      <c r="AIN298" s="82"/>
      <c r="AIO298" s="82"/>
      <c r="AIP298" s="82"/>
      <c r="AIQ298" s="82"/>
      <c r="AIR298" s="82"/>
      <c r="AIS298" s="82"/>
      <c r="AIT298" s="82"/>
      <c r="AIU298" s="82"/>
      <c r="AIV298" s="82"/>
      <c r="AIW298" s="82"/>
      <c r="AIX298" s="82"/>
      <c r="AIY298" s="82"/>
      <c r="AIZ298" s="82"/>
      <c r="AJA298" s="82"/>
      <c r="AJB298" s="82"/>
      <c r="AJC298" s="82"/>
      <c r="AJD298" s="82"/>
      <c r="AJE298" s="82"/>
      <c r="AJF298" s="82"/>
      <c r="AJG298" s="82"/>
      <c r="AJH298" s="82"/>
      <c r="AJI298" s="82"/>
      <c r="AJJ298" s="82"/>
      <c r="AJK298" s="82"/>
      <c r="AJL298" s="82"/>
      <c r="AJM298" s="82"/>
      <c r="AJN298" s="82"/>
      <c r="AJO298" s="82"/>
      <c r="AJP298" s="82"/>
      <c r="AJQ298" s="82"/>
      <c r="AJR298" s="82"/>
      <c r="AJS298" s="82"/>
      <c r="AJT298" s="82"/>
      <c r="AJU298" s="82"/>
      <c r="AJV298" s="82"/>
      <c r="AJW298" s="82"/>
      <c r="AJX298" s="82"/>
      <c r="AJY298" s="82"/>
      <c r="AJZ298" s="82"/>
      <c r="AKA298" s="82"/>
      <c r="AKB298" s="82"/>
      <c r="AKC298" s="82"/>
      <c r="AKD298" s="82"/>
      <c r="AKE298" s="82"/>
      <c r="AKF298" s="82"/>
      <c r="AKG298" s="82"/>
      <c r="AKH298" s="82"/>
      <c r="AKI298" s="82"/>
      <c r="AKJ298" s="82"/>
      <c r="AKK298" s="82"/>
      <c r="AKL298" s="82"/>
      <c r="AKM298" s="82"/>
      <c r="AKN298" s="82"/>
      <c r="AKO298" s="82"/>
      <c r="AKP298" s="82"/>
      <c r="AKQ298" s="82"/>
      <c r="AKR298" s="82"/>
      <c r="AKS298" s="82"/>
      <c r="AKT298" s="82"/>
      <c r="AKU298" s="82"/>
      <c r="AKV298" s="82"/>
      <c r="AKW298" s="82"/>
      <c r="AKX298" s="82"/>
      <c r="AKY298" s="82"/>
      <c r="AKZ298" s="82"/>
      <c r="ALA298" s="82"/>
      <c r="ALB298" s="82"/>
      <c r="ALC298" s="82"/>
      <c r="ALD298" s="82"/>
      <c r="ALE298" s="82"/>
      <c r="ALF298" s="82"/>
      <c r="ALG298" s="82"/>
      <c r="ALH298" s="82"/>
      <c r="ALI298" s="82"/>
      <c r="ALJ298" s="82"/>
      <c r="ALK298" s="82"/>
      <c r="ALL298" s="82"/>
      <c r="ALM298" s="82"/>
      <c r="ALN298" s="82"/>
      <c r="ALO298" s="82"/>
      <c r="ALP298" s="82"/>
      <c r="ALQ298" s="82"/>
      <c r="ALR298" s="82"/>
      <c r="ALS298" s="82"/>
      <c r="ALT298" s="82"/>
      <c r="ALU298" s="82"/>
      <c r="ALV298" s="82"/>
      <c r="ALW298" s="82"/>
      <c r="ALX298" s="82"/>
      <c r="ALY298" s="82"/>
      <c r="ALZ298" s="82"/>
      <c r="AMA298" s="82"/>
      <c r="AMB298" s="82"/>
      <c r="AMC298" s="82"/>
      <c r="AMD298" s="82"/>
      <c r="AME298" s="82"/>
      <c r="AMF298" s="82"/>
      <c r="AMG298" s="82"/>
      <c r="AMH298" s="82"/>
      <c r="AMI298" s="82"/>
      <c r="AMJ298" s="82"/>
      <c r="AMK298" s="82"/>
      <c r="AML298" s="82"/>
      <c r="AMM298" s="82"/>
      <c r="AMN298" s="82"/>
      <c r="AMO298" s="82"/>
      <c r="AMP298" s="82"/>
      <c r="AMQ298" s="82"/>
      <c r="AMR298" s="82"/>
      <c r="AMS298" s="82"/>
      <c r="AMT298" s="82"/>
      <c r="AMU298" s="82"/>
      <c r="AMV298" s="82"/>
      <c r="AMW298" s="82"/>
      <c r="AMX298" s="82"/>
      <c r="AMY298" s="82"/>
      <c r="AMZ298" s="82"/>
      <c r="ANA298" s="82"/>
      <c r="ANB298" s="82"/>
      <c r="ANC298" s="82"/>
      <c r="AND298" s="82"/>
      <c r="ANE298" s="82"/>
      <c r="ANF298" s="82"/>
      <c r="ANG298" s="82"/>
      <c r="ANH298" s="82"/>
      <c r="ANI298" s="82"/>
      <c r="ANJ298" s="82"/>
      <c r="ANK298" s="82"/>
      <c r="ANL298" s="82"/>
      <c r="ANM298" s="82"/>
      <c r="ANN298" s="82"/>
      <c r="ANO298" s="82"/>
      <c r="ANP298" s="82"/>
      <c r="ANQ298" s="82"/>
      <c r="ANR298" s="82"/>
      <c r="ANS298" s="82"/>
      <c r="ANT298" s="82"/>
      <c r="ANU298" s="82"/>
      <c r="ANV298" s="82"/>
      <c r="ANW298" s="82"/>
      <c r="ANX298" s="82"/>
      <c r="ANY298" s="82"/>
      <c r="ANZ298" s="82"/>
      <c r="AOA298" s="82"/>
      <c r="AOB298" s="82"/>
      <c r="AOC298" s="82"/>
      <c r="AOD298" s="82"/>
      <c r="AOE298" s="82"/>
      <c r="AOF298" s="82"/>
      <c r="AOG298" s="82"/>
      <c r="AOH298" s="82"/>
      <c r="AOI298" s="82"/>
      <c r="AOJ298" s="82"/>
      <c r="AOK298" s="82"/>
      <c r="AOL298" s="82"/>
      <c r="AOM298" s="82"/>
      <c r="AON298" s="82"/>
      <c r="AOO298" s="82"/>
      <c r="AOP298" s="82"/>
      <c r="AOQ298" s="82"/>
      <c r="AOR298" s="82"/>
      <c r="AOS298" s="82"/>
      <c r="AOT298" s="82"/>
      <c r="AOU298" s="82"/>
      <c r="AOV298" s="82"/>
      <c r="AOW298" s="82"/>
      <c r="AOX298" s="82"/>
      <c r="AOY298" s="82"/>
      <c r="AOZ298" s="82"/>
      <c r="APA298" s="82"/>
      <c r="APB298" s="82"/>
      <c r="APC298" s="82"/>
      <c r="APD298" s="82"/>
      <c r="APE298" s="82"/>
      <c r="APF298" s="82"/>
      <c r="APG298" s="82"/>
      <c r="APH298" s="82"/>
      <c r="API298" s="82"/>
      <c r="APJ298" s="82"/>
      <c r="APK298" s="82"/>
      <c r="APL298" s="82"/>
      <c r="APM298" s="82"/>
      <c r="APN298" s="82"/>
      <c r="APO298" s="82"/>
      <c r="APP298" s="82"/>
      <c r="APQ298" s="82"/>
      <c r="APR298" s="82"/>
      <c r="APS298" s="82"/>
      <c r="APT298" s="82"/>
      <c r="APU298" s="82"/>
      <c r="APV298" s="82"/>
      <c r="APW298" s="82"/>
      <c r="APX298" s="82"/>
      <c r="APY298" s="82"/>
      <c r="APZ298" s="82"/>
      <c r="AQA298" s="82"/>
      <c r="AQB298" s="82"/>
      <c r="AQC298" s="82"/>
      <c r="AQD298" s="82"/>
      <c r="AQE298" s="82"/>
      <c r="AQF298" s="82"/>
      <c r="AQG298" s="82"/>
      <c r="AQH298" s="82"/>
      <c r="AQI298" s="82"/>
      <c r="AQJ298" s="82"/>
      <c r="AQK298" s="82"/>
      <c r="AQL298" s="82"/>
      <c r="AQM298" s="82"/>
      <c r="AQN298" s="82"/>
      <c r="AQO298" s="82"/>
      <c r="AQP298" s="82"/>
      <c r="AQQ298" s="82"/>
      <c r="AQR298" s="82"/>
      <c r="AQS298" s="82"/>
      <c r="AQT298" s="82"/>
      <c r="AQU298" s="82"/>
      <c r="AQV298" s="82"/>
      <c r="AQW298" s="82"/>
      <c r="AQX298" s="82"/>
      <c r="AQY298" s="82"/>
      <c r="AQZ298" s="82"/>
      <c r="ARA298" s="82"/>
      <c r="ARB298" s="82"/>
      <c r="ARC298" s="82"/>
      <c r="ARD298" s="82"/>
      <c r="ARE298" s="82"/>
      <c r="ARF298" s="82"/>
      <c r="ARG298" s="82"/>
      <c r="ARH298" s="82"/>
      <c r="ARI298" s="82"/>
      <c r="ARJ298" s="82"/>
      <c r="ARK298" s="82"/>
      <c r="ARL298" s="82"/>
      <c r="ARM298" s="82"/>
      <c r="ARN298" s="82"/>
      <c r="ARO298" s="82"/>
      <c r="ARP298" s="82"/>
      <c r="ARQ298" s="82"/>
      <c r="ARR298" s="82"/>
      <c r="ARS298" s="82"/>
      <c r="ART298" s="82"/>
      <c r="ARU298" s="82"/>
      <c r="ARV298" s="82"/>
      <c r="ARW298" s="82"/>
      <c r="ARX298" s="82"/>
      <c r="ARY298" s="82"/>
      <c r="ARZ298" s="82"/>
      <c r="ASA298" s="82"/>
      <c r="ASB298" s="82"/>
      <c r="ASC298" s="82"/>
      <c r="ASD298" s="82"/>
      <c r="ASE298" s="82"/>
      <c r="ASF298" s="82"/>
      <c r="ASG298" s="82"/>
      <c r="ASH298" s="82"/>
      <c r="ASI298" s="82"/>
      <c r="ASJ298" s="82"/>
      <c r="ASK298" s="82"/>
      <c r="ASL298" s="82"/>
      <c r="ASM298" s="82"/>
      <c r="ASN298" s="82"/>
      <c r="ASO298" s="82"/>
      <c r="ASP298" s="82"/>
      <c r="ASQ298" s="82"/>
      <c r="ASR298" s="82"/>
      <c r="ASS298" s="82"/>
      <c r="AST298" s="82"/>
      <c r="ASU298" s="82"/>
      <c r="ASV298" s="82"/>
      <c r="ASW298" s="82"/>
      <c r="ASX298" s="82"/>
      <c r="ASY298" s="82"/>
      <c r="ASZ298" s="82"/>
      <c r="ATA298" s="82"/>
      <c r="ATB298" s="82"/>
      <c r="ATC298" s="82"/>
      <c r="ATD298" s="82"/>
      <c r="ATE298" s="82"/>
      <c r="ATF298" s="82"/>
      <c r="ATG298" s="82"/>
      <c r="ATH298" s="82"/>
      <c r="ATI298" s="82"/>
      <c r="ATJ298" s="82"/>
      <c r="ATK298" s="82"/>
      <c r="ATL298" s="82"/>
      <c r="ATM298" s="82"/>
      <c r="ATN298" s="82"/>
      <c r="ATO298" s="82"/>
      <c r="ATP298" s="82"/>
      <c r="ATQ298" s="82"/>
      <c r="ATR298" s="82"/>
      <c r="ATS298" s="82"/>
      <c r="ATT298" s="82"/>
      <c r="ATU298" s="82"/>
      <c r="ATV298" s="82"/>
      <c r="ATW298" s="82"/>
      <c r="ATX298" s="82"/>
      <c r="ATY298" s="82"/>
      <c r="ATZ298" s="82"/>
      <c r="AUA298" s="82"/>
      <c r="AUB298" s="82"/>
      <c r="AUC298" s="82"/>
      <c r="AUD298" s="82"/>
      <c r="AUE298" s="82"/>
      <c r="AUF298" s="82"/>
      <c r="AUG298" s="82"/>
      <c r="AUH298" s="82"/>
      <c r="AUI298" s="82"/>
      <c r="AUJ298" s="82"/>
      <c r="AUK298" s="82"/>
      <c r="AUL298" s="82"/>
      <c r="AUM298" s="82"/>
      <c r="AUN298" s="82"/>
      <c r="AUO298" s="82"/>
      <c r="AUP298" s="82"/>
      <c r="AUQ298" s="82"/>
      <c r="AUR298" s="82"/>
      <c r="AUS298" s="82"/>
      <c r="AUT298" s="82"/>
      <c r="AUU298" s="82"/>
      <c r="AUV298" s="82"/>
      <c r="AUW298" s="82"/>
      <c r="AUX298" s="82"/>
      <c r="AUY298" s="82"/>
      <c r="AUZ298" s="82"/>
      <c r="AVA298" s="82"/>
      <c r="AVB298" s="82"/>
      <c r="AVC298" s="82"/>
      <c r="AVD298" s="82"/>
      <c r="AVE298" s="82"/>
      <c r="AVF298" s="82"/>
      <c r="AVG298" s="82"/>
      <c r="AVH298" s="82"/>
      <c r="AVI298" s="82"/>
      <c r="AVJ298" s="82"/>
      <c r="AVK298" s="82"/>
      <c r="AVL298" s="82"/>
      <c r="AVM298" s="82"/>
      <c r="AVN298" s="82"/>
      <c r="AVO298" s="82"/>
      <c r="AVP298" s="82"/>
      <c r="AVQ298" s="82"/>
      <c r="AVR298" s="82"/>
      <c r="AVS298" s="82"/>
      <c r="AVT298" s="82"/>
      <c r="AVU298" s="82"/>
      <c r="AVV298" s="82"/>
      <c r="AVW298" s="82"/>
      <c r="AVX298" s="82"/>
      <c r="AVY298" s="82"/>
      <c r="AVZ298" s="82"/>
      <c r="AWA298" s="82"/>
      <c r="AWB298" s="82"/>
      <c r="AWC298" s="82"/>
      <c r="AWD298" s="82"/>
      <c r="AWE298" s="82"/>
      <c r="AWF298" s="82"/>
      <c r="AWG298" s="82"/>
      <c r="AWH298" s="82"/>
      <c r="AWI298" s="82"/>
      <c r="AWJ298" s="82"/>
      <c r="AWK298" s="82"/>
      <c r="AWL298" s="82"/>
      <c r="AWM298" s="82"/>
      <c r="AWN298" s="82"/>
      <c r="AWO298" s="82"/>
      <c r="AWP298" s="82"/>
      <c r="AWQ298" s="82"/>
      <c r="AWR298" s="82"/>
      <c r="AWS298" s="82"/>
      <c r="AWT298" s="82"/>
      <c r="AWU298" s="82"/>
      <c r="AWV298" s="82"/>
      <c r="AWW298" s="82"/>
      <c r="AWX298" s="82"/>
      <c r="AWY298" s="82"/>
      <c r="AWZ298" s="82"/>
      <c r="AXA298" s="82"/>
      <c r="AXB298" s="82"/>
      <c r="AXC298" s="82"/>
      <c r="AXD298" s="82"/>
      <c r="AXE298" s="82"/>
      <c r="AXF298" s="82"/>
      <c r="AXG298" s="82"/>
      <c r="AXH298" s="82"/>
      <c r="AXI298" s="82"/>
      <c r="AXJ298" s="82"/>
      <c r="AXK298" s="82"/>
      <c r="AXL298" s="82"/>
      <c r="AXM298" s="82"/>
      <c r="AXN298" s="82"/>
      <c r="AXO298" s="82"/>
      <c r="AXP298" s="82"/>
      <c r="AXQ298" s="82"/>
      <c r="AXR298" s="82"/>
      <c r="AXS298" s="82"/>
      <c r="AXT298" s="82"/>
      <c r="AXU298" s="82"/>
      <c r="AXV298" s="82"/>
      <c r="AXW298" s="82"/>
      <c r="AXX298" s="82"/>
      <c r="AXY298" s="82"/>
      <c r="AXZ298" s="82"/>
      <c r="AYA298" s="82"/>
      <c r="AYB298" s="82"/>
      <c r="AYC298" s="82"/>
      <c r="AYD298" s="82"/>
      <c r="AYE298" s="82"/>
      <c r="AYF298" s="82"/>
      <c r="AYG298" s="82"/>
      <c r="AYH298" s="82"/>
      <c r="AYI298" s="82"/>
      <c r="AYJ298" s="82"/>
      <c r="AYK298" s="82"/>
      <c r="AYL298" s="82"/>
      <c r="AYM298" s="82"/>
      <c r="AYN298" s="82"/>
      <c r="AYO298" s="82"/>
      <c r="AYP298" s="82"/>
      <c r="AYQ298" s="82"/>
      <c r="AYR298" s="82"/>
      <c r="AYS298" s="82"/>
      <c r="AYT298" s="82"/>
      <c r="AYU298" s="82"/>
      <c r="AYV298" s="82"/>
      <c r="AYW298" s="82"/>
      <c r="AYX298" s="82"/>
      <c r="AYY298" s="82"/>
      <c r="AYZ298" s="82"/>
      <c r="AZA298" s="82"/>
      <c r="AZB298" s="82"/>
      <c r="AZC298" s="82"/>
      <c r="AZD298" s="82"/>
      <c r="AZE298" s="82"/>
      <c r="AZF298" s="82"/>
      <c r="AZG298" s="82"/>
      <c r="AZH298" s="82"/>
      <c r="AZI298" s="82"/>
      <c r="AZJ298" s="82"/>
      <c r="AZK298" s="82"/>
      <c r="AZL298" s="82"/>
      <c r="AZM298" s="82"/>
      <c r="AZN298" s="82"/>
      <c r="AZO298" s="82"/>
      <c r="AZP298" s="82"/>
      <c r="AZQ298" s="82"/>
      <c r="AZR298" s="82"/>
      <c r="AZS298" s="82"/>
      <c r="AZT298" s="82"/>
      <c r="AZU298" s="82"/>
      <c r="AZV298" s="82"/>
      <c r="AZW298" s="82"/>
      <c r="AZX298" s="82"/>
      <c r="AZY298" s="82"/>
      <c r="AZZ298" s="82"/>
      <c r="BAA298" s="82"/>
      <c r="BAB298" s="82"/>
      <c r="BAC298" s="82"/>
      <c r="BAD298" s="82"/>
      <c r="BAE298" s="82"/>
      <c r="BAF298" s="82"/>
      <c r="BAG298" s="82"/>
      <c r="BAH298" s="82"/>
      <c r="BAI298" s="82"/>
      <c r="BAJ298" s="82"/>
      <c r="BAK298" s="82"/>
      <c r="BAL298" s="82"/>
      <c r="BAM298" s="82"/>
      <c r="BAN298" s="82"/>
      <c r="BAO298" s="82"/>
      <c r="BAP298" s="82"/>
      <c r="BAQ298" s="82"/>
      <c r="BAR298" s="82"/>
      <c r="BAS298" s="82"/>
      <c r="BAT298" s="82"/>
      <c r="BAU298" s="82"/>
      <c r="BAV298" s="82"/>
      <c r="BAW298" s="82"/>
      <c r="BAX298" s="82"/>
      <c r="BAY298" s="82"/>
      <c r="BAZ298" s="82"/>
      <c r="BBA298" s="82"/>
      <c r="BBB298" s="82"/>
      <c r="BBC298" s="82"/>
      <c r="BBD298" s="82"/>
      <c r="BBE298" s="82"/>
      <c r="BBF298" s="82"/>
      <c r="BBG298" s="82"/>
      <c r="BBH298" s="82"/>
      <c r="BBI298" s="82"/>
      <c r="BBJ298" s="82"/>
      <c r="BBK298" s="82"/>
      <c r="BBL298" s="82"/>
      <c r="BBM298" s="82"/>
      <c r="BBN298" s="82"/>
      <c r="BBO298" s="82"/>
      <c r="BBP298" s="82"/>
      <c r="BBQ298" s="82"/>
      <c r="BBR298" s="82"/>
      <c r="BBS298" s="82"/>
      <c r="BBT298" s="82"/>
      <c r="BBU298" s="82"/>
      <c r="BBV298" s="82"/>
      <c r="BBW298" s="82"/>
      <c r="BBX298" s="82"/>
      <c r="BBY298" s="82"/>
      <c r="BBZ298" s="82"/>
      <c r="BCA298" s="82"/>
      <c r="BCB298" s="82"/>
      <c r="BCC298" s="82"/>
      <c r="BCD298" s="82"/>
      <c r="BCE298" s="82"/>
      <c r="BCF298" s="82"/>
      <c r="BCG298" s="82"/>
      <c r="BCH298" s="82"/>
      <c r="BCI298" s="82"/>
      <c r="BCJ298" s="82"/>
      <c r="BCK298" s="82"/>
      <c r="BCL298" s="82"/>
      <c r="BCM298" s="82"/>
      <c r="BCN298" s="82"/>
      <c r="BCO298" s="82"/>
      <c r="BCP298" s="82"/>
      <c r="BCQ298" s="82"/>
      <c r="BCR298" s="82"/>
      <c r="BCS298" s="82"/>
      <c r="BCT298" s="82"/>
      <c r="BCU298" s="82"/>
      <c r="BCV298" s="82"/>
      <c r="BCW298" s="82"/>
      <c r="BCX298" s="82"/>
      <c r="BCY298" s="82"/>
      <c r="BCZ298" s="82"/>
      <c r="BDA298" s="82"/>
      <c r="BDB298" s="82"/>
      <c r="BDC298" s="82"/>
      <c r="BDD298" s="82"/>
      <c r="BDE298" s="82"/>
      <c r="BDF298" s="82"/>
      <c r="BDG298" s="82"/>
      <c r="BDH298" s="82"/>
      <c r="BDI298" s="82"/>
      <c r="BDJ298" s="82"/>
      <c r="BDK298" s="82"/>
      <c r="BDL298" s="82"/>
      <c r="BDM298" s="82"/>
      <c r="BDN298" s="82"/>
      <c r="BDO298" s="82"/>
      <c r="BDP298" s="82"/>
      <c r="BDQ298" s="82"/>
      <c r="BDR298" s="82"/>
      <c r="BDS298" s="82"/>
      <c r="BDT298" s="82"/>
      <c r="BDU298" s="82"/>
      <c r="BDV298" s="82"/>
      <c r="BDW298" s="82"/>
      <c r="BDX298" s="82"/>
      <c r="BDY298" s="82"/>
      <c r="BDZ298" s="82"/>
      <c r="BEA298" s="82"/>
      <c r="BEB298" s="82"/>
      <c r="BEC298" s="82"/>
      <c r="BED298" s="82"/>
      <c r="BEE298" s="82"/>
      <c r="BEF298" s="82"/>
      <c r="BEG298" s="82"/>
      <c r="BEH298" s="82"/>
      <c r="BEI298" s="82"/>
      <c r="BEJ298" s="82"/>
      <c r="BEK298" s="82"/>
      <c r="BEL298" s="82"/>
      <c r="BEM298" s="82"/>
      <c r="BEN298" s="82"/>
      <c r="BEO298" s="82"/>
      <c r="BEP298" s="82"/>
      <c r="BEQ298" s="82"/>
      <c r="BER298" s="82"/>
      <c r="BES298" s="82"/>
      <c r="BET298" s="82"/>
      <c r="BEU298" s="82"/>
      <c r="BEV298" s="82"/>
      <c r="BEW298" s="82"/>
      <c r="BEX298" s="82"/>
      <c r="BEY298" s="82"/>
      <c r="BEZ298" s="82"/>
      <c r="BFA298" s="82"/>
      <c r="BFB298" s="82"/>
      <c r="BFC298" s="82"/>
      <c r="BFD298" s="82"/>
      <c r="BFE298" s="82"/>
      <c r="BFF298" s="82"/>
      <c r="BFG298" s="82"/>
      <c r="BFH298" s="82"/>
      <c r="BFI298" s="82"/>
      <c r="BFJ298" s="82"/>
      <c r="BFK298" s="82"/>
      <c r="BFL298" s="82"/>
      <c r="BFM298" s="82"/>
      <c r="BFN298" s="82"/>
      <c r="BFO298" s="82"/>
      <c r="BFP298" s="82"/>
      <c r="BFQ298" s="82"/>
      <c r="BFR298" s="82"/>
      <c r="BFS298" s="82"/>
      <c r="BFT298" s="82"/>
      <c r="BFU298" s="82"/>
      <c r="BFV298" s="82"/>
      <c r="BFW298" s="82"/>
      <c r="BFX298" s="82"/>
      <c r="BFY298" s="82"/>
      <c r="BFZ298" s="82"/>
      <c r="BGA298" s="82"/>
      <c r="BGB298" s="82"/>
      <c r="BGC298" s="82"/>
      <c r="BGD298" s="82"/>
      <c r="BGE298" s="82"/>
      <c r="BGF298" s="82"/>
      <c r="BGG298" s="82"/>
      <c r="BGH298" s="82"/>
      <c r="BGI298" s="82"/>
      <c r="BGJ298" s="82"/>
      <c r="BGK298" s="82"/>
      <c r="BGL298" s="82"/>
      <c r="BGM298" s="82"/>
      <c r="BGN298" s="82"/>
      <c r="BGO298" s="82"/>
      <c r="BGP298" s="82"/>
      <c r="BGQ298" s="82"/>
      <c r="BGR298" s="82"/>
      <c r="BGS298" s="82"/>
      <c r="BGT298" s="82"/>
      <c r="BGU298" s="82"/>
      <c r="BGV298" s="82"/>
      <c r="BGW298" s="82"/>
      <c r="BGX298" s="82"/>
      <c r="BGY298" s="82"/>
      <c r="BGZ298" s="82"/>
      <c r="BHA298" s="82"/>
      <c r="BHB298" s="82"/>
      <c r="BHC298" s="82"/>
      <c r="BHD298" s="82"/>
      <c r="BHE298" s="82"/>
      <c r="BHF298" s="82"/>
      <c r="BHG298" s="82"/>
      <c r="BHH298" s="82"/>
      <c r="BHI298" s="82"/>
      <c r="BHJ298" s="82"/>
      <c r="BHK298" s="82"/>
      <c r="BHL298" s="82"/>
      <c r="BHM298" s="82"/>
      <c r="BHN298" s="82"/>
      <c r="BHO298" s="82"/>
      <c r="BHP298" s="82"/>
      <c r="BHQ298" s="82"/>
      <c r="BHR298" s="82"/>
      <c r="BHS298" s="82"/>
      <c r="BHT298" s="82"/>
      <c r="BHU298" s="82"/>
      <c r="BHV298" s="82"/>
      <c r="BHW298" s="82"/>
      <c r="BHX298" s="82"/>
      <c r="BHY298" s="82"/>
      <c r="BHZ298" s="82"/>
      <c r="BIA298" s="82"/>
      <c r="BIB298" s="82"/>
      <c r="BIC298" s="82"/>
      <c r="BID298" s="82"/>
      <c r="BIE298" s="82"/>
      <c r="BIF298" s="82"/>
      <c r="BIG298" s="82"/>
      <c r="BIH298" s="82"/>
      <c r="BII298" s="82"/>
      <c r="BIJ298" s="82"/>
      <c r="BIK298" s="82"/>
      <c r="BIL298" s="82"/>
      <c r="BIM298" s="82"/>
      <c r="BIN298" s="82"/>
      <c r="BIO298" s="82"/>
      <c r="BIP298" s="82"/>
      <c r="BIQ298" s="82"/>
      <c r="BIR298" s="82"/>
      <c r="BIS298" s="82"/>
      <c r="BIT298" s="82"/>
      <c r="BIU298" s="82"/>
      <c r="BIV298" s="82"/>
      <c r="BIW298" s="82"/>
      <c r="BIX298" s="82"/>
      <c r="BIY298" s="82"/>
      <c r="BIZ298" s="82"/>
      <c r="BJA298" s="82"/>
      <c r="BJB298" s="82"/>
      <c r="BJC298" s="82"/>
      <c r="BJD298" s="82"/>
      <c r="BJE298" s="82"/>
      <c r="BJF298" s="82"/>
      <c r="BJG298" s="82"/>
      <c r="BJH298" s="82"/>
      <c r="BJI298" s="82"/>
      <c r="BJJ298" s="82"/>
      <c r="BJK298" s="82"/>
      <c r="BJL298" s="82"/>
      <c r="BJM298" s="82"/>
      <c r="BJN298" s="82"/>
      <c r="BJO298" s="82"/>
      <c r="BJP298" s="82"/>
      <c r="BJQ298" s="82"/>
      <c r="BJR298" s="82"/>
      <c r="BJS298" s="82"/>
      <c r="BJT298" s="82"/>
      <c r="BJU298" s="82"/>
      <c r="BJV298" s="82"/>
      <c r="BJW298" s="82"/>
      <c r="BJX298" s="82"/>
      <c r="BJY298" s="82"/>
      <c r="BJZ298" s="82"/>
      <c r="BKA298" s="82"/>
      <c r="BKB298" s="82"/>
      <c r="BKC298" s="82"/>
      <c r="BKD298" s="82"/>
      <c r="BKE298" s="82"/>
      <c r="BKF298" s="82"/>
      <c r="BKG298" s="82"/>
      <c r="BKH298" s="82"/>
      <c r="BKI298" s="82"/>
      <c r="BKJ298" s="82"/>
      <c r="BKK298" s="82"/>
      <c r="BKL298" s="82"/>
      <c r="BKM298" s="82"/>
      <c r="BKN298" s="82"/>
      <c r="BKO298" s="82"/>
      <c r="BKP298" s="82"/>
      <c r="BKQ298" s="82"/>
      <c r="BKR298" s="82"/>
      <c r="BKS298" s="82"/>
      <c r="BKT298" s="82"/>
      <c r="BKU298" s="82"/>
      <c r="BKV298" s="82"/>
      <c r="BKW298" s="82"/>
      <c r="BKX298" s="82"/>
      <c r="BKY298" s="82"/>
      <c r="BKZ298" s="82"/>
      <c r="BLA298" s="82"/>
      <c r="BLB298" s="82"/>
      <c r="BLC298" s="82"/>
      <c r="BLD298" s="82"/>
      <c r="BLE298" s="82"/>
      <c r="BLF298" s="82"/>
      <c r="BLG298" s="82"/>
      <c r="BLH298" s="82"/>
      <c r="BLI298" s="82"/>
      <c r="BLJ298" s="82"/>
      <c r="BLK298" s="82"/>
      <c r="BLL298" s="82"/>
      <c r="BLM298" s="82"/>
      <c r="BLN298" s="82"/>
      <c r="BLO298" s="82"/>
      <c r="BLP298" s="82"/>
      <c r="BLQ298" s="82"/>
      <c r="BLR298" s="82"/>
      <c r="BLS298" s="82"/>
      <c r="BLT298" s="82"/>
      <c r="BLU298" s="82"/>
      <c r="BLV298" s="82"/>
      <c r="BLW298" s="82"/>
      <c r="BLX298" s="82"/>
      <c r="BLY298" s="82"/>
      <c r="BLZ298" s="82"/>
      <c r="BMA298" s="82"/>
      <c r="BMB298" s="82"/>
      <c r="BMC298" s="82"/>
      <c r="BMD298" s="82"/>
      <c r="BME298" s="82"/>
      <c r="BMF298" s="82"/>
      <c r="BMG298" s="82"/>
      <c r="BMH298" s="82"/>
      <c r="BMI298" s="82"/>
      <c r="BMJ298" s="82"/>
      <c r="BMK298" s="82"/>
      <c r="BML298" s="82"/>
      <c r="BMM298" s="82"/>
      <c r="BMN298" s="82"/>
      <c r="BMO298" s="82"/>
      <c r="BMP298" s="82"/>
      <c r="BMQ298" s="82"/>
      <c r="BMR298" s="82"/>
      <c r="BMS298" s="82"/>
      <c r="BMT298" s="82"/>
      <c r="BMU298" s="82"/>
      <c r="BMV298" s="82"/>
      <c r="BMW298" s="82"/>
      <c r="BMX298" s="82"/>
      <c r="BMY298" s="82"/>
      <c r="BMZ298" s="82"/>
      <c r="BNA298" s="82"/>
      <c r="BNB298" s="82"/>
      <c r="BNC298" s="82"/>
      <c r="BND298" s="82"/>
      <c r="BNE298" s="82"/>
      <c r="BNF298" s="82"/>
      <c r="BNG298" s="82"/>
      <c r="BNH298" s="82"/>
      <c r="BNI298" s="82"/>
      <c r="BNJ298" s="82"/>
      <c r="BNK298" s="82"/>
      <c r="BNL298" s="82"/>
      <c r="BNM298" s="82"/>
      <c r="BNN298" s="82"/>
      <c r="BNO298" s="82"/>
      <c r="BNP298" s="82"/>
      <c r="BNQ298" s="82"/>
      <c r="BNR298" s="82"/>
      <c r="BNS298" s="82"/>
      <c r="BNT298" s="82"/>
      <c r="BNU298" s="82"/>
      <c r="BNV298" s="82"/>
      <c r="BNW298" s="82"/>
      <c r="BNX298" s="82"/>
      <c r="BNY298" s="82"/>
      <c r="BNZ298" s="82"/>
      <c r="BOA298" s="82"/>
      <c r="BOB298" s="82"/>
      <c r="BOC298" s="82"/>
      <c r="BOD298" s="82"/>
      <c r="BOE298" s="82"/>
      <c r="BOF298" s="82"/>
      <c r="BOG298" s="82"/>
      <c r="BOH298" s="82"/>
      <c r="BOI298" s="82"/>
      <c r="BOJ298" s="82"/>
      <c r="BOK298" s="82"/>
      <c r="BOL298" s="82"/>
      <c r="BOM298" s="82"/>
      <c r="BON298" s="82"/>
      <c r="BOO298" s="82"/>
      <c r="BOP298" s="82"/>
      <c r="BOQ298" s="82"/>
      <c r="BOR298" s="82"/>
      <c r="BOS298" s="82"/>
      <c r="BOT298" s="82"/>
      <c r="BOU298" s="82"/>
      <c r="BOV298" s="82"/>
      <c r="BOW298" s="82"/>
      <c r="BOX298" s="82"/>
      <c r="BOY298" s="82"/>
      <c r="BOZ298" s="82"/>
      <c r="BPA298" s="82"/>
      <c r="BPB298" s="82"/>
      <c r="BPC298" s="82"/>
      <c r="BPD298" s="82"/>
      <c r="BPE298" s="82"/>
      <c r="BPF298" s="82"/>
      <c r="BPG298" s="82"/>
      <c r="BPH298" s="82"/>
      <c r="BPI298" s="82"/>
      <c r="BPJ298" s="82"/>
      <c r="BPK298" s="82"/>
      <c r="BPL298" s="82"/>
      <c r="BPM298" s="82"/>
      <c r="BPN298" s="82"/>
      <c r="BPO298" s="82"/>
      <c r="BPP298" s="82"/>
      <c r="BPQ298" s="82"/>
      <c r="BPR298" s="82"/>
      <c r="BPS298" s="82"/>
      <c r="BPT298" s="82"/>
      <c r="BPU298" s="82"/>
      <c r="BPV298" s="82"/>
      <c r="BPW298" s="82"/>
      <c r="BPX298" s="82"/>
      <c r="BPY298" s="82"/>
      <c r="BPZ298" s="82"/>
      <c r="BQA298" s="82"/>
      <c r="BQB298" s="82"/>
      <c r="BQC298" s="82"/>
      <c r="BQD298" s="82"/>
      <c r="BQE298" s="82"/>
      <c r="BQF298" s="82"/>
      <c r="BQG298" s="82"/>
      <c r="BQH298" s="82"/>
      <c r="BQI298" s="82"/>
      <c r="BQJ298" s="82"/>
      <c r="BQK298" s="82"/>
      <c r="BQL298" s="82"/>
      <c r="BQM298" s="82"/>
      <c r="BQN298" s="82"/>
      <c r="BQO298" s="82"/>
      <c r="BQP298" s="82"/>
      <c r="BQQ298" s="82"/>
      <c r="BQR298" s="82"/>
      <c r="BQS298" s="82"/>
      <c r="BQT298" s="82"/>
      <c r="BQU298" s="82"/>
      <c r="BQV298" s="82"/>
      <c r="BQW298" s="82"/>
      <c r="BQX298" s="82"/>
      <c r="BQY298" s="82"/>
      <c r="BQZ298" s="82"/>
      <c r="BRA298" s="82"/>
      <c r="BRB298" s="82"/>
      <c r="BRC298" s="82"/>
      <c r="BRD298" s="82"/>
      <c r="BRE298" s="82"/>
      <c r="BRF298" s="82"/>
      <c r="BRG298" s="82"/>
      <c r="BRH298" s="82"/>
      <c r="BRI298" s="82"/>
      <c r="BRJ298" s="82"/>
      <c r="BRK298" s="82"/>
      <c r="BRL298" s="82"/>
      <c r="BRM298" s="82"/>
      <c r="BRN298" s="82"/>
      <c r="BRO298" s="82"/>
      <c r="BRP298" s="82"/>
      <c r="BRQ298" s="82"/>
      <c r="BRR298" s="82"/>
      <c r="BRS298" s="82"/>
      <c r="BRT298" s="82"/>
      <c r="BRU298" s="82"/>
      <c r="BRV298" s="82"/>
      <c r="BRW298" s="82"/>
      <c r="BRX298" s="82"/>
      <c r="BRY298" s="82"/>
      <c r="BRZ298" s="82"/>
      <c r="BSA298" s="82"/>
      <c r="BSB298" s="82"/>
      <c r="BSC298" s="82"/>
      <c r="BSD298" s="82"/>
      <c r="BSE298" s="82"/>
      <c r="BSF298" s="82"/>
      <c r="BSG298" s="82"/>
      <c r="BSH298" s="82"/>
      <c r="BSI298" s="82"/>
      <c r="BSJ298" s="82"/>
      <c r="BSK298" s="82"/>
      <c r="BSL298" s="82"/>
      <c r="BSM298" s="82"/>
      <c r="BSN298" s="82"/>
      <c r="BSO298" s="82"/>
      <c r="BSP298" s="82"/>
      <c r="BSQ298" s="82"/>
      <c r="BSR298" s="82"/>
      <c r="BSS298" s="82"/>
      <c r="BST298" s="82"/>
      <c r="BSU298" s="82"/>
      <c r="BSV298" s="82"/>
      <c r="BSW298" s="82"/>
      <c r="BSX298" s="82"/>
      <c r="BSY298" s="82"/>
      <c r="BSZ298" s="82"/>
      <c r="BTA298" s="82"/>
      <c r="BTB298" s="82"/>
      <c r="BTC298" s="82"/>
      <c r="BTD298" s="82"/>
      <c r="BTE298" s="82"/>
      <c r="BTF298" s="82"/>
      <c r="BTG298" s="82"/>
      <c r="BTH298" s="82"/>
      <c r="BTI298" s="82"/>
      <c r="BTJ298" s="82"/>
      <c r="BTK298" s="82"/>
      <c r="BTL298" s="82"/>
      <c r="BTM298" s="82"/>
      <c r="BTN298" s="82"/>
      <c r="BTO298" s="82"/>
      <c r="BTP298" s="82"/>
      <c r="BTQ298" s="82"/>
      <c r="BTR298" s="82"/>
      <c r="BTS298" s="82"/>
      <c r="BTT298" s="82"/>
      <c r="BTU298" s="82"/>
      <c r="BTV298" s="82"/>
      <c r="BTW298" s="82"/>
      <c r="BTX298" s="82"/>
      <c r="BTY298" s="82"/>
      <c r="BTZ298" s="82"/>
      <c r="BUA298" s="82"/>
      <c r="BUB298" s="82"/>
      <c r="BUC298" s="82"/>
      <c r="BUD298" s="82"/>
      <c r="BUE298" s="82"/>
      <c r="BUF298" s="82"/>
      <c r="BUG298" s="82"/>
      <c r="BUH298" s="82"/>
      <c r="BUI298" s="82"/>
      <c r="BUJ298" s="82"/>
      <c r="BUK298" s="82"/>
      <c r="BUL298" s="82"/>
      <c r="BUM298" s="82"/>
      <c r="BUN298" s="82"/>
      <c r="BUO298" s="82"/>
      <c r="BUP298" s="82"/>
      <c r="BUQ298" s="82"/>
      <c r="BUR298" s="82"/>
      <c r="BUS298" s="82"/>
      <c r="BUT298" s="82"/>
      <c r="BUU298" s="82"/>
      <c r="BUV298" s="82"/>
      <c r="BUW298" s="82"/>
      <c r="BUX298" s="82"/>
      <c r="BUY298" s="82"/>
      <c r="BUZ298" s="82"/>
      <c r="BVA298" s="82"/>
      <c r="BVB298" s="82"/>
      <c r="BVC298" s="82"/>
      <c r="BVD298" s="82"/>
      <c r="BVE298" s="82"/>
      <c r="BVF298" s="82"/>
      <c r="BVG298" s="82"/>
      <c r="BVH298" s="82"/>
      <c r="BVI298" s="82"/>
      <c r="BVJ298" s="82"/>
      <c r="BVK298" s="82"/>
      <c r="BVL298" s="82"/>
      <c r="BVM298" s="82"/>
      <c r="BVN298" s="82"/>
      <c r="BVO298" s="82"/>
      <c r="BVP298" s="82"/>
      <c r="BVQ298" s="82"/>
      <c r="BVR298" s="82"/>
      <c r="BVS298" s="82"/>
      <c r="BVT298" s="82"/>
      <c r="BVU298" s="82"/>
      <c r="BVV298" s="82"/>
      <c r="BVW298" s="82"/>
      <c r="BVX298" s="82"/>
      <c r="BVY298" s="82"/>
      <c r="BVZ298" s="82"/>
      <c r="BWA298" s="82"/>
      <c r="BWB298" s="82"/>
      <c r="BWC298" s="82"/>
      <c r="BWD298" s="82"/>
      <c r="BWE298" s="82"/>
      <c r="BWF298" s="82"/>
      <c r="BWG298" s="82"/>
      <c r="BWH298" s="82"/>
      <c r="BWI298" s="82"/>
      <c r="BWJ298" s="82"/>
      <c r="BWK298" s="82"/>
      <c r="BWL298" s="82"/>
      <c r="BWM298" s="82"/>
      <c r="BWN298" s="82"/>
      <c r="BWO298" s="82"/>
      <c r="BWP298" s="82"/>
      <c r="BWQ298" s="82"/>
      <c r="BWR298" s="82"/>
      <c r="BWS298" s="82"/>
      <c r="BWT298" s="82"/>
      <c r="BWU298" s="82"/>
      <c r="BWV298" s="82"/>
      <c r="BWW298" s="82"/>
      <c r="BWX298" s="82"/>
      <c r="BWY298" s="82"/>
      <c r="BWZ298" s="82"/>
      <c r="BXA298" s="82"/>
      <c r="BXB298" s="82"/>
      <c r="BXC298" s="82"/>
      <c r="BXD298" s="82"/>
      <c r="BXE298" s="82"/>
      <c r="BXF298" s="82"/>
      <c r="BXG298" s="82"/>
      <c r="BXH298" s="82"/>
      <c r="BXI298" s="82"/>
      <c r="BXJ298" s="82"/>
      <c r="BXK298" s="82"/>
      <c r="BXL298" s="82"/>
      <c r="BXM298" s="82"/>
      <c r="BXN298" s="82"/>
      <c r="BXO298" s="82"/>
      <c r="BXP298" s="82"/>
      <c r="BXQ298" s="82"/>
      <c r="BXR298" s="82"/>
      <c r="BXS298" s="82"/>
      <c r="BXT298" s="82"/>
      <c r="BXU298" s="82"/>
      <c r="BXV298" s="82"/>
      <c r="BXW298" s="82"/>
      <c r="BXX298" s="82"/>
      <c r="BXY298" s="82"/>
      <c r="BXZ298" s="82"/>
      <c r="BYA298" s="82"/>
      <c r="BYB298" s="82"/>
      <c r="BYC298" s="82"/>
      <c r="BYD298" s="82"/>
      <c r="BYE298" s="82"/>
      <c r="BYF298" s="82"/>
      <c r="BYG298" s="82"/>
      <c r="BYH298" s="82"/>
      <c r="BYI298" s="82"/>
      <c r="BYJ298" s="82"/>
      <c r="BYK298" s="82"/>
      <c r="BYL298" s="82"/>
      <c r="BYM298" s="82"/>
      <c r="BYN298" s="82"/>
      <c r="BYO298" s="82"/>
      <c r="BYP298" s="82"/>
      <c r="BYQ298" s="82"/>
      <c r="BYR298" s="82"/>
      <c r="BYS298" s="82"/>
      <c r="BYT298" s="82"/>
      <c r="BYU298" s="82"/>
      <c r="BYV298" s="82"/>
      <c r="BYW298" s="82"/>
      <c r="BYX298" s="82"/>
      <c r="BYY298" s="82"/>
      <c r="BYZ298" s="82"/>
      <c r="BZA298" s="82"/>
      <c r="BZB298" s="82"/>
      <c r="BZC298" s="82"/>
      <c r="BZD298" s="82"/>
      <c r="BZE298" s="82"/>
      <c r="BZF298" s="82"/>
      <c r="BZG298" s="82"/>
      <c r="BZH298" s="82"/>
      <c r="BZI298" s="82"/>
      <c r="BZJ298" s="82"/>
      <c r="BZK298" s="82"/>
      <c r="BZL298" s="82"/>
      <c r="BZM298" s="82"/>
      <c r="BZN298" s="82"/>
      <c r="BZO298" s="82"/>
      <c r="BZP298" s="82"/>
      <c r="BZQ298" s="82"/>
      <c r="BZR298" s="82"/>
      <c r="BZS298" s="82"/>
      <c r="BZT298" s="82"/>
      <c r="BZU298" s="82"/>
      <c r="BZV298" s="82"/>
      <c r="BZW298" s="82"/>
      <c r="BZX298" s="82"/>
      <c r="BZY298" s="82"/>
      <c r="BZZ298" s="82"/>
      <c r="CAA298" s="82"/>
      <c r="CAB298" s="82"/>
      <c r="CAC298" s="82"/>
      <c r="CAD298" s="82"/>
      <c r="CAE298" s="82"/>
      <c r="CAF298" s="82"/>
      <c r="CAG298" s="82"/>
      <c r="CAH298" s="82"/>
      <c r="CAI298" s="82"/>
      <c r="CAJ298" s="82"/>
      <c r="CAK298" s="82"/>
      <c r="CAL298" s="82"/>
      <c r="CAM298" s="82"/>
      <c r="CAN298" s="82"/>
      <c r="CAO298" s="82"/>
      <c r="CAP298" s="82"/>
      <c r="CAQ298" s="82"/>
      <c r="CAR298" s="82"/>
      <c r="CAS298" s="82"/>
      <c r="CAT298" s="82"/>
      <c r="CAU298" s="82"/>
      <c r="CAV298" s="82"/>
      <c r="CAW298" s="82"/>
      <c r="CAX298" s="82"/>
      <c r="CAY298" s="82"/>
      <c r="CAZ298" s="82"/>
      <c r="CBA298" s="82"/>
      <c r="CBB298" s="82"/>
      <c r="CBC298" s="82"/>
      <c r="CBD298" s="82"/>
      <c r="CBE298" s="82"/>
      <c r="CBF298" s="82"/>
      <c r="CBG298" s="82"/>
      <c r="CBH298" s="82"/>
      <c r="CBI298" s="82"/>
      <c r="CBJ298" s="82"/>
      <c r="CBK298" s="82"/>
      <c r="CBL298" s="82"/>
      <c r="CBM298" s="82"/>
      <c r="CBN298" s="82"/>
      <c r="CBO298" s="82"/>
      <c r="CBP298" s="82"/>
      <c r="CBQ298" s="82"/>
      <c r="CBR298" s="82"/>
      <c r="CBS298" s="82"/>
      <c r="CBT298" s="82"/>
      <c r="CBU298" s="82"/>
      <c r="CBV298" s="82"/>
      <c r="CBW298" s="82"/>
      <c r="CBX298" s="82"/>
      <c r="CBY298" s="82"/>
      <c r="CBZ298" s="82"/>
      <c r="CCA298" s="82"/>
      <c r="CCB298" s="82"/>
      <c r="CCC298" s="82"/>
      <c r="CCD298" s="82"/>
      <c r="CCE298" s="82"/>
      <c r="CCF298" s="82"/>
      <c r="CCG298" s="82"/>
      <c r="CCH298" s="82"/>
      <c r="CCI298" s="82"/>
      <c r="CCJ298" s="82"/>
      <c r="CCK298" s="82"/>
      <c r="CCL298" s="82"/>
      <c r="CCM298" s="82"/>
      <c r="CCN298" s="82"/>
      <c r="CCO298" s="82"/>
      <c r="CCP298" s="82"/>
      <c r="CCQ298" s="82"/>
      <c r="CCR298" s="82"/>
      <c r="CCS298" s="82"/>
      <c r="CCT298" s="82"/>
      <c r="CCU298" s="82"/>
      <c r="CCV298" s="82"/>
      <c r="CCW298" s="82"/>
      <c r="CCX298" s="82"/>
      <c r="CCY298" s="82"/>
      <c r="CCZ298" s="82"/>
      <c r="CDA298" s="82"/>
      <c r="CDB298" s="82"/>
      <c r="CDC298" s="82"/>
      <c r="CDD298" s="82"/>
      <c r="CDE298" s="82"/>
      <c r="CDF298" s="82"/>
      <c r="CDG298" s="82"/>
      <c r="CDH298" s="82"/>
      <c r="CDI298" s="82"/>
      <c r="CDJ298" s="82"/>
      <c r="CDK298" s="82"/>
      <c r="CDL298" s="82"/>
      <c r="CDM298" s="82"/>
      <c r="CDN298" s="82"/>
      <c r="CDO298" s="82"/>
      <c r="CDP298" s="82"/>
      <c r="CDQ298" s="82"/>
      <c r="CDR298" s="82"/>
      <c r="CDS298" s="82"/>
      <c r="CDT298" s="82"/>
      <c r="CDU298" s="82"/>
      <c r="CDV298" s="82"/>
      <c r="CDW298" s="82"/>
      <c r="CDX298" s="82"/>
      <c r="CDY298" s="82"/>
      <c r="CDZ298" s="82"/>
      <c r="CEA298" s="82"/>
      <c r="CEB298" s="82"/>
      <c r="CEC298" s="82"/>
      <c r="CED298" s="82"/>
      <c r="CEE298" s="82"/>
      <c r="CEF298" s="82"/>
      <c r="CEG298" s="82"/>
      <c r="CEH298" s="82"/>
      <c r="CEI298" s="82"/>
      <c r="CEJ298" s="82"/>
      <c r="CEK298" s="82"/>
      <c r="CEL298" s="82"/>
      <c r="CEM298" s="82"/>
      <c r="CEN298" s="82"/>
      <c r="CEO298" s="82"/>
      <c r="CEP298" s="82"/>
      <c r="CEQ298" s="82"/>
      <c r="CER298" s="82"/>
      <c r="CES298" s="82"/>
      <c r="CET298" s="82"/>
      <c r="CEU298" s="82"/>
      <c r="CEV298" s="82"/>
      <c r="CEW298" s="82"/>
      <c r="CEX298" s="82"/>
      <c r="CEY298" s="82"/>
      <c r="CEZ298" s="82"/>
      <c r="CFA298" s="82"/>
      <c r="CFB298" s="82"/>
      <c r="CFC298" s="82"/>
      <c r="CFD298" s="82"/>
      <c r="CFE298" s="82"/>
      <c r="CFF298" s="82"/>
      <c r="CFG298" s="82"/>
      <c r="CFH298" s="82"/>
      <c r="CFI298" s="82"/>
      <c r="CFJ298" s="82"/>
      <c r="CFK298" s="82"/>
      <c r="CFL298" s="82"/>
      <c r="CFM298" s="82"/>
      <c r="CFN298" s="82"/>
      <c r="CFO298" s="82"/>
    </row>
    <row r="299" spans="1:2199" ht="12.75" customHeight="1">
      <c r="A299" s="78" t="s">
        <v>790</v>
      </c>
      <c r="B299" s="78"/>
      <c r="C299" s="78" t="s">
        <v>2641</v>
      </c>
      <c r="D299" s="78" t="s">
        <v>2642</v>
      </c>
      <c r="E299" s="78"/>
      <c r="F299" s="78"/>
      <c r="G299" s="78"/>
      <c r="H299" s="78"/>
      <c r="I299" s="78"/>
      <c r="J299" s="78" t="s">
        <v>2643</v>
      </c>
      <c r="K299" s="78"/>
      <c r="L299" s="78"/>
      <c r="M299" s="78"/>
      <c r="N299" s="78"/>
      <c r="O299" s="78"/>
      <c r="P299" s="78" t="str">
        <f>CONCATENATE("SetCondition")</f>
        <v>SetCondition</v>
      </c>
      <c r="Q299" s="78"/>
      <c r="R299" s="78"/>
      <c r="S299" s="78"/>
      <c r="T299" s="78" t="s">
        <v>2155</v>
      </c>
      <c r="U299" s="78"/>
      <c r="V299" s="78"/>
      <c r="W299" s="78" t="s">
        <v>7</v>
      </c>
      <c r="X299" s="78"/>
      <c r="Y299" s="78"/>
      <c r="Z299" s="78"/>
      <c r="AA299" s="78"/>
      <c r="AB299" s="78"/>
      <c r="AC299" s="78"/>
      <c r="AD299" s="78"/>
      <c r="AE299" s="78"/>
      <c r="AF299" s="78"/>
      <c r="AG299" s="78"/>
      <c r="AH299" s="78"/>
      <c r="AI299" s="78"/>
      <c r="AJ299" s="78"/>
      <c r="AK299" s="78"/>
      <c r="AL299" s="78"/>
      <c r="AM299" s="78"/>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c r="JI299" s="78"/>
      <c r="JJ299" s="78"/>
      <c r="JK299" s="78"/>
      <c r="JL299" s="78"/>
      <c r="JM299" s="78"/>
      <c r="JN299" s="78"/>
      <c r="JO299" s="78"/>
      <c r="JP299" s="78"/>
      <c r="JQ299" s="78"/>
      <c r="JR299" s="78"/>
      <c r="JS299" s="78"/>
      <c r="JT299" s="78"/>
      <c r="JU299" s="78"/>
      <c r="JV299" s="78"/>
      <c r="JW299" s="78"/>
      <c r="JX299" s="78"/>
      <c r="JY299" s="78"/>
      <c r="JZ299" s="78"/>
      <c r="KA299" s="78"/>
      <c r="KB299" s="78"/>
      <c r="KC299" s="78"/>
      <c r="KD299" s="78"/>
      <c r="KE299" s="78"/>
      <c r="KF299" s="78"/>
      <c r="KG299" s="78"/>
      <c r="KH299" s="78"/>
      <c r="KI299" s="78"/>
      <c r="KJ299" s="78"/>
      <c r="KK299" s="78"/>
      <c r="KL299" s="78"/>
      <c r="KM299" s="78"/>
      <c r="KN299" s="78"/>
      <c r="KO299" s="78"/>
      <c r="KP299" s="78"/>
      <c r="KQ299" s="78"/>
      <c r="KR299" s="78"/>
      <c r="KS299" s="78"/>
      <c r="KT299" s="78"/>
      <c r="KU299" s="78"/>
      <c r="KV299" s="78"/>
      <c r="KW299" s="78"/>
      <c r="KX299" s="78"/>
      <c r="KY299" s="78"/>
      <c r="KZ299" s="78"/>
      <c r="LA299" s="78"/>
      <c r="LB299" s="78"/>
      <c r="LC299" s="78"/>
      <c r="LD299" s="78"/>
      <c r="LE299" s="78"/>
      <c r="LF299" s="78"/>
      <c r="LG299" s="78"/>
      <c r="LH299" s="78"/>
      <c r="LI299" s="78"/>
      <c r="LJ299" s="78"/>
      <c r="LK299" s="78"/>
      <c r="LL299" s="78"/>
      <c r="LM299" s="78"/>
      <c r="LN299" s="78"/>
      <c r="LO299" s="78"/>
      <c r="LP299" s="78"/>
      <c r="LQ299" s="78"/>
      <c r="LR299" s="78"/>
      <c r="LS299" s="78"/>
      <c r="LT299" s="78"/>
      <c r="LU299" s="78"/>
      <c r="LV299" s="78"/>
      <c r="LW299" s="78"/>
      <c r="LX299" s="78"/>
      <c r="LY299" s="78"/>
      <c r="LZ299" s="78"/>
      <c r="MA299" s="78"/>
      <c r="MB299" s="78"/>
      <c r="MC299" s="78"/>
      <c r="MD299" s="78"/>
      <c r="ME299" s="78"/>
      <c r="MF299" s="78"/>
      <c r="MG299" s="78"/>
      <c r="MH299" s="78"/>
      <c r="MI299" s="78"/>
      <c r="MJ299" s="78"/>
      <c r="MK299" s="78"/>
      <c r="ML299" s="78"/>
      <c r="MM299" s="78"/>
      <c r="MN299" s="78"/>
      <c r="MO299" s="78"/>
      <c r="MP299" s="78"/>
      <c r="MQ299" s="78"/>
      <c r="MR299" s="78"/>
      <c r="MS299" s="78"/>
      <c r="MT299" s="78"/>
      <c r="MU299" s="78"/>
      <c r="MV299" s="78"/>
      <c r="MW299" s="78"/>
      <c r="MX299" s="78"/>
      <c r="MY299" s="78"/>
      <c r="MZ299" s="78"/>
      <c r="NA299" s="78"/>
      <c r="NB299" s="78"/>
      <c r="NC299" s="78"/>
      <c r="ND299" s="78"/>
      <c r="NE299" s="78"/>
      <c r="NF299" s="78"/>
      <c r="NG299" s="78"/>
      <c r="NH299" s="78"/>
      <c r="NI299" s="78"/>
      <c r="NJ299" s="78"/>
      <c r="NK299" s="78"/>
      <c r="NL299" s="78"/>
      <c r="NM299" s="78"/>
      <c r="NN299" s="78"/>
      <c r="NO299" s="78"/>
      <c r="NP299" s="78"/>
      <c r="NQ299" s="78"/>
      <c r="NR299" s="78"/>
      <c r="NS299" s="78"/>
      <c r="NT299" s="78"/>
      <c r="NU299" s="78"/>
      <c r="NV299" s="78"/>
      <c r="NW299" s="78"/>
      <c r="NX299" s="78"/>
      <c r="NY299" s="78"/>
      <c r="NZ299" s="78"/>
      <c r="OA299" s="78"/>
      <c r="OB299" s="78"/>
      <c r="OC299" s="78"/>
      <c r="OD299" s="78"/>
      <c r="OE299" s="78"/>
      <c r="OF299" s="78"/>
      <c r="OG299" s="78"/>
      <c r="OH299" s="78"/>
      <c r="OI299" s="78"/>
      <c r="OJ299" s="78"/>
      <c r="OK299" s="78"/>
      <c r="OL299" s="78"/>
      <c r="OM299" s="78"/>
      <c r="ON299" s="78"/>
      <c r="OO299" s="78"/>
      <c r="OP299" s="78"/>
      <c r="OQ299" s="78"/>
      <c r="OR299" s="78"/>
      <c r="OS299" s="78"/>
      <c r="OT299" s="78"/>
      <c r="OU299" s="78"/>
      <c r="OV299" s="78"/>
      <c r="OW299" s="78"/>
      <c r="OX299" s="78"/>
      <c r="OY299" s="78"/>
      <c r="OZ299" s="78"/>
      <c r="PA299" s="78"/>
      <c r="PB299" s="78"/>
      <c r="PC299" s="78"/>
      <c r="PD299" s="78"/>
      <c r="PE299" s="78"/>
      <c r="PF299" s="78"/>
      <c r="PG299" s="78"/>
      <c r="PH299" s="78"/>
      <c r="PI299" s="78"/>
      <c r="PJ299" s="78"/>
      <c r="PK299" s="78"/>
      <c r="PL299" s="78"/>
      <c r="PM299" s="78"/>
      <c r="PN299" s="78"/>
      <c r="PO299" s="78"/>
      <c r="PP299" s="78"/>
      <c r="PQ299" s="78"/>
      <c r="PR299" s="78"/>
      <c r="PS299" s="78"/>
      <c r="PT299" s="78"/>
      <c r="PU299" s="78"/>
      <c r="PV299" s="78"/>
      <c r="PW299" s="78"/>
      <c r="PX299" s="78"/>
      <c r="PY299" s="78"/>
      <c r="PZ299" s="78"/>
      <c r="QA299" s="78"/>
      <c r="QB299" s="78"/>
      <c r="QC299" s="78"/>
      <c r="QD299" s="78"/>
      <c r="QE299" s="78"/>
      <c r="QF299" s="78"/>
      <c r="QG299" s="78"/>
      <c r="QH299" s="78"/>
      <c r="QI299" s="78"/>
      <c r="QJ299" s="78"/>
      <c r="QK299" s="78"/>
      <c r="QL299" s="78"/>
      <c r="QM299" s="78"/>
      <c r="QN299" s="78"/>
      <c r="QO299" s="78"/>
      <c r="QP299" s="78"/>
      <c r="QQ299" s="78"/>
      <c r="QR299" s="78"/>
      <c r="QS299" s="78"/>
      <c r="QT299" s="78"/>
      <c r="QU299" s="78"/>
      <c r="QV299" s="78"/>
      <c r="QW299" s="78"/>
      <c r="QX299" s="78"/>
      <c r="QY299" s="78"/>
      <c r="QZ299" s="78"/>
      <c r="RA299" s="78"/>
      <c r="RB299" s="78"/>
      <c r="RC299" s="78"/>
      <c r="RD299" s="78"/>
      <c r="RE299" s="78"/>
      <c r="RF299" s="78"/>
      <c r="RG299" s="78"/>
      <c r="RH299" s="78"/>
      <c r="RI299" s="78"/>
      <c r="RJ299" s="78"/>
      <c r="RK299" s="78"/>
      <c r="RL299" s="78"/>
      <c r="RM299" s="78"/>
      <c r="RN299" s="78"/>
      <c r="RO299" s="78"/>
      <c r="RP299" s="78"/>
      <c r="RQ299" s="78"/>
      <c r="RR299" s="78"/>
      <c r="RS299" s="78"/>
      <c r="RT299" s="78"/>
      <c r="RU299" s="78"/>
      <c r="RV299" s="78"/>
      <c r="RW299" s="78"/>
      <c r="RX299" s="78"/>
      <c r="RY299" s="78"/>
      <c r="RZ299" s="78"/>
      <c r="SA299" s="78"/>
      <c r="SB299" s="78"/>
      <c r="SC299" s="78"/>
      <c r="SD299" s="78"/>
      <c r="SE299" s="78"/>
      <c r="SF299" s="78"/>
      <c r="SG299" s="78"/>
      <c r="SH299" s="78"/>
      <c r="SI299" s="78"/>
      <c r="SJ299" s="78"/>
      <c r="SK299" s="78"/>
      <c r="SL299" s="78"/>
      <c r="SM299" s="78"/>
      <c r="SN299" s="78"/>
      <c r="SO299" s="78"/>
      <c r="SP299" s="78"/>
      <c r="SQ299" s="78"/>
      <c r="SR299" s="78"/>
      <c r="SS299" s="78"/>
      <c r="ST299" s="78"/>
      <c r="SU299" s="78"/>
      <c r="SV299" s="78"/>
      <c r="SW299" s="78"/>
      <c r="SX299" s="78"/>
      <c r="SY299" s="78"/>
      <c r="SZ299" s="78"/>
      <c r="TA299" s="78"/>
      <c r="TB299" s="78"/>
      <c r="TC299" s="78"/>
      <c r="TD299" s="78"/>
      <c r="TE299" s="78"/>
      <c r="TF299" s="78"/>
      <c r="TG299" s="78"/>
      <c r="TH299" s="78"/>
      <c r="TI299" s="78"/>
      <c r="TJ299" s="78"/>
      <c r="TK299" s="78"/>
      <c r="TL299" s="78"/>
      <c r="TM299" s="78"/>
      <c r="TN299" s="78"/>
      <c r="TO299" s="78"/>
      <c r="TP299" s="78"/>
      <c r="TQ299" s="78"/>
      <c r="TR299" s="78"/>
      <c r="TS299" s="78"/>
      <c r="TT299" s="78"/>
      <c r="TU299" s="78"/>
      <c r="TV299" s="78"/>
      <c r="TW299" s="78"/>
      <c r="TX299" s="78"/>
      <c r="TY299" s="78"/>
      <c r="TZ299" s="78"/>
      <c r="UA299" s="78"/>
      <c r="UB299" s="78"/>
      <c r="UC299" s="78"/>
      <c r="UD299" s="78"/>
      <c r="UE299" s="78"/>
      <c r="UF299" s="78"/>
      <c r="UG299" s="78"/>
      <c r="UH299" s="78"/>
      <c r="UI299" s="78"/>
      <c r="UJ299" s="78"/>
      <c r="UK299" s="78"/>
      <c r="UL299" s="78"/>
      <c r="UM299" s="78"/>
      <c r="UN299" s="78"/>
      <c r="UO299" s="78"/>
      <c r="UP299" s="78"/>
      <c r="UQ299" s="78"/>
      <c r="UR299" s="78"/>
      <c r="US299" s="78"/>
      <c r="UT299" s="78"/>
      <c r="UU299" s="78"/>
      <c r="UV299" s="78"/>
      <c r="UW299" s="78"/>
      <c r="UX299" s="78"/>
      <c r="UY299" s="78"/>
      <c r="UZ299" s="78"/>
      <c r="VA299" s="78"/>
      <c r="VB299" s="78"/>
      <c r="VC299" s="78"/>
      <c r="VD299" s="78"/>
      <c r="VE299" s="78"/>
      <c r="VF299" s="78"/>
      <c r="VG299" s="78"/>
      <c r="VH299" s="78"/>
      <c r="VI299" s="78"/>
      <c r="VJ299" s="78"/>
      <c r="VK299" s="78"/>
      <c r="VL299" s="78"/>
      <c r="VM299" s="78"/>
      <c r="VN299" s="78"/>
      <c r="VO299" s="78"/>
      <c r="VP299" s="78"/>
      <c r="VQ299" s="78"/>
      <c r="VR299" s="78"/>
      <c r="VS299" s="78"/>
      <c r="VT299" s="78"/>
      <c r="VU299" s="78"/>
      <c r="VV299" s="78"/>
      <c r="VW299" s="78"/>
      <c r="VX299" s="78"/>
      <c r="VY299" s="78"/>
      <c r="VZ299" s="78"/>
      <c r="WA299" s="78"/>
      <c r="WB299" s="78"/>
      <c r="WC299" s="78"/>
      <c r="WD299" s="78"/>
      <c r="WE299" s="78"/>
      <c r="WF299" s="78"/>
      <c r="WG299" s="78"/>
      <c r="WH299" s="78"/>
      <c r="WI299" s="78"/>
      <c r="WJ299" s="78"/>
      <c r="WK299" s="78"/>
      <c r="WL299" s="78"/>
      <c r="WM299" s="78"/>
      <c r="WN299" s="78"/>
      <c r="WO299" s="78"/>
      <c r="WP299" s="78"/>
      <c r="WQ299" s="78"/>
      <c r="WR299" s="78"/>
      <c r="WS299" s="78"/>
      <c r="WT299" s="78"/>
      <c r="WU299" s="78"/>
      <c r="WV299" s="78"/>
      <c r="WW299" s="78"/>
      <c r="WX299" s="78"/>
      <c r="WY299" s="78"/>
      <c r="WZ299" s="78"/>
      <c r="XA299" s="78"/>
      <c r="XB299" s="78"/>
      <c r="XC299" s="78"/>
      <c r="XD299" s="78"/>
      <c r="XE299" s="78"/>
      <c r="XF299" s="78"/>
      <c r="XG299" s="78"/>
      <c r="XH299" s="78"/>
      <c r="XI299" s="78"/>
      <c r="XJ299" s="78"/>
      <c r="XK299" s="78"/>
      <c r="XL299" s="78"/>
      <c r="XM299" s="78"/>
      <c r="XN299" s="78"/>
      <c r="XO299" s="78"/>
      <c r="XP299" s="78"/>
      <c r="XQ299" s="78"/>
      <c r="XR299" s="78"/>
      <c r="XS299" s="78"/>
      <c r="XT299" s="78"/>
      <c r="XU299" s="78"/>
      <c r="XV299" s="78"/>
      <c r="XW299" s="78"/>
      <c r="XX299" s="78"/>
      <c r="XY299" s="78"/>
      <c r="XZ299" s="78"/>
      <c r="YA299" s="78"/>
      <c r="YB299" s="78"/>
      <c r="YC299" s="78"/>
      <c r="YD299" s="78"/>
      <c r="YE299" s="78"/>
      <c r="YF299" s="78"/>
      <c r="YG299" s="78"/>
      <c r="YH299" s="78"/>
      <c r="YI299" s="78"/>
      <c r="YJ299" s="78"/>
      <c r="YK299" s="78"/>
      <c r="YL299" s="78"/>
      <c r="YM299" s="78"/>
      <c r="YN299" s="78"/>
      <c r="YO299" s="78"/>
      <c r="YP299" s="78"/>
      <c r="YQ299" s="78"/>
      <c r="YR299" s="78"/>
      <c r="YS299" s="78"/>
      <c r="YT299" s="78"/>
      <c r="YU299" s="78"/>
      <c r="YV299" s="78"/>
      <c r="YW299" s="78"/>
      <c r="YX299" s="78"/>
      <c r="YY299" s="78"/>
      <c r="YZ299" s="78"/>
      <c r="ZA299" s="78"/>
      <c r="ZB299" s="78"/>
      <c r="ZC299" s="78"/>
      <c r="ZD299" s="78"/>
      <c r="ZE299" s="78"/>
      <c r="ZF299" s="78"/>
      <c r="ZG299" s="78"/>
      <c r="ZH299" s="78"/>
      <c r="ZI299" s="78"/>
      <c r="ZJ299" s="78"/>
      <c r="ZK299" s="78"/>
      <c r="ZL299" s="78"/>
      <c r="ZM299" s="78"/>
      <c r="ZN299" s="78"/>
      <c r="ZO299" s="78"/>
      <c r="ZP299" s="78"/>
      <c r="ZQ299" s="78"/>
      <c r="ZR299" s="78"/>
      <c r="ZS299" s="78"/>
      <c r="ZT299" s="78"/>
      <c r="ZU299" s="78"/>
      <c r="ZV299" s="78"/>
      <c r="ZW299" s="78"/>
      <c r="ZX299" s="78"/>
      <c r="ZY299" s="78"/>
      <c r="ZZ299" s="78"/>
      <c r="AAA299" s="78"/>
      <c r="AAB299" s="78"/>
      <c r="AAC299" s="78"/>
      <c r="AAD299" s="78"/>
      <c r="AAE299" s="78"/>
      <c r="AAF299" s="78"/>
      <c r="AAG299" s="78"/>
      <c r="AAH299" s="78"/>
      <c r="AAI299" s="78"/>
      <c r="AAJ299" s="78"/>
      <c r="AAK299" s="78"/>
      <c r="AAL299" s="78"/>
      <c r="AAM299" s="78"/>
      <c r="AAN299" s="78"/>
      <c r="AAO299" s="78"/>
      <c r="AAP299" s="78"/>
      <c r="AAQ299" s="78"/>
      <c r="AAR299" s="78"/>
      <c r="AAS299" s="78"/>
      <c r="AAT299" s="78"/>
      <c r="AAU299" s="78"/>
      <c r="AAV299" s="78"/>
      <c r="AAW299" s="78"/>
      <c r="AAX299" s="78"/>
      <c r="AAY299" s="78"/>
      <c r="AAZ299" s="78"/>
      <c r="ABA299" s="78"/>
      <c r="ABB299" s="78"/>
      <c r="ABC299" s="78"/>
      <c r="ABD299" s="78"/>
      <c r="ABE299" s="78"/>
      <c r="ABF299" s="78"/>
      <c r="ABG299" s="78"/>
      <c r="ABH299" s="78"/>
      <c r="ABI299" s="78"/>
      <c r="ABJ299" s="78"/>
      <c r="ABK299" s="78"/>
      <c r="ABL299" s="78"/>
      <c r="ABM299" s="78"/>
      <c r="ABN299" s="78"/>
      <c r="ABO299" s="78"/>
      <c r="ABP299" s="78"/>
      <c r="ABQ299" s="78"/>
      <c r="ABR299" s="78"/>
      <c r="ABS299" s="78"/>
      <c r="ABT299" s="78"/>
      <c r="ABU299" s="78"/>
      <c r="ABV299" s="78"/>
      <c r="ABW299" s="78"/>
      <c r="ABX299" s="78"/>
      <c r="ABY299" s="78"/>
      <c r="ABZ299" s="78"/>
      <c r="ACA299" s="78"/>
      <c r="ACB299" s="78"/>
      <c r="ACC299" s="78"/>
      <c r="ACD299" s="78"/>
      <c r="ACE299" s="78"/>
      <c r="ACF299" s="78"/>
      <c r="ACG299" s="78"/>
      <c r="ACH299" s="78"/>
      <c r="ACI299" s="78"/>
      <c r="ACJ299" s="78"/>
      <c r="ACK299" s="78"/>
      <c r="ACL299" s="78"/>
      <c r="ACM299" s="78"/>
      <c r="ACN299" s="78"/>
      <c r="ACO299" s="78"/>
      <c r="ACP299" s="78"/>
      <c r="ACQ299" s="78"/>
      <c r="ACR299" s="78"/>
      <c r="ACS299" s="78"/>
      <c r="ACT299" s="78"/>
      <c r="ACU299" s="78"/>
      <c r="ACV299" s="78"/>
      <c r="ACW299" s="78"/>
      <c r="ACX299" s="78"/>
      <c r="ACY299" s="78"/>
      <c r="ACZ299" s="78"/>
      <c r="ADA299" s="78"/>
      <c r="ADB299" s="78"/>
      <c r="ADC299" s="78"/>
      <c r="ADD299" s="78"/>
      <c r="ADE299" s="78"/>
      <c r="ADF299" s="78"/>
      <c r="ADG299" s="78"/>
      <c r="ADH299" s="78"/>
      <c r="ADI299" s="78"/>
      <c r="ADJ299" s="78"/>
      <c r="ADK299" s="78"/>
      <c r="ADL299" s="78"/>
      <c r="ADM299" s="78"/>
      <c r="ADN299" s="78"/>
      <c r="ADO299" s="78"/>
      <c r="ADP299" s="78"/>
      <c r="ADQ299" s="78"/>
      <c r="ADR299" s="78"/>
      <c r="ADS299" s="78"/>
      <c r="ADT299" s="78"/>
      <c r="ADU299" s="78"/>
      <c r="ADV299" s="78"/>
      <c r="ADW299" s="78"/>
      <c r="ADX299" s="78"/>
      <c r="ADY299" s="78"/>
      <c r="ADZ299" s="78"/>
      <c r="AEA299" s="78"/>
      <c r="AEB299" s="78"/>
      <c r="AEC299" s="78"/>
      <c r="AED299" s="78"/>
      <c r="AEE299" s="78"/>
      <c r="AEF299" s="78"/>
      <c r="AEG299" s="78"/>
      <c r="AEH299" s="78"/>
      <c r="AEI299" s="78"/>
      <c r="AEJ299" s="78"/>
      <c r="AEK299" s="78"/>
      <c r="AEL299" s="78"/>
      <c r="AEM299" s="78"/>
      <c r="AEN299" s="78"/>
      <c r="AEO299" s="78"/>
      <c r="AEP299" s="78"/>
      <c r="AEQ299" s="78"/>
      <c r="AER299" s="78"/>
      <c r="AES299" s="78"/>
      <c r="AET299" s="78"/>
      <c r="AEU299" s="78"/>
      <c r="AEV299" s="78"/>
      <c r="AEW299" s="78"/>
      <c r="AEX299" s="78"/>
      <c r="AEY299" s="78"/>
      <c r="AEZ299" s="78"/>
      <c r="AFA299" s="78"/>
      <c r="AFB299" s="78"/>
      <c r="AFC299" s="78"/>
      <c r="AFD299" s="78"/>
      <c r="AFE299" s="78"/>
      <c r="AFF299" s="78"/>
      <c r="AFG299" s="78"/>
      <c r="AFH299" s="78"/>
      <c r="AFI299" s="78"/>
      <c r="AFJ299" s="78"/>
      <c r="AFK299" s="78"/>
      <c r="AFL299" s="78"/>
      <c r="AFM299" s="78"/>
      <c r="AFN299" s="78"/>
      <c r="AFO299" s="78"/>
      <c r="AFP299" s="78"/>
      <c r="AFQ299" s="78"/>
      <c r="AFR299" s="78"/>
      <c r="AFS299" s="78"/>
      <c r="AFT299" s="78"/>
      <c r="AFU299" s="78"/>
      <c r="AFV299" s="78"/>
      <c r="AFW299" s="78"/>
      <c r="AFX299" s="78"/>
      <c r="AFY299" s="78"/>
      <c r="AFZ299" s="78"/>
      <c r="AGA299" s="78"/>
      <c r="AGB299" s="78"/>
      <c r="AGC299" s="78"/>
      <c r="AGD299" s="78"/>
      <c r="AGE299" s="78"/>
      <c r="AGF299" s="78"/>
      <c r="AGG299" s="78"/>
      <c r="AGH299" s="78"/>
      <c r="AGI299" s="78"/>
      <c r="AGJ299" s="78"/>
      <c r="AGK299" s="78"/>
      <c r="AGL299" s="78"/>
      <c r="AGM299" s="78"/>
      <c r="AGN299" s="78"/>
      <c r="AGO299" s="78"/>
      <c r="AGP299" s="78"/>
      <c r="AGQ299" s="78"/>
      <c r="AGR299" s="78"/>
      <c r="AGS299" s="78"/>
      <c r="AGT299" s="78"/>
      <c r="AGU299" s="78"/>
      <c r="AGV299" s="78"/>
      <c r="AGW299" s="78"/>
      <c r="AGX299" s="78"/>
      <c r="AGY299" s="78"/>
      <c r="AGZ299" s="78"/>
      <c r="AHA299" s="78"/>
      <c r="AHB299" s="78"/>
      <c r="AHC299" s="78"/>
      <c r="AHD299" s="78"/>
      <c r="AHE299" s="78"/>
      <c r="AHF299" s="78"/>
      <c r="AHG299" s="78"/>
      <c r="AHH299" s="78"/>
      <c r="AHI299" s="78"/>
      <c r="AHJ299" s="78"/>
      <c r="AHK299" s="78"/>
      <c r="AHL299" s="78"/>
      <c r="AHM299" s="78"/>
      <c r="AHN299" s="78"/>
      <c r="AHO299" s="78"/>
      <c r="AHP299" s="78"/>
      <c r="AHQ299" s="78"/>
      <c r="AHR299" s="78"/>
      <c r="AHS299" s="78"/>
      <c r="AHT299" s="78"/>
      <c r="AHU299" s="78"/>
      <c r="AHV299" s="78"/>
      <c r="AHW299" s="78"/>
      <c r="AHX299" s="78"/>
      <c r="AHY299" s="78"/>
      <c r="AHZ299" s="78"/>
      <c r="AIA299" s="78"/>
      <c r="AIB299" s="78"/>
      <c r="AIC299" s="78"/>
      <c r="AID299" s="78"/>
      <c r="AIE299" s="78"/>
      <c r="AIF299" s="78"/>
      <c r="AIG299" s="78"/>
      <c r="AIH299" s="78"/>
      <c r="AII299" s="78"/>
      <c r="AIJ299" s="78"/>
      <c r="AIK299" s="78"/>
      <c r="AIL299" s="78"/>
      <c r="AIM299" s="78"/>
      <c r="AIN299" s="78"/>
      <c r="AIO299" s="78"/>
      <c r="AIP299" s="78"/>
      <c r="AIQ299" s="78"/>
      <c r="AIR299" s="78"/>
      <c r="AIS299" s="78"/>
      <c r="AIT299" s="78"/>
      <c r="AIU299" s="78"/>
      <c r="AIV299" s="78"/>
      <c r="AIW299" s="78"/>
      <c r="AIX299" s="78"/>
      <c r="AIY299" s="78"/>
      <c r="AIZ299" s="78"/>
      <c r="AJA299" s="78"/>
      <c r="AJB299" s="78"/>
      <c r="AJC299" s="78"/>
      <c r="AJD299" s="78"/>
      <c r="AJE299" s="78"/>
      <c r="AJF299" s="78"/>
      <c r="AJG299" s="78"/>
      <c r="AJH299" s="78"/>
      <c r="AJI299" s="78"/>
      <c r="AJJ299" s="78"/>
      <c r="AJK299" s="78"/>
      <c r="AJL299" s="78"/>
      <c r="AJM299" s="78"/>
      <c r="AJN299" s="78"/>
      <c r="AJO299" s="78"/>
      <c r="AJP299" s="78"/>
      <c r="AJQ299" s="78"/>
      <c r="AJR299" s="78"/>
      <c r="AJS299" s="78"/>
      <c r="AJT299" s="78"/>
      <c r="AJU299" s="78"/>
      <c r="AJV299" s="78"/>
      <c r="AJW299" s="78"/>
      <c r="AJX299" s="78"/>
      <c r="AJY299" s="78"/>
      <c r="AJZ299" s="78"/>
      <c r="AKA299" s="78"/>
      <c r="AKB299" s="78"/>
      <c r="AKC299" s="78"/>
      <c r="AKD299" s="78"/>
      <c r="AKE299" s="78"/>
      <c r="AKF299" s="78"/>
      <c r="AKG299" s="78"/>
      <c r="AKH299" s="78"/>
      <c r="AKI299" s="78"/>
      <c r="AKJ299" s="78"/>
      <c r="AKK299" s="78"/>
      <c r="AKL299" s="78"/>
      <c r="AKM299" s="78"/>
      <c r="AKN299" s="78"/>
      <c r="AKO299" s="78"/>
      <c r="AKP299" s="78"/>
      <c r="AKQ299" s="78"/>
      <c r="AKR299" s="78"/>
      <c r="AKS299" s="78"/>
      <c r="AKT299" s="78"/>
      <c r="AKU299" s="78"/>
      <c r="AKV299" s="78"/>
      <c r="AKW299" s="78"/>
      <c r="AKX299" s="78"/>
      <c r="AKY299" s="78"/>
      <c r="AKZ299" s="78"/>
      <c r="ALA299" s="78"/>
      <c r="ALB299" s="78"/>
      <c r="ALC299" s="78"/>
      <c r="ALD299" s="78"/>
      <c r="ALE299" s="78"/>
      <c r="ALF299" s="78"/>
      <c r="ALG299" s="78"/>
      <c r="ALH299" s="78"/>
      <c r="ALI299" s="78"/>
      <c r="ALJ299" s="78"/>
      <c r="ALK299" s="78"/>
      <c r="ALL299" s="78"/>
      <c r="ALM299" s="78"/>
      <c r="ALN299" s="78"/>
      <c r="ALO299" s="78"/>
      <c r="ALP299" s="78"/>
      <c r="ALQ299" s="78"/>
      <c r="ALR299" s="78"/>
      <c r="ALS299" s="78"/>
      <c r="ALT299" s="78"/>
      <c r="ALU299" s="78"/>
      <c r="ALV299" s="78"/>
      <c r="ALW299" s="78"/>
      <c r="ALX299" s="78"/>
      <c r="ALY299" s="78"/>
      <c r="ALZ299" s="78"/>
      <c r="AMA299" s="78"/>
      <c r="AMB299" s="78"/>
      <c r="AMC299" s="78"/>
      <c r="AMD299" s="78"/>
      <c r="AME299" s="78"/>
      <c r="AMF299" s="78"/>
      <c r="AMG299" s="78"/>
      <c r="AMH299" s="78"/>
      <c r="AMI299" s="78"/>
      <c r="AMJ299" s="78"/>
      <c r="AMK299" s="78"/>
      <c r="AML299" s="78"/>
      <c r="AMM299" s="78"/>
      <c r="AMN299" s="78"/>
      <c r="AMO299" s="78"/>
      <c r="AMP299" s="78"/>
      <c r="AMQ299" s="78"/>
      <c r="AMR299" s="78"/>
      <c r="AMS299" s="78"/>
      <c r="AMT299" s="78"/>
      <c r="AMU299" s="78"/>
      <c r="AMV299" s="78"/>
      <c r="AMW299" s="78"/>
      <c r="AMX299" s="78"/>
      <c r="AMY299" s="78"/>
      <c r="AMZ299" s="78"/>
      <c r="ANA299" s="78"/>
      <c r="ANB299" s="78"/>
      <c r="ANC299" s="78"/>
      <c r="AND299" s="78"/>
      <c r="ANE299" s="78"/>
      <c r="ANF299" s="78"/>
      <c r="ANG299" s="78"/>
      <c r="ANH299" s="78"/>
      <c r="ANI299" s="78"/>
      <c r="ANJ299" s="78"/>
      <c r="ANK299" s="78"/>
      <c r="ANL299" s="78"/>
      <c r="ANM299" s="78"/>
      <c r="ANN299" s="78"/>
      <c r="ANO299" s="78"/>
      <c r="ANP299" s="78"/>
      <c r="ANQ299" s="78"/>
      <c r="ANR299" s="78"/>
      <c r="ANS299" s="78"/>
      <c r="ANT299" s="78"/>
      <c r="ANU299" s="78"/>
      <c r="ANV299" s="78"/>
      <c r="ANW299" s="78"/>
      <c r="ANX299" s="78"/>
      <c r="ANY299" s="78"/>
      <c r="ANZ299" s="78"/>
      <c r="AOA299" s="78"/>
      <c r="AOB299" s="78"/>
      <c r="AOC299" s="78"/>
      <c r="AOD299" s="78"/>
      <c r="AOE299" s="78"/>
      <c r="AOF299" s="78"/>
      <c r="AOG299" s="78"/>
      <c r="AOH299" s="78"/>
      <c r="AOI299" s="78"/>
      <c r="AOJ299" s="78"/>
      <c r="AOK299" s="78"/>
      <c r="AOL299" s="78"/>
      <c r="AOM299" s="78"/>
      <c r="AON299" s="78"/>
      <c r="AOO299" s="78"/>
      <c r="AOP299" s="78"/>
      <c r="AOQ299" s="78"/>
      <c r="AOR299" s="78"/>
      <c r="AOS299" s="78"/>
      <c r="AOT299" s="78"/>
      <c r="AOU299" s="78"/>
      <c r="AOV299" s="78"/>
      <c r="AOW299" s="78"/>
      <c r="AOX299" s="78"/>
      <c r="AOY299" s="78"/>
      <c r="AOZ299" s="78"/>
      <c r="APA299" s="78"/>
      <c r="APB299" s="78"/>
      <c r="APC299" s="78"/>
      <c r="APD299" s="78"/>
      <c r="APE299" s="78"/>
      <c r="APF299" s="78"/>
      <c r="APG299" s="78"/>
      <c r="APH299" s="78"/>
      <c r="API299" s="78"/>
      <c r="APJ299" s="78"/>
      <c r="APK299" s="78"/>
      <c r="APL299" s="78"/>
      <c r="APM299" s="78"/>
      <c r="APN299" s="78"/>
      <c r="APO299" s="78"/>
      <c r="APP299" s="78"/>
      <c r="APQ299" s="78"/>
      <c r="APR299" s="78"/>
      <c r="APS299" s="78"/>
      <c r="APT299" s="78"/>
      <c r="APU299" s="78"/>
      <c r="APV299" s="78"/>
      <c r="APW299" s="78"/>
      <c r="APX299" s="78"/>
      <c r="APY299" s="78"/>
      <c r="APZ299" s="78"/>
      <c r="AQA299" s="78"/>
      <c r="AQB299" s="78"/>
      <c r="AQC299" s="78"/>
      <c r="AQD299" s="78"/>
      <c r="AQE299" s="78"/>
      <c r="AQF299" s="78"/>
      <c r="AQG299" s="78"/>
      <c r="AQH299" s="78"/>
      <c r="AQI299" s="78"/>
      <c r="AQJ299" s="78"/>
      <c r="AQK299" s="78"/>
      <c r="AQL299" s="78"/>
      <c r="AQM299" s="78"/>
      <c r="AQN299" s="78"/>
      <c r="AQO299" s="78"/>
      <c r="AQP299" s="78"/>
      <c r="AQQ299" s="78"/>
      <c r="AQR299" s="78"/>
      <c r="AQS299" s="78"/>
      <c r="AQT299" s="78"/>
      <c r="AQU299" s="78"/>
      <c r="AQV299" s="78"/>
      <c r="AQW299" s="78"/>
      <c r="AQX299" s="78"/>
      <c r="AQY299" s="78"/>
      <c r="AQZ299" s="78"/>
      <c r="ARA299" s="78"/>
      <c r="ARB299" s="78"/>
      <c r="ARC299" s="78"/>
      <c r="ARD299" s="78"/>
      <c r="ARE299" s="78"/>
      <c r="ARF299" s="78"/>
      <c r="ARG299" s="78"/>
      <c r="ARH299" s="78"/>
      <c r="ARI299" s="78"/>
      <c r="ARJ299" s="78"/>
      <c r="ARK299" s="78"/>
      <c r="ARL299" s="78"/>
      <c r="ARM299" s="78"/>
      <c r="ARN299" s="78"/>
      <c r="ARO299" s="78"/>
      <c r="ARP299" s="78"/>
      <c r="ARQ299" s="78"/>
      <c r="ARR299" s="78"/>
      <c r="ARS299" s="78"/>
      <c r="ART299" s="78"/>
      <c r="ARU299" s="78"/>
      <c r="ARV299" s="78"/>
      <c r="ARW299" s="78"/>
      <c r="ARX299" s="78"/>
      <c r="ARY299" s="78"/>
      <c r="ARZ299" s="78"/>
      <c r="ASA299" s="78"/>
      <c r="ASB299" s="78"/>
      <c r="ASC299" s="78"/>
      <c r="ASD299" s="78"/>
      <c r="ASE299" s="78"/>
      <c r="ASF299" s="78"/>
      <c r="ASG299" s="78"/>
      <c r="ASH299" s="78"/>
      <c r="ASI299" s="78"/>
      <c r="ASJ299" s="78"/>
      <c r="ASK299" s="78"/>
      <c r="ASL299" s="78"/>
      <c r="ASM299" s="78"/>
      <c r="ASN299" s="78"/>
      <c r="ASO299" s="78"/>
      <c r="ASP299" s="78"/>
      <c r="ASQ299" s="78"/>
      <c r="ASR299" s="78"/>
      <c r="ASS299" s="78"/>
      <c r="AST299" s="78"/>
      <c r="ASU299" s="78"/>
      <c r="ASV299" s="78"/>
      <c r="ASW299" s="78"/>
      <c r="ASX299" s="78"/>
      <c r="ASY299" s="78"/>
      <c r="ASZ299" s="78"/>
      <c r="ATA299" s="78"/>
      <c r="ATB299" s="78"/>
      <c r="ATC299" s="78"/>
      <c r="ATD299" s="78"/>
      <c r="ATE299" s="78"/>
      <c r="ATF299" s="78"/>
      <c r="ATG299" s="78"/>
      <c r="ATH299" s="78"/>
      <c r="ATI299" s="78"/>
      <c r="ATJ299" s="78"/>
      <c r="ATK299" s="78"/>
      <c r="ATL299" s="78"/>
      <c r="ATM299" s="78"/>
      <c r="ATN299" s="78"/>
      <c r="ATO299" s="78"/>
      <c r="ATP299" s="78"/>
      <c r="ATQ299" s="78"/>
      <c r="ATR299" s="78"/>
      <c r="ATS299" s="78"/>
      <c r="ATT299" s="78"/>
      <c r="ATU299" s="78"/>
      <c r="ATV299" s="78"/>
      <c r="ATW299" s="78"/>
      <c r="ATX299" s="78"/>
      <c r="ATY299" s="78"/>
      <c r="ATZ299" s="78"/>
      <c r="AUA299" s="78"/>
      <c r="AUB299" s="78"/>
      <c r="AUC299" s="78"/>
      <c r="AUD299" s="78"/>
      <c r="AUE299" s="78"/>
      <c r="AUF299" s="78"/>
      <c r="AUG299" s="78"/>
      <c r="AUH299" s="78"/>
      <c r="AUI299" s="78"/>
      <c r="AUJ299" s="78"/>
      <c r="AUK299" s="78"/>
      <c r="AUL299" s="78"/>
      <c r="AUM299" s="78"/>
      <c r="AUN299" s="78"/>
      <c r="AUO299" s="78"/>
      <c r="AUP299" s="78"/>
      <c r="AUQ299" s="78"/>
      <c r="AUR299" s="78"/>
      <c r="AUS299" s="78"/>
      <c r="AUT299" s="78"/>
      <c r="AUU299" s="78"/>
      <c r="AUV299" s="78"/>
      <c r="AUW299" s="78"/>
      <c r="AUX299" s="78"/>
      <c r="AUY299" s="78"/>
      <c r="AUZ299" s="78"/>
      <c r="AVA299" s="78"/>
      <c r="AVB299" s="78"/>
      <c r="AVC299" s="78"/>
      <c r="AVD299" s="78"/>
      <c r="AVE299" s="78"/>
      <c r="AVF299" s="78"/>
      <c r="AVG299" s="78"/>
      <c r="AVH299" s="78"/>
      <c r="AVI299" s="78"/>
      <c r="AVJ299" s="78"/>
      <c r="AVK299" s="78"/>
      <c r="AVL299" s="78"/>
      <c r="AVM299" s="78"/>
      <c r="AVN299" s="78"/>
      <c r="AVO299" s="78"/>
      <c r="AVP299" s="78"/>
      <c r="AVQ299" s="78"/>
      <c r="AVR299" s="78"/>
      <c r="AVS299" s="78"/>
      <c r="AVT299" s="78"/>
      <c r="AVU299" s="78"/>
      <c r="AVV299" s="78"/>
      <c r="AVW299" s="78"/>
      <c r="AVX299" s="78"/>
      <c r="AVY299" s="78"/>
      <c r="AVZ299" s="78"/>
      <c r="AWA299" s="78"/>
      <c r="AWB299" s="78"/>
      <c r="AWC299" s="78"/>
      <c r="AWD299" s="78"/>
      <c r="AWE299" s="78"/>
      <c r="AWF299" s="78"/>
      <c r="AWG299" s="78"/>
      <c r="AWH299" s="78"/>
      <c r="AWI299" s="78"/>
      <c r="AWJ299" s="78"/>
      <c r="AWK299" s="78"/>
      <c r="AWL299" s="78"/>
      <c r="AWM299" s="78"/>
      <c r="AWN299" s="78"/>
      <c r="AWO299" s="78"/>
      <c r="AWP299" s="78"/>
      <c r="AWQ299" s="78"/>
      <c r="AWR299" s="78"/>
      <c r="AWS299" s="78"/>
      <c r="AWT299" s="78"/>
      <c r="AWU299" s="78"/>
      <c r="AWV299" s="78"/>
      <c r="AWW299" s="78"/>
      <c r="AWX299" s="78"/>
      <c r="AWY299" s="78"/>
      <c r="AWZ299" s="78"/>
      <c r="AXA299" s="78"/>
      <c r="AXB299" s="78"/>
      <c r="AXC299" s="78"/>
      <c r="AXD299" s="78"/>
      <c r="AXE299" s="78"/>
      <c r="AXF299" s="78"/>
      <c r="AXG299" s="78"/>
      <c r="AXH299" s="78"/>
      <c r="AXI299" s="78"/>
      <c r="AXJ299" s="78"/>
      <c r="AXK299" s="78"/>
      <c r="AXL299" s="78"/>
      <c r="AXM299" s="78"/>
      <c r="AXN299" s="78"/>
      <c r="AXO299" s="78"/>
      <c r="AXP299" s="78"/>
      <c r="AXQ299" s="78"/>
      <c r="AXR299" s="78"/>
      <c r="AXS299" s="78"/>
      <c r="AXT299" s="78"/>
      <c r="AXU299" s="78"/>
      <c r="AXV299" s="78"/>
      <c r="AXW299" s="78"/>
      <c r="AXX299" s="78"/>
      <c r="AXY299" s="78"/>
      <c r="AXZ299" s="78"/>
      <c r="AYA299" s="78"/>
      <c r="AYB299" s="78"/>
      <c r="AYC299" s="78"/>
      <c r="AYD299" s="78"/>
      <c r="AYE299" s="78"/>
      <c r="AYF299" s="78"/>
      <c r="AYG299" s="78"/>
      <c r="AYH299" s="78"/>
      <c r="AYI299" s="78"/>
      <c r="AYJ299" s="78"/>
      <c r="AYK299" s="78"/>
      <c r="AYL299" s="78"/>
      <c r="AYM299" s="78"/>
      <c r="AYN299" s="78"/>
      <c r="AYO299" s="78"/>
      <c r="AYP299" s="78"/>
      <c r="AYQ299" s="78"/>
      <c r="AYR299" s="78"/>
      <c r="AYS299" s="78"/>
      <c r="AYT299" s="78"/>
      <c r="AYU299" s="78"/>
      <c r="AYV299" s="78"/>
      <c r="AYW299" s="78"/>
      <c r="AYX299" s="78"/>
      <c r="AYY299" s="78"/>
      <c r="AYZ299" s="78"/>
      <c r="AZA299" s="78"/>
      <c r="AZB299" s="78"/>
      <c r="AZC299" s="78"/>
      <c r="AZD299" s="78"/>
      <c r="AZE299" s="78"/>
      <c r="AZF299" s="78"/>
      <c r="AZG299" s="78"/>
      <c r="AZH299" s="78"/>
      <c r="AZI299" s="78"/>
      <c r="AZJ299" s="78"/>
      <c r="AZK299" s="78"/>
      <c r="AZL299" s="78"/>
      <c r="AZM299" s="78"/>
      <c r="AZN299" s="78"/>
      <c r="AZO299" s="78"/>
      <c r="AZP299" s="78"/>
      <c r="AZQ299" s="78"/>
      <c r="AZR299" s="78"/>
      <c r="AZS299" s="78"/>
      <c r="AZT299" s="78"/>
      <c r="AZU299" s="78"/>
      <c r="AZV299" s="78"/>
      <c r="AZW299" s="78"/>
      <c r="AZX299" s="78"/>
      <c r="AZY299" s="78"/>
      <c r="AZZ299" s="78"/>
      <c r="BAA299" s="78"/>
      <c r="BAB299" s="78"/>
      <c r="BAC299" s="78"/>
      <c r="BAD299" s="78"/>
      <c r="BAE299" s="78"/>
      <c r="BAF299" s="78"/>
      <c r="BAG299" s="78"/>
      <c r="BAH299" s="78"/>
      <c r="BAI299" s="78"/>
      <c r="BAJ299" s="78"/>
      <c r="BAK299" s="78"/>
      <c r="BAL299" s="78"/>
      <c r="BAM299" s="78"/>
      <c r="BAN299" s="78"/>
      <c r="BAO299" s="78"/>
      <c r="BAP299" s="78"/>
      <c r="BAQ299" s="78"/>
      <c r="BAR299" s="78"/>
      <c r="BAS299" s="78"/>
      <c r="BAT299" s="78"/>
      <c r="BAU299" s="78"/>
      <c r="BAV299" s="78"/>
      <c r="BAW299" s="78"/>
      <c r="BAX299" s="78"/>
      <c r="BAY299" s="78"/>
      <c r="BAZ299" s="78"/>
      <c r="BBA299" s="78"/>
      <c r="BBB299" s="78"/>
      <c r="BBC299" s="78"/>
      <c r="BBD299" s="78"/>
      <c r="BBE299" s="78"/>
      <c r="BBF299" s="78"/>
      <c r="BBG299" s="78"/>
      <c r="BBH299" s="78"/>
      <c r="BBI299" s="78"/>
      <c r="BBJ299" s="78"/>
      <c r="BBK299" s="78"/>
      <c r="BBL299" s="78"/>
      <c r="BBM299" s="78"/>
      <c r="BBN299" s="78"/>
      <c r="BBO299" s="78"/>
      <c r="BBP299" s="78"/>
      <c r="BBQ299" s="78"/>
      <c r="BBR299" s="78"/>
      <c r="BBS299" s="78"/>
      <c r="BBT299" s="78"/>
      <c r="BBU299" s="78"/>
      <c r="BBV299" s="78"/>
      <c r="BBW299" s="78"/>
      <c r="BBX299" s="78"/>
      <c r="BBY299" s="78"/>
      <c r="BBZ299" s="78"/>
      <c r="BCA299" s="78"/>
      <c r="BCB299" s="78"/>
      <c r="BCC299" s="78"/>
      <c r="BCD299" s="78"/>
      <c r="BCE299" s="78"/>
      <c r="BCF299" s="78"/>
      <c r="BCG299" s="78"/>
      <c r="BCH299" s="78"/>
      <c r="BCI299" s="78"/>
      <c r="BCJ299" s="78"/>
      <c r="BCK299" s="78"/>
      <c r="BCL299" s="78"/>
      <c r="BCM299" s="78"/>
      <c r="BCN299" s="78"/>
      <c r="BCO299" s="78"/>
      <c r="BCP299" s="78"/>
      <c r="BCQ299" s="78"/>
      <c r="BCR299" s="78"/>
      <c r="BCS299" s="78"/>
      <c r="BCT299" s="78"/>
      <c r="BCU299" s="78"/>
      <c r="BCV299" s="78"/>
      <c r="BCW299" s="78"/>
      <c r="BCX299" s="78"/>
      <c r="BCY299" s="78"/>
      <c r="BCZ299" s="78"/>
      <c r="BDA299" s="78"/>
      <c r="BDB299" s="78"/>
      <c r="BDC299" s="78"/>
      <c r="BDD299" s="78"/>
      <c r="BDE299" s="78"/>
      <c r="BDF299" s="78"/>
      <c r="BDG299" s="78"/>
      <c r="BDH299" s="78"/>
      <c r="BDI299" s="78"/>
      <c r="BDJ299" s="78"/>
      <c r="BDK299" s="78"/>
      <c r="BDL299" s="78"/>
      <c r="BDM299" s="78"/>
      <c r="BDN299" s="78"/>
      <c r="BDO299" s="78"/>
      <c r="BDP299" s="78"/>
      <c r="BDQ299" s="78"/>
      <c r="BDR299" s="78"/>
      <c r="BDS299" s="78"/>
      <c r="BDT299" s="78"/>
      <c r="BDU299" s="78"/>
      <c r="BDV299" s="78"/>
      <c r="BDW299" s="78"/>
      <c r="BDX299" s="78"/>
      <c r="BDY299" s="78"/>
      <c r="BDZ299" s="78"/>
      <c r="BEA299" s="78"/>
      <c r="BEB299" s="78"/>
      <c r="BEC299" s="78"/>
      <c r="BED299" s="78"/>
      <c r="BEE299" s="78"/>
      <c r="BEF299" s="78"/>
      <c r="BEG299" s="78"/>
      <c r="BEH299" s="78"/>
      <c r="BEI299" s="78"/>
      <c r="BEJ299" s="78"/>
      <c r="BEK299" s="78"/>
      <c r="BEL299" s="78"/>
      <c r="BEM299" s="78"/>
      <c r="BEN299" s="78"/>
      <c r="BEO299" s="78"/>
      <c r="BEP299" s="78"/>
      <c r="BEQ299" s="78"/>
      <c r="BER299" s="78"/>
      <c r="BES299" s="78"/>
      <c r="BET299" s="78"/>
      <c r="BEU299" s="78"/>
      <c r="BEV299" s="78"/>
      <c r="BEW299" s="78"/>
      <c r="BEX299" s="78"/>
      <c r="BEY299" s="78"/>
      <c r="BEZ299" s="78"/>
      <c r="BFA299" s="78"/>
      <c r="BFB299" s="78"/>
      <c r="BFC299" s="78"/>
      <c r="BFD299" s="78"/>
      <c r="BFE299" s="78"/>
      <c r="BFF299" s="78"/>
      <c r="BFG299" s="78"/>
      <c r="BFH299" s="78"/>
      <c r="BFI299" s="78"/>
      <c r="BFJ299" s="78"/>
      <c r="BFK299" s="78"/>
      <c r="BFL299" s="78"/>
      <c r="BFM299" s="78"/>
      <c r="BFN299" s="78"/>
      <c r="BFO299" s="78"/>
      <c r="BFP299" s="78"/>
      <c r="BFQ299" s="78"/>
      <c r="BFR299" s="78"/>
      <c r="BFS299" s="78"/>
      <c r="BFT299" s="78"/>
      <c r="BFU299" s="78"/>
      <c r="BFV299" s="78"/>
      <c r="BFW299" s="78"/>
      <c r="BFX299" s="78"/>
      <c r="BFY299" s="78"/>
      <c r="BFZ299" s="78"/>
      <c r="BGA299" s="78"/>
      <c r="BGB299" s="78"/>
      <c r="BGC299" s="78"/>
      <c r="BGD299" s="78"/>
      <c r="BGE299" s="78"/>
      <c r="BGF299" s="78"/>
      <c r="BGG299" s="78"/>
      <c r="BGH299" s="78"/>
      <c r="BGI299" s="78"/>
      <c r="BGJ299" s="78"/>
      <c r="BGK299" s="78"/>
      <c r="BGL299" s="78"/>
      <c r="BGM299" s="78"/>
      <c r="BGN299" s="78"/>
      <c r="BGO299" s="78"/>
      <c r="BGP299" s="78"/>
      <c r="BGQ299" s="78"/>
      <c r="BGR299" s="78"/>
      <c r="BGS299" s="78"/>
      <c r="BGT299" s="78"/>
      <c r="BGU299" s="78"/>
      <c r="BGV299" s="78"/>
      <c r="BGW299" s="78"/>
      <c r="BGX299" s="78"/>
      <c r="BGY299" s="78"/>
      <c r="BGZ299" s="78"/>
      <c r="BHA299" s="78"/>
      <c r="BHB299" s="78"/>
      <c r="BHC299" s="78"/>
      <c r="BHD299" s="78"/>
      <c r="BHE299" s="78"/>
      <c r="BHF299" s="78"/>
      <c r="BHG299" s="78"/>
      <c r="BHH299" s="78"/>
      <c r="BHI299" s="78"/>
      <c r="BHJ299" s="78"/>
      <c r="BHK299" s="78"/>
      <c r="BHL299" s="78"/>
      <c r="BHM299" s="78"/>
      <c r="BHN299" s="78"/>
      <c r="BHO299" s="78"/>
      <c r="BHP299" s="78"/>
      <c r="BHQ299" s="78"/>
      <c r="BHR299" s="78"/>
      <c r="BHS299" s="78"/>
      <c r="BHT299" s="78"/>
      <c r="BHU299" s="78"/>
      <c r="BHV299" s="78"/>
      <c r="BHW299" s="78"/>
      <c r="BHX299" s="78"/>
      <c r="BHY299" s="78"/>
      <c r="BHZ299" s="78"/>
      <c r="BIA299" s="78"/>
      <c r="BIB299" s="78"/>
      <c r="BIC299" s="78"/>
      <c r="BID299" s="78"/>
      <c r="BIE299" s="78"/>
      <c r="BIF299" s="78"/>
      <c r="BIG299" s="78"/>
      <c r="BIH299" s="78"/>
      <c r="BII299" s="78"/>
      <c r="BIJ299" s="78"/>
      <c r="BIK299" s="78"/>
      <c r="BIL299" s="78"/>
      <c r="BIM299" s="78"/>
      <c r="BIN299" s="78"/>
      <c r="BIO299" s="78"/>
      <c r="BIP299" s="78"/>
      <c r="BIQ299" s="78"/>
      <c r="BIR299" s="78"/>
      <c r="BIS299" s="78"/>
      <c r="BIT299" s="78"/>
      <c r="BIU299" s="78"/>
      <c r="BIV299" s="78"/>
      <c r="BIW299" s="78"/>
      <c r="BIX299" s="78"/>
      <c r="BIY299" s="78"/>
      <c r="BIZ299" s="78"/>
      <c r="BJA299" s="78"/>
      <c r="BJB299" s="78"/>
      <c r="BJC299" s="78"/>
      <c r="BJD299" s="78"/>
      <c r="BJE299" s="78"/>
      <c r="BJF299" s="78"/>
      <c r="BJG299" s="78"/>
      <c r="BJH299" s="78"/>
      <c r="BJI299" s="78"/>
      <c r="BJJ299" s="78"/>
      <c r="BJK299" s="78"/>
      <c r="BJL299" s="78"/>
      <c r="BJM299" s="78"/>
      <c r="BJN299" s="78"/>
      <c r="BJO299" s="78"/>
      <c r="BJP299" s="78"/>
      <c r="BJQ299" s="78"/>
      <c r="BJR299" s="78"/>
      <c r="BJS299" s="78"/>
      <c r="BJT299" s="78"/>
      <c r="BJU299" s="78"/>
      <c r="BJV299" s="78"/>
      <c r="BJW299" s="78"/>
      <c r="BJX299" s="78"/>
      <c r="BJY299" s="78"/>
      <c r="BJZ299" s="78"/>
      <c r="BKA299" s="78"/>
      <c r="BKB299" s="78"/>
      <c r="BKC299" s="78"/>
      <c r="BKD299" s="78"/>
      <c r="BKE299" s="78"/>
      <c r="BKF299" s="78"/>
      <c r="BKG299" s="78"/>
      <c r="BKH299" s="78"/>
      <c r="BKI299" s="78"/>
      <c r="BKJ299" s="78"/>
      <c r="BKK299" s="78"/>
      <c r="BKL299" s="78"/>
      <c r="BKM299" s="78"/>
      <c r="BKN299" s="78"/>
      <c r="BKO299" s="78"/>
      <c r="BKP299" s="78"/>
      <c r="BKQ299" s="78"/>
      <c r="BKR299" s="78"/>
      <c r="BKS299" s="78"/>
      <c r="BKT299" s="78"/>
      <c r="BKU299" s="78"/>
      <c r="BKV299" s="78"/>
      <c r="BKW299" s="78"/>
      <c r="BKX299" s="78"/>
      <c r="BKY299" s="78"/>
      <c r="BKZ299" s="78"/>
      <c r="BLA299" s="78"/>
      <c r="BLB299" s="78"/>
      <c r="BLC299" s="78"/>
      <c r="BLD299" s="78"/>
      <c r="BLE299" s="78"/>
      <c r="BLF299" s="78"/>
      <c r="BLG299" s="78"/>
      <c r="BLH299" s="78"/>
      <c r="BLI299" s="78"/>
      <c r="BLJ299" s="78"/>
      <c r="BLK299" s="78"/>
      <c r="BLL299" s="78"/>
      <c r="BLM299" s="78"/>
      <c r="BLN299" s="78"/>
      <c r="BLO299" s="78"/>
      <c r="BLP299" s="78"/>
      <c r="BLQ299" s="78"/>
      <c r="BLR299" s="78"/>
      <c r="BLS299" s="78"/>
      <c r="BLT299" s="78"/>
      <c r="BLU299" s="78"/>
      <c r="BLV299" s="78"/>
      <c r="BLW299" s="78"/>
      <c r="BLX299" s="78"/>
      <c r="BLY299" s="78"/>
      <c r="BLZ299" s="78"/>
      <c r="BMA299" s="78"/>
      <c r="BMB299" s="78"/>
      <c r="BMC299" s="78"/>
      <c r="BMD299" s="78"/>
      <c r="BME299" s="78"/>
      <c r="BMF299" s="78"/>
      <c r="BMG299" s="78"/>
      <c r="BMH299" s="78"/>
      <c r="BMI299" s="78"/>
      <c r="BMJ299" s="78"/>
      <c r="BMK299" s="78"/>
      <c r="BML299" s="78"/>
      <c r="BMM299" s="78"/>
      <c r="BMN299" s="78"/>
      <c r="BMO299" s="78"/>
      <c r="BMP299" s="78"/>
      <c r="BMQ299" s="78"/>
      <c r="BMR299" s="78"/>
      <c r="BMS299" s="78"/>
      <c r="BMT299" s="78"/>
      <c r="BMU299" s="78"/>
      <c r="BMV299" s="78"/>
      <c r="BMW299" s="78"/>
      <c r="BMX299" s="78"/>
      <c r="BMY299" s="78"/>
      <c r="BMZ299" s="78"/>
      <c r="BNA299" s="78"/>
      <c r="BNB299" s="78"/>
      <c r="BNC299" s="78"/>
      <c r="BND299" s="78"/>
      <c r="BNE299" s="78"/>
      <c r="BNF299" s="78"/>
      <c r="BNG299" s="78"/>
      <c r="BNH299" s="78"/>
      <c r="BNI299" s="78"/>
      <c r="BNJ299" s="78"/>
      <c r="BNK299" s="78"/>
      <c r="BNL299" s="78"/>
      <c r="BNM299" s="78"/>
      <c r="BNN299" s="78"/>
      <c r="BNO299" s="78"/>
      <c r="BNP299" s="78"/>
      <c r="BNQ299" s="78"/>
      <c r="BNR299" s="78"/>
      <c r="BNS299" s="78"/>
      <c r="BNT299" s="78"/>
      <c r="BNU299" s="78"/>
      <c r="BNV299" s="78"/>
      <c r="BNW299" s="78"/>
      <c r="BNX299" s="78"/>
      <c r="BNY299" s="78"/>
      <c r="BNZ299" s="78"/>
      <c r="BOA299" s="78"/>
      <c r="BOB299" s="78"/>
      <c r="BOC299" s="78"/>
      <c r="BOD299" s="78"/>
      <c r="BOE299" s="78"/>
      <c r="BOF299" s="78"/>
      <c r="BOG299" s="78"/>
      <c r="BOH299" s="78"/>
      <c r="BOI299" s="78"/>
      <c r="BOJ299" s="78"/>
      <c r="BOK299" s="78"/>
      <c r="BOL299" s="78"/>
      <c r="BOM299" s="78"/>
      <c r="BON299" s="78"/>
      <c r="BOO299" s="78"/>
      <c r="BOP299" s="78"/>
      <c r="BOQ299" s="78"/>
      <c r="BOR299" s="78"/>
      <c r="BOS299" s="78"/>
      <c r="BOT299" s="78"/>
      <c r="BOU299" s="78"/>
      <c r="BOV299" s="78"/>
      <c r="BOW299" s="78"/>
      <c r="BOX299" s="78"/>
      <c r="BOY299" s="78"/>
      <c r="BOZ299" s="78"/>
      <c r="BPA299" s="78"/>
      <c r="BPB299" s="78"/>
      <c r="BPC299" s="78"/>
      <c r="BPD299" s="78"/>
      <c r="BPE299" s="78"/>
      <c r="BPF299" s="78"/>
      <c r="BPG299" s="78"/>
      <c r="BPH299" s="78"/>
      <c r="BPI299" s="78"/>
      <c r="BPJ299" s="78"/>
      <c r="BPK299" s="78"/>
      <c r="BPL299" s="78"/>
      <c r="BPM299" s="78"/>
      <c r="BPN299" s="78"/>
      <c r="BPO299" s="78"/>
      <c r="BPP299" s="78"/>
      <c r="BPQ299" s="78"/>
      <c r="BPR299" s="78"/>
      <c r="BPS299" s="78"/>
      <c r="BPT299" s="78"/>
      <c r="BPU299" s="78"/>
      <c r="BPV299" s="78"/>
      <c r="BPW299" s="78"/>
      <c r="BPX299" s="78"/>
      <c r="BPY299" s="78"/>
      <c r="BPZ299" s="78"/>
      <c r="BQA299" s="78"/>
      <c r="BQB299" s="78"/>
      <c r="BQC299" s="78"/>
      <c r="BQD299" s="78"/>
      <c r="BQE299" s="78"/>
      <c r="BQF299" s="78"/>
      <c r="BQG299" s="78"/>
      <c r="BQH299" s="78"/>
      <c r="BQI299" s="78"/>
      <c r="BQJ299" s="78"/>
      <c r="BQK299" s="78"/>
      <c r="BQL299" s="78"/>
      <c r="BQM299" s="78"/>
      <c r="BQN299" s="78"/>
      <c r="BQO299" s="78"/>
      <c r="BQP299" s="78"/>
      <c r="BQQ299" s="78"/>
      <c r="BQR299" s="78"/>
      <c r="BQS299" s="78"/>
      <c r="BQT299" s="78"/>
      <c r="BQU299" s="78"/>
      <c r="BQV299" s="78"/>
      <c r="BQW299" s="78"/>
      <c r="BQX299" s="78"/>
      <c r="BQY299" s="78"/>
      <c r="BQZ299" s="78"/>
      <c r="BRA299" s="78"/>
      <c r="BRB299" s="78"/>
      <c r="BRC299" s="78"/>
      <c r="BRD299" s="78"/>
      <c r="BRE299" s="78"/>
      <c r="BRF299" s="78"/>
      <c r="BRG299" s="78"/>
      <c r="BRH299" s="78"/>
      <c r="BRI299" s="78"/>
      <c r="BRJ299" s="78"/>
      <c r="BRK299" s="78"/>
      <c r="BRL299" s="78"/>
      <c r="BRM299" s="78"/>
      <c r="BRN299" s="78"/>
      <c r="BRO299" s="78"/>
      <c r="BRP299" s="78"/>
      <c r="BRQ299" s="78"/>
      <c r="BRR299" s="78"/>
      <c r="BRS299" s="78"/>
      <c r="BRT299" s="78"/>
      <c r="BRU299" s="78"/>
      <c r="BRV299" s="78"/>
      <c r="BRW299" s="78"/>
      <c r="BRX299" s="78"/>
      <c r="BRY299" s="78"/>
      <c r="BRZ299" s="78"/>
      <c r="BSA299" s="78"/>
      <c r="BSB299" s="78"/>
      <c r="BSC299" s="78"/>
      <c r="BSD299" s="78"/>
      <c r="BSE299" s="78"/>
      <c r="BSF299" s="78"/>
      <c r="BSG299" s="78"/>
      <c r="BSH299" s="78"/>
      <c r="BSI299" s="78"/>
      <c r="BSJ299" s="78"/>
      <c r="BSK299" s="78"/>
      <c r="BSL299" s="78"/>
      <c r="BSM299" s="78"/>
      <c r="BSN299" s="78"/>
      <c r="BSO299" s="78"/>
      <c r="BSP299" s="78"/>
      <c r="BSQ299" s="78"/>
      <c r="BSR299" s="78"/>
      <c r="BSS299" s="78"/>
      <c r="BST299" s="78"/>
      <c r="BSU299" s="78"/>
      <c r="BSV299" s="78"/>
      <c r="BSW299" s="78"/>
      <c r="BSX299" s="78"/>
      <c r="BSY299" s="78"/>
      <c r="BSZ299" s="78"/>
      <c r="BTA299" s="78"/>
      <c r="BTB299" s="78"/>
      <c r="BTC299" s="78"/>
      <c r="BTD299" s="78"/>
      <c r="BTE299" s="78"/>
      <c r="BTF299" s="78"/>
      <c r="BTG299" s="78"/>
      <c r="BTH299" s="78"/>
      <c r="BTI299" s="78"/>
      <c r="BTJ299" s="78"/>
      <c r="BTK299" s="78"/>
      <c r="BTL299" s="78"/>
      <c r="BTM299" s="78"/>
      <c r="BTN299" s="78"/>
      <c r="BTO299" s="78"/>
      <c r="BTP299" s="78"/>
      <c r="BTQ299" s="78"/>
      <c r="BTR299" s="78"/>
      <c r="BTS299" s="78"/>
      <c r="BTT299" s="78"/>
      <c r="BTU299" s="78"/>
      <c r="BTV299" s="78"/>
      <c r="BTW299" s="78"/>
      <c r="BTX299" s="78"/>
      <c r="BTY299" s="78"/>
      <c r="BTZ299" s="78"/>
      <c r="BUA299" s="78"/>
      <c r="BUB299" s="78"/>
      <c r="BUC299" s="78"/>
      <c r="BUD299" s="78"/>
      <c r="BUE299" s="78"/>
      <c r="BUF299" s="78"/>
      <c r="BUG299" s="78"/>
      <c r="BUH299" s="78"/>
      <c r="BUI299" s="78"/>
      <c r="BUJ299" s="78"/>
      <c r="BUK299" s="78"/>
      <c r="BUL299" s="78"/>
      <c r="BUM299" s="78"/>
      <c r="BUN299" s="78"/>
      <c r="BUO299" s="78"/>
      <c r="BUP299" s="78"/>
      <c r="BUQ299" s="78"/>
      <c r="BUR299" s="78"/>
      <c r="BUS299" s="78"/>
      <c r="BUT299" s="78"/>
      <c r="BUU299" s="78"/>
      <c r="BUV299" s="78"/>
      <c r="BUW299" s="78"/>
      <c r="BUX299" s="78"/>
      <c r="BUY299" s="78"/>
      <c r="BUZ299" s="78"/>
      <c r="BVA299" s="78"/>
      <c r="BVB299" s="78"/>
      <c r="BVC299" s="78"/>
      <c r="BVD299" s="78"/>
      <c r="BVE299" s="78"/>
      <c r="BVF299" s="78"/>
      <c r="BVG299" s="78"/>
      <c r="BVH299" s="78"/>
      <c r="BVI299" s="78"/>
      <c r="BVJ299" s="78"/>
      <c r="BVK299" s="78"/>
      <c r="BVL299" s="78"/>
      <c r="BVM299" s="78"/>
      <c r="BVN299" s="78"/>
      <c r="BVO299" s="78"/>
      <c r="BVP299" s="78"/>
      <c r="BVQ299" s="78"/>
      <c r="BVR299" s="78"/>
      <c r="BVS299" s="78"/>
      <c r="BVT299" s="78"/>
      <c r="BVU299" s="78"/>
      <c r="BVV299" s="78"/>
      <c r="BVW299" s="78"/>
      <c r="BVX299" s="78"/>
      <c r="BVY299" s="78"/>
      <c r="BVZ299" s="78"/>
      <c r="BWA299" s="78"/>
      <c r="BWB299" s="78"/>
      <c r="BWC299" s="78"/>
      <c r="BWD299" s="78"/>
      <c r="BWE299" s="78"/>
      <c r="BWF299" s="78"/>
      <c r="BWG299" s="78"/>
      <c r="BWH299" s="78"/>
      <c r="BWI299" s="78"/>
      <c r="BWJ299" s="78"/>
      <c r="BWK299" s="78"/>
      <c r="BWL299" s="78"/>
      <c r="BWM299" s="78"/>
      <c r="BWN299" s="78"/>
      <c r="BWO299" s="78"/>
      <c r="BWP299" s="78"/>
      <c r="BWQ299" s="78"/>
      <c r="BWR299" s="78"/>
      <c r="BWS299" s="78"/>
      <c r="BWT299" s="78"/>
      <c r="BWU299" s="78"/>
      <c r="BWV299" s="78"/>
      <c r="BWW299" s="78"/>
      <c r="BWX299" s="78"/>
      <c r="BWY299" s="78"/>
      <c r="BWZ299" s="78"/>
      <c r="BXA299" s="78"/>
      <c r="BXB299" s="78"/>
      <c r="BXC299" s="78"/>
      <c r="BXD299" s="78"/>
      <c r="BXE299" s="78"/>
      <c r="BXF299" s="78"/>
      <c r="BXG299" s="78"/>
      <c r="BXH299" s="78"/>
      <c r="BXI299" s="78"/>
      <c r="BXJ299" s="78"/>
      <c r="BXK299" s="78"/>
      <c r="BXL299" s="78"/>
      <c r="BXM299" s="78"/>
      <c r="BXN299" s="78"/>
      <c r="BXO299" s="78"/>
      <c r="BXP299" s="78"/>
      <c r="BXQ299" s="78"/>
      <c r="BXR299" s="78"/>
      <c r="BXS299" s="78"/>
      <c r="BXT299" s="78"/>
      <c r="BXU299" s="78"/>
      <c r="BXV299" s="78"/>
      <c r="BXW299" s="78"/>
      <c r="BXX299" s="78"/>
      <c r="BXY299" s="78"/>
      <c r="BXZ299" s="78"/>
      <c r="BYA299" s="78"/>
      <c r="BYB299" s="78"/>
      <c r="BYC299" s="78"/>
      <c r="BYD299" s="78"/>
      <c r="BYE299" s="78"/>
      <c r="BYF299" s="78"/>
      <c r="BYG299" s="78"/>
      <c r="BYH299" s="78"/>
      <c r="BYI299" s="78"/>
      <c r="BYJ299" s="78"/>
      <c r="BYK299" s="78"/>
      <c r="BYL299" s="78"/>
      <c r="BYM299" s="78"/>
      <c r="BYN299" s="78"/>
      <c r="BYO299" s="78"/>
      <c r="BYP299" s="78"/>
      <c r="BYQ299" s="78"/>
      <c r="BYR299" s="78"/>
      <c r="BYS299" s="78"/>
      <c r="BYT299" s="78"/>
      <c r="BYU299" s="78"/>
      <c r="BYV299" s="78"/>
      <c r="BYW299" s="78"/>
      <c r="BYX299" s="78"/>
      <c r="BYY299" s="78"/>
      <c r="BYZ299" s="78"/>
      <c r="BZA299" s="78"/>
      <c r="BZB299" s="78"/>
      <c r="BZC299" s="78"/>
      <c r="BZD299" s="78"/>
      <c r="BZE299" s="78"/>
      <c r="BZF299" s="78"/>
      <c r="BZG299" s="78"/>
      <c r="BZH299" s="78"/>
      <c r="BZI299" s="78"/>
      <c r="BZJ299" s="78"/>
      <c r="BZK299" s="78"/>
      <c r="BZL299" s="78"/>
      <c r="BZM299" s="78"/>
      <c r="BZN299" s="78"/>
      <c r="BZO299" s="78"/>
      <c r="BZP299" s="78"/>
      <c r="BZQ299" s="78"/>
      <c r="BZR299" s="78"/>
      <c r="BZS299" s="78"/>
      <c r="BZT299" s="78"/>
      <c r="BZU299" s="78"/>
      <c r="BZV299" s="78"/>
      <c r="BZW299" s="78"/>
      <c r="BZX299" s="78"/>
      <c r="BZY299" s="78"/>
      <c r="BZZ299" s="78"/>
      <c r="CAA299" s="78"/>
      <c r="CAB299" s="78"/>
      <c r="CAC299" s="78"/>
      <c r="CAD299" s="78"/>
      <c r="CAE299" s="78"/>
      <c r="CAF299" s="78"/>
      <c r="CAG299" s="78"/>
      <c r="CAH299" s="78"/>
      <c r="CAI299" s="78"/>
      <c r="CAJ299" s="78"/>
      <c r="CAK299" s="78"/>
      <c r="CAL299" s="78"/>
      <c r="CAM299" s="78"/>
      <c r="CAN299" s="78"/>
      <c r="CAO299" s="78"/>
      <c r="CAP299" s="78"/>
      <c r="CAQ299" s="78"/>
      <c r="CAR299" s="78"/>
      <c r="CAS299" s="78"/>
      <c r="CAT299" s="78"/>
      <c r="CAU299" s="78"/>
      <c r="CAV299" s="78"/>
      <c r="CAW299" s="78"/>
      <c r="CAX299" s="78"/>
      <c r="CAY299" s="78"/>
      <c r="CAZ299" s="78"/>
      <c r="CBA299" s="78"/>
      <c r="CBB299" s="78"/>
      <c r="CBC299" s="78"/>
      <c r="CBD299" s="78"/>
      <c r="CBE299" s="78"/>
      <c r="CBF299" s="78"/>
      <c r="CBG299" s="78"/>
      <c r="CBH299" s="78"/>
      <c r="CBI299" s="78"/>
      <c r="CBJ299" s="78"/>
      <c r="CBK299" s="78"/>
      <c r="CBL299" s="78"/>
      <c r="CBM299" s="78"/>
      <c r="CBN299" s="78"/>
      <c r="CBO299" s="78"/>
      <c r="CBP299" s="78"/>
      <c r="CBQ299" s="78"/>
      <c r="CBR299" s="78"/>
      <c r="CBS299" s="78"/>
      <c r="CBT299" s="78"/>
      <c r="CBU299" s="78"/>
      <c r="CBV299" s="78"/>
      <c r="CBW299" s="78"/>
      <c r="CBX299" s="78"/>
      <c r="CBY299" s="78"/>
      <c r="CBZ299" s="78"/>
      <c r="CCA299" s="78"/>
      <c r="CCB299" s="78"/>
      <c r="CCC299" s="78"/>
      <c r="CCD299" s="78"/>
      <c r="CCE299" s="78"/>
      <c r="CCF299" s="78"/>
      <c r="CCG299" s="78"/>
      <c r="CCH299" s="78"/>
      <c r="CCI299" s="78"/>
      <c r="CCJ299" s="78"/>
      <c r="CCK299" s="78"/>
      <c r="CCL299" s="78"/>
      <c r="CCM299" s="78"/>
      <c r="CCN299" s="78"/>
      <c r="CCO299" s="78"/>
      <c r="CCP299" s="78"/>
      <c r="CCQ299" s="78"/>
      <c r="CCR299" s="78"/>
      <c r="CCS299" s="78"/>
      <c r="CCT299" s="78"/>
      <c r="CCU299" s="78"/>
      <c r="CCV299" s="78"/>
      <c r="CCW299" s="78"/>
      <c r="CCX299" s="78"/>
      <c r="CCY299" s="78"/>
      <c r="CCZ299" s="78"/>
      <c r="CDA299" s="78"/>
      <c r="CDB299" s="78"/>
      <c r="CDC299" s="78"/>
      <c r="CDD299" s="78"/>
      <c r="CDE299" s="78"/>
      <c r="CDF299" s="78"/>
      <c r="CDG299" s="78"/>
      <c r="CDH299" s="78"/>
      <c r="CDI299" s="78"/>
      <c r="CDJ299" s="78"/>
      <c r="CDK299" s="78"/>
      <c r="CDL299" s="78"/>
      <c r="CDM299" s="78"/>
      <c r="CDN299" s="78"/>
      <c r="CDO299" s="78"/>
      <c r="CDP299" s="78"/>
      <c r="CDQ299" s="78"/>
      <c r="CDR299" s="78"/>
      <c r="CDS299" s="78"/>
      <c r="CDT299" s="78"/>
      <c r="CDU299" s="78"/>
      <c r="CDV299" s="78"/>
      <c r="CDW299" s="78"/>
      <c r="CDX299" s="78"/>
      <c r="CDY299" s="78"/>
      <c r="CDZ299" s="78"/>
      <c r="CEA299" s="78"/>
      <c r="CEB299" s="78"/>
      <c r="CEC299" s="78"/>
      <c r="CED299" s="78"/>
      <c r="CEE299" s="78"/>
      <c r="CEF299" s="78"/>
      <c r="CEG299" s="78"/>
      <c r="CEH299" s="78"/>
      <c r="CEI299" s="78"/>
      <c r="CEJ299" s="78"/>
      <c r="CEK299" s="78"/>
      <c r="CEL299" s="78"/>
      <c r="CEM299" s="78"/>
      <c r="CEN299" s="78"/>
      <c r="CEO299" s="78"/>
      <c r="CEP299" s="78"/>
      <c r="CEQ299" s="78"/>
      <c r="CER299" s="78"/>
      <c r="CES299" s="78"/>
      <c r="CET299" s="78"/>
      <c r="CEU299" s="78"/>
      <c r="CEV299" s="78"/>
      <c r="CEW299" s="78"/>
      <c r="CEX299" s="78"/>
      <c r="CEY299" s="78"/>
      <c r="CEZ299" s="78"/>
      <c r="CFA299" s="78"/>
      <c r="CFB299" s="78"/>
      <c r="CFC299" s="78"/>
      <c r="CFD299" s="78"/>
      <c r="CFE299" s="78"/>
      <c r="CFF299" s="78"/>
      <c r="CFG299" s="78"/>
      <c r="CFH299" s="78"/>
      <c r="CFI299" s="78"/>
      <c r="CFJ299" s="78"/>
      <c r="CFK299" s="78"/>
      <c r="CFL299" s="78"/>
      <c r="CFM299" s="78"/>
      <c r="CFN299" s="78"/>
      <c r="CFO299" s="78"/>
    </row>
    <row r="300" spans="1:2199" s="82" customFormat="1" ht="12.75" customHeight="1"/>
    <row r="301" spans="1:2199" s="78" customFormat="1" ht="12.75" customHeight="1">
      <c r="A301" s="78" t="s">
        <v>790</v>
      </c>
      <c r="C301" s="78" t="s">
        <v>2644</v>
      </c>
      <c r="D301" s="78" t="s">
        <v>2645</v>
      </c>
      <c r="H301" s="82" t="s">
        <v>2646</v>
      </c>
    </row>
    <row r="302" spans="1:2199" ht="12.75" customHeight="1">
      <c r="A302" s="78" t="s">
        <v>790</v>
      </c>
      <c r="B302" s="78"/>
      <c r="C302" s="78" t="s">
        <v>2647</v>
      </c>
      <c r="D302" s="78" t="s">
        <v>2645</v>
      </c>
      <c r="E302" s="78"/>
      <c r="F302" s="78"/>
      <c r="G302" s="78"/>
      <c r="H302" s="78"/>
      <c r="I302" s="78"/>
      <c r="J302" s="78" t="s">
        <v>2648</v>
      </c>
      <c r="K302" s="78"/>
      <c r="L302" s="78"/>
      <c r="M302" s="78"/>
      <c r="N302" s="78"/>
      <c r="O302" s="78"/>
      <c r="P302" s="78" t="str">
        <f>CONCATENATE("SetCondition")</f>
        <v>SetCondition</v>
      </c>
      <c r="Q302" s="78"/>
      <c r="R302" s="78"/>
      <c r="S302" s="78"/>
      <c r="T302" s="78" t="s">
        <v>2155</v>
      </c>
      <c r="U302" s="78"/>
      <c r="V302" s="78"/>
      <c r="W302" s="78" t="s">
        <v>7</v>
      </c>
      <c r="X302" s="78"/>
      <c r="Y302" s="78"/>
      <c r="Z302" s="78"/>
      <c r="AA302" s="78"/>
      <c r="AB302" s="78"/>
      <c r="AC302" s="78"/>
      <c r="AD302" s="78"/>
      <c r="AE302" s="78"/>
      <c r="AF302" s="78"/>
      <c r="AG302" s="78"/>
      <c r="AH302" s="78"/>
      <c r="AI302" s="78"/>
      <c r="AJ302" s="78"/>
      <c r="AK302" s="78"/>
      <c r="AL302" s="78"/>
      <c r="AM302" s="78"/>
      <c r="AN302" s="78"/>
      <c r="AO302" s="78"/>
      <c r="AP302" s="78"/>
      <c r="AQ302" s="78"/>
      <c r="AR302" s="78"/>
      <c r="AS302" s="78"/>
      <c r="AT302" s="78"/>
      <c r="AU302" s="78"/>
      <c r="AV302" s="78"/>
      <c r="AW302" s="78"/>
      <c r="AX302" s="78"/>
      <c r="AY302" s="78"/>
      <c r="AZ302" s="78"/>
      <c r="BA302" s="78"/>
      <c r="BB302" s="78"/>
      <c r="BC302" s="78"/>
      <c r="BD302" s="78"/>
      <c r="BE302" s="78"/>
      <c r="BF302" s="78"/>
      <c r="BG302" s="78"/>
      <c r="BH302" s="78"/>
      <c r="BI302" s="78"/>
      <c r="BJ302" s="78"/>
      <c r="BK302" s="78"/>
      <c r="BL302" s="78"/>
      <c r="BM302" s="78"/>
      <c r="BN302" s="78"/>
      <c r="BO302" s="78"/>
      <c r="BP302" s="78"/>
      <c r="BQ302" s="78"/>
      <c r="BR302" s="78"/>
      <c r="BS302" s="78"/>
      <c r="BT302" s="78"/>
      <c r="BU302" s="78"/>
      <c r="BV302" s="78"/>
      <c r="BW302" s="78"/>
      <c r="BX302" s="78"/>
      <c r="BY302" s="78"/>
      <c r="BZ302" s="78"/>
      <c r="CA302" s="78"/>
      <c r="CB302" s="78"/>
      <c r="CC302" s="78"/>
      <c r="CD302" s="78"/>
      <c r="CE302" s="78"/>
      <c r="CF302" s="78"/>
      <c r="CG302" s="78"/>
      <c r="CH302" s="78"/>
      <c r="CI302" s="78"/>
      <c r="CJ302" s="78"/>
      <c r="CK302" s="78"/>
      <c r="CL302" s="78"/>
      <c r="CM302" s="78"/>
      <c r="CN302" s="78"/>
      <c r="CO302" s="78"/>
      <c r="CP302" s="78"/>
      <c r="CQ302" s="78"/>
      <c r="CR302" s="78"/>
      <c r="CS302" s="78"/>
      <c r="CT302" s="78"/>
      <c r="CU302" s="78"/>
      <c r="CV302" s="78"/>
      <c r="CW302" s="78"/>
      <c r="CX302" s="78"/>
      <c r="CY302" s="78"/>
      <c r="CZ302" s="78"/>
      <c r="DA302" s="78"/>
      <c r="DB302" s="78"/>
      <c r="DC302" s="78"/>
      <c r="DD302" s="78"/>
      <c r="DE302" s="78"/>
      <c r="DF302" s="78"/>
      <c r="DG302" s="78"/>
      <c r="DH302" s="78"/>
      <c r="DI302" s="78"/>
      <c r="DJ302" s="78"/>
      <c r="DK302" s="78"/>
      <c r="DL302" s="78"/>
      <c r="DM302" s="78"/>
      <c r="DN302" s="78"/>
      <c r="DO302" s="78"/>
      <c r="DP302" s="78"/>
      <c r="DQ302" s="78"/>
      <c r="DR302" s="78"/>
      <c r="DS302" s="78"/>
      <c r="DT302" s="78"/>
      <c r="DU302" s="78"/>
      <c r="DV302" s="78"/>
      <c r="DW302" s="78"/>
      <c r="DX302" s="78"/>
      <c r="DY302" s="78"/>
      <c r="DZ302" s="78"/>
      <c r="EA302" s="78"/>
      <c r="EB302" s="78"/>
      <c r="EC302" s="78"/>
      <c r="ED302" s="78"/>
      <c r="EE302" s="78"/>
      <c r="EF302" s="78"/>
      <c r="EG302" s="78"/>
      <c r="EH302" s="78"/>
      <c r="EI302" s="78"/>
      <c r="EJ302" s="78"/>
      <c r="EK302" s="78"/>
      <c r="EL302" s="78"/>
      <c r="EM302" s="78"/>
      <c r="EN302" s="78"/>
      <c r="EO302" s="78"/>
      <c r="EP302" s="78"/>
      <c r="EQ302" s="78"/>
      <c r="ER302" s="78"/>
      <c r="ES302" s="78"/>
      <c r="ET302" s="78"/>
      <c r="EU302" s="78"/>
      <c r="EV302" s="78"/>
      <c r="EW302" s="78"/>
      <c r="EX302" s="78"/>
      <c r="EY302" s="78"/>
      <c r="EZ302" s="78"/>
      <c r="FA302" s="78"/>
      <c r="FB302" s="78"/>
      <c r="FC302" s="78"/>
      <c r="FD302" s="78"/>
      <c r="FE302" s="78"/>
      <c r="FF302" s="78"/>
      <c r="FG302" s="78"/>
      <c r="FH302" s="78"/>
      <c r="FI302" s="78"/>
      <c r="FJ302" s="78"/>
      <c r="FK302" s="78"/>
      <c r="FL302" s="78"/>
      <c r="FM302" s="78"/>
      <c r="FN302" s="78"/>
      <c r="FO302" s="78"/>
      <c r="FP302" s="78"/>
      <c r="FQ302" s="78"/>
      <c r="FR302" s="78"/>
      <c r="FS302" s="78"/>
      <c r="FT302" s="78"/>
      <c r="FU302" s="78"/>
      <c r="FV302" s="78"/>
      <c r="FW302" s="78"/>
      <c r="FX302" s="78"/>
      <c r="FY302" s="78"/>
      <c r="FZ302" s="78"/>
      <c r="GA302" s="78"/>
      <c r="GB302" s="78"/>
      <c r="GC302" s="78"/>
      <c r="GD302" s="78"/>
      <c r="GE302" s="78"/>
      <c r="GF302" s="78"/>
      <c r="GG302" s="78"/>
      <c r="GH302" s="78"/>
      <c r="GI302" s="78"/>
      <c r="GJ302" s="78"/>
      <c r="GK302" s="78"/>
      <c r="GL302" s="78"/>
      <c r="GM302" s="78"/>
      <c r="GN302" s="78"/>
      <c r="GO302" s="78"/>
      <c r="GP302" s="78"/>
      <c r="GQ302" s="78"/>
      <c r="GR302" s="78"/>
      <c r="GS302" s="78"/>
      <c r="GT302" s="78"/>
      <c r="GU302" s="78"/>
      <c r="GV302" s="78"/>
      <c r="GW302" s="78"/>
      <c r="GX302" s="78"/>
      <c r="GY302" s="78"/>
      <c r="GZ302" s="78"/>
      <c r="HA302" s="78"/>
      <c r="HB302" s="78"/>
      <c r="HC302" s="78"/>
      <c r="HD302" s="78"/>
      <c r="HE302" s="78"/>
      <c r="HF302" s="78"/>
      <c r="HG302" s="78"/>
      <c r="HH302" s="78"/>
      <c r="HI302" s="78"/>
      <c r="HJ302" s="78"/>
      <c r="HK302" s="78"/>
      <c r="HL302" s="78"/>
      <c r="HM302" s="78"/>
      <c r="HN302" s="78"/>
      <c r="HO302" s="78"/>
      <c r="HP302" s="78"/>
      <c r="HQ302" s="78"/>
      <c r="HR302" s="78"/>
      <c r="HS302" s="78"/>
      <c r="HT302" s="78"/>
      <c r="HU302" s="78"/>
      <c r="HV302" s="78"/>
      <c r="HW302" s="78"/>
      <c r="HX302" s="78"/>
      <c r="HY302" s="78"/>
      <c r="HZ302" s="78"/>
      <c r="IA302" s="78"/>
      <c r="IB302" s="78"/>
      <c r="IC302" s="78"/>
      <c r="ID302" s="78"/>
      <c r="IE302" s="78"/>
      <c r="IF302" s="78"/>
      <c r="IG302" s="78"/>
      <c r="IH302" s="78"/>
      <c r="II302" s="78"/>
      <c r="IJ302" s="78"/>
      <c r="IK302" s="78"/>
      <c r="IL302" s="78"/>
      <c r="IM302" s="78"/>
      <c r="IN302" s="78"/>
      <c r="IO302" s="78"/>
      <c r="IP302" s="78"/>
      <c r="IQ302" s="78"/>
      <c r="IR302" s="78"/>
      <c r="IS302" s="78"/>
      <c r="IT302" s="78"/>
      <c r="IU302" s="78"/>
      <c r="IV302" s="78"/>
      <c r="IW302" s="78"/>
      <c r="IX302" s="78"/>
      <c r="IY302" s="78"/>
      <c r="IZ302" s="78"/>
      <c r="JA302" s="78"/>
      <c r="JB302" s="78"/>
      <c r="JC302" s="78"/>
      <c r="JD302" s="78"/>
      <c r="JE302" s="78"/>
      <c r="JF302" s="78"/>
      <c r="JG302" s="78"/>
      <c r="JH302" s="78"/>
      <c r="JI302" s="78"/>
      <c r="JJ302" s="78"/>
      <c r="JK302" s="78"/>
      <c r="JL302" s="78"/>
      <c r="JM302" s="78"/>
      <c r="JN302" s="78"/>
      <c r="JO302" s="78"/>
      <c r="JP302" s="78"/>
      <c r="JQ302" s="78"/>
      <c r="JR302" s="78"/>
      <c r="JS302" s="78"/>
      <c r="JT302" s="78"/>
      <c r="JU302" s="78"/>
      <c r="JV302" s="78"/>
      <c r="JW302" s="78"/>
      <c r="JX302" s="78"/>
      <c r="JY302" s="78"/>
      <c r="JZ302" s="78"/>
      <c r="KA302" s="78"/>
      <c r="KB302" s="78"/>
      <c r="KC302" s="78"/>
      <c r="KD302" s="78"/>
      <c r="KE302" s="78"/>
      <c r="KF302" s="78"/>
      <c r="KG302" s="78"/>
      <c r="KH302" s="78"/>
      <c r="KI302" s="78"/>
      <c r="KJ302" s="78"/>
      <c r="KK302" s="78"/>
      <c r="KL302" s="78"/>
      <c r="KM302" s="78"/>
      <c r="KN302" s="78"/>
      <c r="KO302" s="78"/>
      <c r="KP302" s="78"/>
      <c r="KQ302" s="78"/>
      <c r="KR302" s="78"/>
      <c r="KS302" s="78"/>
      <c r="KT302" s="78"/>
      <c r="KU302" s="78"/>
      <c r="KV302" s="78"/>
      <c r="KW302" s="78"/>
      <c r="KX302" s="78"/>
      <c r="KY302" s="78"/>
      <c r="KZ302" s="78"/>
      <c r="LA302" s="78"/>
      <c r="LB302" s="78"/>
      <c r="LC302" s="78"/>
      <c r="LD302" s="78"/>
      <c r="LE302" s="78"/>
      <c r="LF302" s="78"/>
      <c r="LG302" s="78"/>
      <c r="LH302" s="78"/>
      <c r="LI302" s="78"/>
      <c r="LJ302" s="78"/>
      <c r="LK302" s="78"/>
      <c r="LL302" s="78"/>
      <c r="LM302" s="78"/>
      <c r="LN302" s="78"/>
      <c r="LO302" s="78"/>
      <c r="LP302" s="78"/>
      <c r="LQ302" s="78"/>
      <c r="LR302" s="78"/>
      <c r="LS302" s="78"/>
      <c r="LT302" s="78"/>
      <c r="LU302" s="78"/>
      <c r="LV302" s="78"/>
      <c r="LW302" s="78"/>
      <c r="LX302" s="78"/>
      <c r="LY302" s="78"/>
      <c r="LZ302" s="78"/>
      <c r="MA302" s="78"/>
      <c r="MB302" s="78"/>
      <c r="MC302" s="78"/>
      <c r="MD302" s="78"/>
      <c r="ME302" s="78"/>
      <c r="MF302" s="78"/>
      <c r="MG302" s="78"/>
      <c r="MH302" s="78"/>
      <c r="MI302" s="78"/>
      <c r="MJ302" s="78"/>
      <c r="MK302" s="78"/>
      <c r="ML302" s="78"/>
      <c r="MM302" s="78"/>
      <c r="MN302" s="78"/>
      <c r="MO302" s="78"/>
      <c r="MP302" s="78"/>
      <c r="MQ302" s="78"/>
      <c r="MR302" s="78"/>
      <c r="MS302" s="78"/>
      <c r="MT302" s="78"/>
      <c r="MU302" s="78"/>
      <c r="MV302" s="78"/>
      <c r="MW302" s="78"/>
      <c r="MX302" s="78"/>
      <c r="MY302" s="78"/>
      <c r="MZ302" s="78"/>
      <c r="NA302" s="78"/>
      <c r="NB302" s="78"/>
      <c r="NC302" s="78"/>
      <c r="ND302" s="78"/>
      <c r="NE302" s="78"/>
      <c r="NF302" s="78"/>
      <c r="NG302" s="78"/>
      <c r="NH302" s="78"/>
      <c r="NI302" s="78"/>
      <c r="NJ302" s="78"/>
      <c r="NK302" s="78"/>
      <c r="NL302" s="78"/>
      <c r="NM302" s="78"/>
      <c r="NN302" s="78"/>
      <c r="NO302" s="78"/>
      <c r="NP302" s="78"/>
      <c r="NQ302" s="78"/>
      <c r="NR302" s="78"/>
      <c r="NS302" s="78"/>
      <c r="NT302" s="78"/>
      <c r="NU302" s="78"/>
      <c r="NV302" s="78"/>
      <c r="NW302" s="78"/>
      <c r="NX302" s="78"/>
      <c r="NY302" s="78"/>
      <c r="NZ302" s="78"/>
      <c r="OA302" s="78"/>
      <c r="OB302" s="78"/>
      <c r="OC302" s="78"/>
      <c r="OD302" s="78"/>
      <c r="OE302" s="78"/>
      <c r="OF302" s="78"/>
      <c r="OG302" s="78"/>
      <c r="OH302" s="78"/>
      <c r="OI302" s="78"/>
      <c r="OJ302" s="78"/>
      <c r="OK302" s="78"/>
      <c r="OL302" s="78"/>
      <c r="OM302" s="78"/>
      <c r="ON302" s="78"/>
      <c r="OO302" s="78"/>
      <c r="OP302" s="78"/>
      <c r="OQ302" s="78"/>
      <c r="OR302" s="78"/>
      <c r="OS302" s="78"/>
      <c r="OT302" s="78"/>
      <c r="OU302" s="78"/>
      <c r="OV302" s="78"/>
      <c r="OW302" s="78"/>
      <c r="OX302" s="78"/>
      <c r="OY302" s="78"/>
      <c r="OZ302" s="78"/>
      <c r="PA302" s="78"/>
      <c r="PB302" s="78"/>
      <c r="PC302" s="78"/>
      <c r="PD302" s="78"/>
      <c r="PE302" s="78"/>
      <c r="PF302" s="78"/>
      <c r="PG302" s="78"/>
      <c r="PH302" s="78"/>
      <c r="PI302" s="78"/>
      <c r="PJ302" s="78"/>
      <c r="PK302" s="78"/>
      <c r="PL302" s="78"/>
      <c r="PM302" s="78"/>
      <c r="PN302" s="78"/>
      <c r="PO302" s="78"/>
      <c r="PP302" s="78"/>
      <c r="PQ302" s="78"/>
      <c r="PR302" s="78"/>
      <c r="PS302" s="78"/>
      <c r="PT302" s="78"/>
      <c r="PU302" s="78"/>
      <c r="PV302" s="78"/>
      <c r="PW302" s="78"/>
      <c r="PX302" s="78"/>
      <c r="PY302" s="78"/>
      <c r="PZ302" s="78"/>
      <c r="QA302" s="78"/>
      <c r="QB302" s="78"/>
      <c r="QC302" s="78"/>
      <c r="QD302" s="78"/>
      <c r="QE302" s="78"/>
      <c r="QF302" s="78"/>
      <c r="QG302" s="78"/>
      <c r="QH302" s="78"/>
      <c r="QI302" s="78"/>
      <c r="QJ302" s="78"/>
      <c r="QK302" s="78"/>
      <c r="QL302" s="78"/>
      <c r="QM302" s="78"/>
      <c r="QN302" s="78"/>
      <c r="QO302" s="78"/>
      <c r="QP302" s="78"/>
      <c r="QQ302" s="78"/>
      <c r="QR302" s="78"/>
      <c r="QS302" s="78"/>
      <c r="QT302" s="78"/>
      <c r="QU302" s="78"/>
      <c r="QV302" s="78"/>
      <c r="QW302" s="78"/>
      <c r="QX302" s="78"/>
      <c r="QY302" s="78"/>
      <c r="QZ302" s="78"/>
      <c r="RA302" s="78"/>
      <c r="RB302" s="78"/>
      <c r="RC302" s="78"/>
      <c r="RD302" s="78"/>
      <c r="RE302" s="78"/>
      <c r="RF302" s="78"/>
      <c r="RG302" s="78"/>
      <c r="RH302" s="78"/>
      <c r="RI302" s="78"/>
      <c r="RJ302" s="78"/>
      <c r="RK302" s="78"/>
      <c r="RL302" s="78"/>
      <c r="RM302" s="78"/>
      <c r="RN302" s="78"/>
      <c r="RO302" s="78"/>
      <c r="RP302" s="78"/>
      <c r="RQ302" s="78"/>
      <c r="RR302" s="78"/>
      <c r="RS302" s="78"/>
      <c r="RT302" s="78"/>
      <c r="RU302" s="78"/>
      <c r="RV302" s="78"/>
      <c r="RW302" s="78"/>
      <c r="RX302" s="78"/>
      <c r="RY302" s="78"/>
      <c r="RZ302" s="78"/>
      <c r="SA302" s="78"/>
      <c r="SB302" s="78"/>
      <c r="SC302" s="78"/>
      <c r="SD302" s="78"/>
      <c r="SE302" s="78"/>
      <c r="SF302" s="78"/>
      <c r="SG302" s="78"/>
      <c r="SH302" s="78"/>
      <c r="SI302" s="78"/>
      <c r="SJ302" s="78"/>
      <c r="SK302" s="78"/>
      <c r="SL302" s="78"/>
      <c r="SM302" s="78"/>
      <c r="SN302" s="78"/>
      <c r="SO302" s="78"/>
      <c r="SP302" s="78"/>
      <c r="SQ302" s="78"/>
      <c r="SR302" s="78"/>
      <c r="SS302" s="78"/>
      <c r="ST302" s="78"/>
      <c r="SU302" s="78"/>
      <c r="SV302" s="78"/>
      <c r="SW302" s="78"/>
      <c r="SX302" s="78"/>
      <c r="SY302" s="78"/>
      <c r="SZ302" s="78"/>
      <c r="TA302" s="78"/>
      <c r="TB302" s="78"/>
      <c r="TC302" s="78"/>
      <c r="TD302" s="78"/>
      <c r="TE302" s="78"/>
      <c r="TF302" s="78"/>
      <c r="TG302" s="78"/>
      <c r="TH302" s="78"/>
      <c r="TI302" s="78"/>
      <c r="TJ302" s="78"/>
      <c r="TK302" s="78"/>
      <c r="TL302" s="78"/>
      <c r="TM302" s="78"/>
      <c r="TN302" s="78"/>
      <c r="TO302" s="78"/>
      <c r="TP302" s="78"/>
      <c r="TQ302" s="78"/>
      <c r="TR302" s="78"/>
      <c r="TS302" s="78"/>
      <c r="TT302" s="78"/>
      <c r="TU302" s="78"/>
      <c r="TV302" s="78"/>
      <c r="TW302" s="78"/>
      <c r="TX302" s="78"/>
      <c r="TY302" s="78"/>
      <c r="TZ302" s="78"/>
      <c r="UA302" s="78"/>
      <c r="UB302" s="78"/>
      <c r="UC302" s="78"/>
      <c r="UD302" s="78"/>
      <c r="UE302" s="78"/>
      <c r="UF302" s="78"/>
      <c r="UG302" s="78"/>
      <c r="UH302" s="78"/>
      <c r="UI302" s="78"/>
      <c r="UJ302" s="78"/>
      <c r="UK302" s="78"/>
      <c r="UL302" s="78"/>
      <c r="UM302" s="78"/>
      <c r="UN302" s="78"/>
      <c r="UO302" s="78"/>
      <c r="UP302" s="78"/>
      <c r="UQ302" s="78"/>
      <c r="UR302" s="78"/>
      <c r="US302" s="78"/>
      <c r="UT302" s="78"/>
      <c r="UU302" s="78"/>
      <c r="UV302" s="78"/>
      <c r="UW302" s="78"/>
      <c r="UX302" s="78"/>
      <c r="UY302" s="78"/>
      <c r="UZ302" s="78"/>
      <c r="VA302" s="78"/>
      <c r="VB302" s="78"/>
      <c r="VC302" s="78"/>
      <c r="VD302" s="78"/>
      <c r="VE302" s="78"/>
      <c r="VF302" s="78"/>
      <c r="VG302" s="78"/>
      <c r="VH302" s="78"/>
      <c r="VI302" s="78"/>
      <c r="VJ302" s="78"/>
      <c r="VK302" s="78"/>
      <c r="VL302" s="78"/>
      <c r="VM302" s="78"/>
      <c r="VN302" s="78"/>
      <c r="VO302" s="78"/>
      <c r="VP302" s="78"/>
      <c r="VQ302" s="78"/>
      <c r="VR302" s="78"/>
      <c r="VS302" s="78"/>
      <c r="VT302" s="78"/>
      <c r="VU302" s="78"/>
      <c r="VV302" s="78"/>
      <c r="VW302" s="78"/>
      <c r="VX302" s="78"/>
      <c r="VY302" s="78"/>
      <c r="VZ302" s="78"/>
      <c r="WA302" s="78"/>
      <c r="WB302" s="78"/>
      <c r="WC302" s="78"/>
      <c r="WD302" s="78"/>
      <c r="WE302" s="78"/>
      <c r="WF302" s="78"/>
      <c r="WG302" s="78"/>
      <c r="WH302" s="78"/>
      <c r="WI302" s="78"/>
      <c r="WJ302" s="78"/>
      <c r="WK302" s="78"/>
      <c r="WL302" s="78"/>
      <c r="WM302" s="78"/>
      <c r="WN302" s="78"/>
      <c r="WO302" s="78"/>
      <c r="WP302" s="78"/>
      <c r="WQ302" s="78"/>
      <c r="WR302" s="78"/>
      <c r="WS302" s="78"/>
      <c r="WT302" s="78"/>
      <c r="WU302" s="78"/>
      <c r="WV302" s="78"/>
      <c r="WW302" s="78"/>
      <c r="WX302" s="78"/>
      <c r="WY302" s="78"/>
      <c r="WZ302" s="78"/>
      <c r="XA302" s="78"/>
      <c r="XB302" s="78"/>
      <c r="XC302" s="78"/>
      <c r="XD302" s="78"/>
      <c r="XE302" s="78"/>
      <c r="XF302" s="78"/>
      <c r="XG302" s="78"/>
      <c r="XH302" s="78"/>
      <c r="XI302" s="78"/>
      <c r="XJ302" s="78"/>
      <c r="XK302" s="78"/>
      <c r="XL302" s="78"/>
      <c r="XM302" s="78"/>
      <c r="XN302" s="78"/>
      <c r="XO302" s="78"/>
      <c r="XP302" s="78"/>
      <c r="XQ302" s="78"/>
      <c r="XR302" s="78"/>
      <c r="XS302" s="78"/>
      <c r="XT302" s="78"/>
      <c r="XU302" s="78"/>
      <c r="XV302" s="78"/>
      <c r="XW302" s="78"/>
      <c r="XX302" s="78"/>
      <c r="XY302" s="78"/>
      <c r="XZ302" s="78"/>
      <c r="YA302" s="78"/>
      <c r="YB302" s="78"/>
      <c r="YC302" s="78"/>
      <c r="YD302" s="78"/>
      <c r="YE302" s="78"/>
      <c r="YF302" s="78"/>
      <c r="YG302" s="78"/>
      <c r="YH302" s="78"/>
      <c r="YI302" s="78"/>
      <c r="YJ302" s="78"/>
      <c r="YK302" s="78"/>
      <c r="YL302" s="78"/>
      <c r="YM302" s="78"/>
      <c r="YN302" s="78"/>
      <c r="YO302" s="78"/>
      <c r="YP302" s="78"/>
      <c r="YQ302" s="78"/>
      <c r="YR302" s="78"/>
      <c r="YS302" s="78"/>
      <c r="YT302" s="78"/>
      <c r="YU302" s="78"/>
      <c r="YV302" s="78"/>
      <c r="YW302" s="78"/>
      <c r="YX302" s="78"/>
      <c r="YY302" s="78"/>
      <c r="YZ302" s="78"/>
      <c r="ZA302" s="78"/>
      <c r="ZB302" s="78"/>
      <c r="ZC302" s="78"/>
      <c r="ZD302" s="78"/>
      <c r="ZE302" s="78"/>
      <c r="ZF302" s="78"/>
      <c r="ZG302" s="78"/>
      <c r="ZH302" s="78"/>
      <c r="ZI302" s="78"/>
      <c r="ZJ302" s="78"/>
      <c r="ZK302" s="78"/>
      <c r="ZL302" s="78"/>
      <c r="ZM302" s="78"/>
      <c r="ZN302" s="78"/>
      <c r="ZO302" s="78"/>
      <c r="ZP302" s="78"/>
      <c r="ZQ302" s="78"/>
      <c r="ZR302" s="78"/>
      <c r="ZS302" s="78"/>
      <c r="ZT302" s="78"/>
      <c r="ZU302" s="78"/>
      <c r="ZV302" s="78"/>
      <c r="ZW302" s="78"/>
      <c r="ZX302" s="78"/>
      <c r="ZY302" s="78"/>
      <c r="ZZ302" s="78"/>
      <c r="AAA302" s="78"/>
      <c r="AAB302" s="78"/>
      <c r="AAC302" s="78"/>
      <c r="AAD302" s="78"/>
      <c r="AAE302" s="78"/>
      <c r="AAF302" s="78"/>
      <c r="AAG302" s="78"/>
      <c r="AAH302" s="78"/>
      <c r="AAI302" s="78"/>
      <c r="AAJ302" s="78"/>
      <c r="AAK302" s="78"/>
      <c r="AAL302" s="78"/>
      <c r="AAM302" s="78"/>
      <c r="AAN302" s="78"/>
      <c r="AAO302" s="78"/>
      <c r="AAP302" s="78"/>
      <c r="AAQ302" s="78"/>
      <c r="AAR302" s="78"/>
      <c r="AAS302" s="78"/>
      <c r="AAT302" s="78"/>
      <c r="AAU302" s="78"/>
      <c r="AAV302" s="78"/>
      <c r="AAW302" s="78"/>
      <c r="AAX302" s="78"/>
      <c r="AAY302" s="78"/>
      <c r="AAZ302" s="78"/>
      <c r="ABA302" s="78"/>
      <c r="ABB302" s="78"/>
      <c r="ABC302" s="78"/>
      <c r="ABD302" s="78"/>
      <c r="ABE302" s="78"/>
      <c r="ABF302" s="78"/>
      <c r="ABG302" s="78"/>
      <c r="ABH302" s="78"/>
      <c r="ABI302" s="78"/>
      <c r="ABJ302" s="78"/>
      <c r="ABK302" s="78"/>
      <c r="ABL302" s="78"/>
      <c r="ABM302" s="78"/>
      <c r="ABN302" s="78"/>
      <c r="ABO302" s="78"/>
      <c r="ABP302" s="78"/>
      <c r="ABQ302" s="78"/>
      <c r="ABR302" s="78"/>
      <c r="ABS302" s="78"/>
      <c r="ABT302" s="78"/>
      <c r="ABU302" s="78"/>
      <c r="ABV302" s="78"/>
      <c r="ABW302" s="78"/>
      <c r="ABX302" s="78"/>
      <c r="ABY302" s="78"/>
      <c r="ABZ302" s="78"/>
      <c r="ACA302" s="78"/>
      <c r="ACB302" s="78"/>
      <c r="ACC302" s="78"/>
      <c r="ACD302" s="78"/>
      <c r="ACE302" s="78"/>
      <c r="ACF302" s="78"/>
      <c r="ACG302" s="78"/>
      <c r="ACH302" s="78"/>
      <c r="ACI302" s="78"/>
      <c r="ACJ302" s="78"/>
      <c r="ACK302" s="78"/>
      <c r="ACL302" s="78"/>
      <c r="ACM302" s="78"/>
      <c r="ACN302" s="78"/>
      <c r="ACO302" s="78"/>
      <c r="ACP302" s="78"/>
      <c r="ACQ302" s="78"/>
      <c r="ACR302" s="78"/>
      <c r="ACS302" s="78"/>
      <c r="ACT302" s="78"/>
      <c r="ACU302" s="78"/>
      <c r="ACV302" s="78"/>
      <c r="ACW302" s="78"/>
      <c r="ACX302" s="78"/>
      <c r="ACY302" s="78"/>
      <c r="ACZ302" s="78"/>
      <c r="ADA302" s="78"/>
      <c r="ADB302" s="78"/>
      <c r="ADC302" s="78"/>
      <c r="ADD302" s="78"/>
      <c r="ADE302" s="78"/>
      <c r="ADF302" s="78"/>
      <c r="ADG302" s="78"/>
      <c r="ADH302" s="78"/>
      <c r="ADI302" s="78"/>
      <c r="ADJ302" s="78"/>
      <c r="ADK302" s="78"/>
      <c r="ADL302" s="78"/>
      <c r="ADM302" s="78"/>
      <c r="ADN302" s="78"/>
      <c r="ADO302" s="78"/>
      <c r="ADP302" s="78"/>
      <c r="ADQ302" s="78"/>
      <c r="ADR302" s="78"/>
      <c r="ADS302" s="78"/>
      <c r="ADT302" s="78"/>
      <c r="ADU302" s="78"/>
      <c r="ADV302" s="78"/>
      <c r="ADW302" s="78"/>
      <c r="ADX302" s="78"/>
      <c r="ADY302" s="78"/>
      <c r="ADZ302" s="78"/>
      <c r="AEA302" s="78"/>
      <c r="AEB302" s="78"/>
      <c r="AEC302" s="78"/>
      <c r="AED302" s="78"/>
      <c r="AEE302" s="78"/>
      <c r="AEF302" s="78"/>
      <c r="AEG302" s="78"/>
      <c r="AEH302" s="78"/>
      <c r="AEI302" s="78"/>
      <c r="AEJ302" s="78"/>
      <c r="AEK302" s="78"/>
      <c r="AEL302" s="78"/>
      <c r="AEM302" s="78"/>
      <c r="AEN302" s="78"/>
      <c r="AEO302" s="78"/>
      <c r="AEP302" s="78"/>
      <c r="AEQ302" s="78"/>
      <c r="AER302" s="78"/>
      <c r="AES302" s="78"/>
      <c r="AET302" s="78"/>
      <c r="AEU302" s="78"/>
      <c r="AEV302" s="78"/>
      <c r="AEW302" s="78"/>
      <c r="AEX302" s="78"/>
      <c r="AEY302" s="78"/>
      <c r="AEZ302" s="78"/>
      <c r="AFA302" s="78"/>
      <c r="AFB302" s="78"/>
      <c r="AFC302" s="78"/>
      <c r="AFD302" s="78"/>
      <c r="AFE302" s="78"/>
      <c r="AFF302" s="78"/>
      <c r="AFG302" s="78"/>
      <c r="AFH302" s="78"/>
      <c r="AFI302" s="78"/>
      <c r="AFJ302" s="78"/>
      <c r="AFK302" s="78"/>
      <c r="AFL302" s="78"/>
      <c r="AFM302" s="78"/>
      <c r="AFN302" s="78"/>
      <c r="AFO302" s="78"/>
      <c r="AFP302" s="78"/>
      <c r="AFQ302" s="78"/>
      <c r="AFR302" s="78"/>
      <c r="AFS302" s="78"/>
      <c r="AFT302" s="78"/>
      <c r="AFU302" s="78"/>
      <c r="AFV302" s="78"/>
      <c r="AFW302" s="78"/>
      <c r="AFX302" s="78"/>
      <c r="AFY302" s="78"/>
      <c r="AFZ302" s="78"/>
      <c r="AGA302" s="78"/>
      <c r="AGB302" s="78"/>
      <c r="AGC302" s="78"/>
      <c r="AGD302" s="78"/>
      <c r="AGE302" s="78"/>
      <c r="AGF302" s="78"/>
      <c r="AGG302" s="78"/>
      <c r="AGH302" s="78"/>
      <c r="AGI302" s="78"/>
      <c r="AGJ302" s="78"/>
      <c r="AGK302" s="78"/>
      <c r="AGL302" s="78"/>
      <c r="AGM302" s="78"/>
      <c r="AGN302" s="78"/>
      <c r="AGO302" s="78"/>
      <c r="AGP302" s="78"/>
      <c r="AGQ302" s="78"/>
      <c r="AGR302" s="78"/>
      <c r="AGS302" s="78"/>
      <c r="AGT302" s="78"/>
      <c r="AGU302" s="78"/>
      <c r="AGV302" s="78"/>
      <c r="AGW302" s="78"/>
      <c r="AGX302" s="78"/>
      <c r="AGY302" s="78"/>
      <c r="AGZ302" s="78"/>
      <c r="AHA302" s="78"/>
      <c r="AHB302" s="78"/>
      <c r="AHC302" s="78"/>
      <c r="AHD302" s="78"/>
      <c r="AHE302" s="78"/>
      <c r="AHF302" s="78"/>
      <c r="AHG302" s="78"/>
      <c r="AHH302" s="78"/>
      <c r="AHI302" s="78"/>
      <c r="AHJ302" s="78"/>
      <c r="AHK302" s="78"/>
      <c r="AHL302" s="78"/>
      <c r="AHM302" s="78"/>
      <c r="AHN302" s="78"/>
      <c r="AHO302" s="78"/>
      <c r="AHP302" s="78"/>
      <c r="AHQ302" s="78"/>
      <c r="AHR302" s="78"/>
      <c r="AHS302" s="78"/>
      <c r="AHT302" s="78"/>
      <c r="AHU302" s="78"/>
      <c r="AHV302" s="78"/>
      <c r="AHW302" s="78"/>
      <c r="AHX302" s="78"/>
      <c r="AHY302" s="78"/>
      <c r="AHZ302" s="78"/>
      <c r="AIA302" s="78"/>
      <c r="AIB302" s="78"/>
      <c r="AIC302" s="78"/>
      <c r="AID302" s="78"/>
      <c r="AIE302" s="78"/>
      <c r="AIF302" s="78"/>
      <c r="AIG302" s="78"/>
      <c r="AIH302" s="78"/>
      <c r="AII302" s="78"/>
      <c r="AIJ302" s="78"/>
      <c r="AIK302" s="78"/>
      <c r="AIL302" s="78"/>
      <c r="AIM302" s="78"/>
      <c r="AIN302" s="78"/>
      <c r="AIO302" s="78"/>
      <c r="AIP302" s="78"/>
      <c r="AIQ302" s="78"/>
      <c r="AIR302" s="78"/>
      <c r="AIS302" s="78"/>
      <c r="AIT302" s="78"/>
      <c r="AIU302" s="78"/>
      <c r="AIV302" s="78"/>
      <c r="AIW302" s="78"/>
      <c r="AIX302" s="78"/>
      <c r="AIY302" s="78"/>
      <c r="AIZ302" s="78"/>
      <c r="AJA302" s="78"/>
      <c r="AJB302" s="78"/>
      <c r="AJC302" s="78"/>
      <c r="AJD302" s="78"/>
      <c r="AJE302" s="78"/>
      <c r="AJF302" s="78"/>
      <c r="AJG302" s="78"/>
      <c r="AJH302" s="78"/>
      <c r="AJI302" s="78"/>
      <c r="AJJ302" s="78"/>
      <c r="AJK302" s="78"/>
      <c r="AJL302" s="78"/>
      <c r="AJM302" s="78"/>
      <c r="AJN302" s="78"/>
      <c r="AJO302" s="78"/>
      <c r="AJP302" s="78"/>
      <c r="AJQ302" s="78"/>
      <c r="AJR302" s="78"/>
      <c r="AJS302" s="78"/>
      <c r="AJT302" s="78"/>
      <c r="AJU302" s="78"/>
      <c r="AJV302" s="78"/>
      <c r="AJW302" s="78"/>
      <c r="AJX302" s="78"/>
      <c r="AJY302" s="78"/>
      <c r="AJZ302" s="78"/>
      <c r="AKA302" s="78"/>
      <c r="AKB302" s="78"/>
      <c r="AKC302" s="78"/>
      <c r="AKD302" s="78"/>
      <c r="AKE302" s="78"/>
      <c r="AKF302" s="78"/>
      <c r="AKG302" s="78"/>
      <c r="AKH302" s="78"/>
      <c r="AKI302" s="78"/>
      <c r="AKJ302" s="78"/>
      <c r="AKK302" s="78"/>
      <c r="AKL302" s="78"/>
      <c r="AKM302" s="78"/>
      <c r="AKN302" s="78"/>
      <c r="AKO302" s="78"/>
      <c r="AKP302" s="78"/>
      <c r="AKQ302" s="78"/>
      <c r="AKR302" s="78"/>
      <c r="AKS302" s="78"/>
      <c r="AKT302" s="78"/>
      <c r="AKU302" s="78"/>
      <c r="AKV302" s="78"/>
      <c r="AKW302" s="78"/>
      <c r="AKX302" s="78"/>
      <c r="AKY302" s="78"/>
      <c r="AKZ302" s="78"/>
      <c r="ALA302" s="78"/>
      <c r="ALB302" s="78"/>
      <c r="ALC302" s="78"/>
      <c r="ALD302" s="78"/>
      <c r="ALE302" s="78"/>
      <c r="ALF302" s="78"/>
      <c r="ALG302" s="78"/>
      <c r="ALH302" s="78"/>
      <c r="ALI302" s="78"/>
      <c r="ALJ302" s="78"/>
      <c r="ALK302" s="78"/>
      <c r="ALL302" s="78"/>
      <c r="ALM302" s="78"/>
      <c r="ALN302" s="78"/>
      <c r="ALO302" s="78"/>
      <c r="ALP302" s="78"/>
      <c r="ALQ302" s="78"/>
      <c r="ALR302" s="78"/>
      <c r="ALS302" s="78"/>
      <c r="ALT302" s="78"/>
      <c r="ALU302" s="78"/>
      <c r="ALV302" s="78"/>
      <c r="ALW302" s="78"/>
      <c r="ALX302" s="78"/>
      <c r="ALY302" s="78"/>
      <c r="ALZ302" s="78"/>
      <c r="AMA302" s="78"/>
      <c r="AMB302" s="78"/>
      <c r="AMC302" s="78"/>
      <c r="AMD302" s="78"/>
      <c r="AME302" s="78"/>
      <c r="AMF302" s="78"/>
      <c r="AMG302" s="78"/>
      <c r="AMH302" s="78"/>
      <c r="AMI302" s="78"/>
      <c r="AMJ302" s="78"/>
      <c r="AMK302" s="78"/>
      <c r="AML302" s="78"/>
      <c r="AMM302" s="78"/>
      <c r="AMN302" s="78"/>
      <c r="AMO302" s="78"/>
      <c r="AMP302" s="78"/>
      <c r="AMQ302" s="78"/>
      <c r="AMR302" s="78"/>
      <c r="AMS302" s="78"/>
      <c r="AMT302" s="78"/>
      <c r="AMU302" s="78"/>
      <c r="AMV302" s="78"/>
      <c r="AMW302" s="78"/>
      <c r="AMX302" s="78"/>
      <c r="AMY302" s="78"/>
      <c r="AMZ302" s="78"/>
      <c r="ANA302" s="78"/>
      <c r="ANB302" s="78"/>
      <c r="ANC302" s="78"/>
      <c r="AND302" s="78"/>
      <c r="ANE302" s="78"/>
      <c r="ANF302" s="78"/>
      <c r="ANG302" s="78"/>
      <c r="ANH302" s="78"/>
      <c r="ANI302" s="78"/>
      <c r="ANJ302" s="78"/>
      <c r="ANK302" s="78"/>
      <c r="ANL302" s="78"/>
      <c r="ANM302" s="78"/>
      <c r="ANN302" s="78"/>
      <c r="ANO302" s="78"/>
      <c r="ANP302" s="78"/>
      <c r="ANQ302" s="78"/>
      <c r="ANR302" s="78"/>
      <c r="ANS302" s="78"/>
      <c r="ANT302" s="78"/>
      <c r="ANU302" s="78"/>
      <c r="ANV302" s="78"/>
      <c r="ANW302" s="78"/>
      <c r="ANX302" s="78"/>
      <c r="ANY302" s="78"/>
      <c r="ANZ302" s="78"/>
      <c r="AOA302" s="78"/>
      <c r="AOB302" s="78"/>
      <c r="AOC302" s="78"/>
      <c r="AOD302" s="78"/>
      <c r="AOE302" s="78"/>
      <c r="AOF302" s="78"/>
      <c r="AOG302" s="78"/>
      <c r="AOH302" s="78"/>
      <c r="AOI302" s="78"/>
      <c r="AOJ302" s="78"/>
      <c r="AOK302" s="78"/>
      <c r="AOL302" s="78"/>
      <c r="AOM302" s="78"/>
      <c r="AON302" s="78"/>
      <c r="AOO302" s="78"/>
      <c r="AOP302" s="78"/>
      <c r="AOQ302" s="78"/>
      <c r="AOR302" s="78"/>
      <c r="AOS302" s="78"/>
      <c r="AOT302" s="78"/>
      <c r="AOU302" s="78"/>
      <c r="AOV302" s="78"/>
      <c r="AOW302" s="78"/>
      <c r="AOX302" s="78"/>
      <c r="AOY302" s="78"/>
      <c r="AOZ302" s="78"/>
      <c r="APA302" s="78"/>
      <c r="APB302" s="78"/>
      <c r="APC302" s="78"/>
      <c r="APD302" s="78"/>
      <c r="APE302" s="78"/>
      <c r="APF302" s="78"/>
      <c r="APG302" s="78"/>
      <c r="APH302" s="78"/>
      <c r="API302" s="78"/>
      <c r="APJ302" s="78"/>
      <c r="APK302" s="78"/>
      <c r="APL302" s="78"/>
      <c r="APM302" s="78"/>
      <c r="APN302" s="78"/>
      <c r="APO302" s="78"/>
      <c r="APP302" s="78"/>
      <c r="APQ302" s="78"/>
      <c r="APR302" s="78"/>
      <c r="APS302" s="78"/>
      <c r="APT302" s="78"/>
      <c r="APU302" s="78"/>
      <c r="APV302" s="78"/>
      <c r="APW302" s="78"/>
      <c r="APX302" s="78"/>
      <c r="APY302" s="78"/>
      <c r="APZ302" s="78"/>
      <c r="AQA302" s="78"/>
      <c r="AQB302" s="78"/>
      <c r="AQC302" s="78"/>
      <c r="AQD302" s="78"/>
      <c r="AQE302" s="78"/>
      <c r="AQF302" s="78"/>
      <c r="AQG302" s="78"/>
      <c r="AQH302" s="78"/>
      <c r="AQI302" s="78"/>
      <c r="AQJ302" s="78"/>
      <c r="AQK302" s="78"/>
      <c r="AQL302" s="78"/>
      <c r="AQM302" s="78"/>
      <c r="AQN302" s="78"/>
      <c r="AQO302" s="78"/>
      <c r="AQP302" s="78"/>
      <c r="AQQ302" s="78"/>
      <c r="AQR302" s="78"/>
      <c r="AQS302" s="78"/>
      <c r="AQT302" s="78"/>
      <c r="AQU302" s="78"/>
      <c r="AQV302" s="78"/>
      <c r="AQW302" s="78"/>
      <c r="AQX302" s="78"/>
      <c r="AQY302" s="78"/>
      <c r="AQZ302" s="78"/>
      <c r="ARA302" s="78"/>
      <c r="ARB302" s="78"/>
      <c r="ARC302" s="78"/>
      <c r="ARD302" s="78"/>
      <c r="ARE302" s="78"/>
      <c r="ARF302" s="78"/>
      <c r="ARG302" s="78"/>
      <c r="ARH302" s="78"/>
      <c r="ARI302" s="78"/>
      <c r="ARJ302" s="78"/>
      <c r="ARK302" s="78"/>
      <c r="ARL302" s="78"/>
      <c r="ARM302" s="78"/>
      <c r="ARN302" s="78"/>
      <c r="ARO302" s="78"/>
      <c r="ARP302" s="78"/>
      <c r="ARQ302" s="78"/>
      <c r="ARR302" s="78"/>
      <c r="ARS302" s="78"/>
      <c r="ART302" s="78"/>
      <c r="ARU302" s="78"/>
      <c r="ARV302" s="78"/>
      <c r="ARW302" s="78"/>
      <c r="ARX302" s="78"/>
      <c r="ARY302" s="78"/>
      <c r="ARZ302" s="78"/>
      <c r="ASA302" s="78"/>
      <c r="ASB302" s="78"/>
      <c r="ASC302" s="78"/>
      <c r="ASD302" s="78"/>
      <c r="ASE302" s="78"/>
      <c r="ASF302" s="78"/>
      <c r="ASG302" s="78"/>
      <c r="ASH302" s="78"/>
      <c r="ASI302" s="78"/>
      <c r="ASJ302" s="78"/>
      <c r="ASK302" s="78"/>
      <c r="ASL302" s="78"/>
      <c r="ASM302" s="78"/>
      <c r="ASN302" s="78"/>
      <c r="ASO302" s="78"/>
      <c r="ASP302" s="78"/>
      <c r="ASQ302" s="78"/>
      <c r="ASR302" s="78"/>
      <c r="ASS302" s="78"/>
      <c r="AST302" s="78"/>
      <c r="ASU302" s="78"/>
      <c r="ASV302" s="78"/>
      <c r="ASW302" s="78"/>
      <c r="ASX302" s="78"/>
      <c r="ASY302" s="78"/>
      <c r="ASZ302" s="78"/>
      <c r="ATA302" s="78"/>
      <c r="ATB302" s="78"/>
      <c r="ATC302" s="78"/>
      <c r="ATD302" s="78"/>
      <c r="ATE302" s="78"/>
      <c r="ATF302" s="78"/>
      <c r="ATG302" s="78"/>
      <c r="ATH302" s="78"/>
      <c r="ATI302" s="78"/>
      <c r="ATJ302" s="78"/>
      <c r="ATK302" s="78"/>
      <c r="ATL302" s="78"/>
      <c r="ATM302" s="78"/>
      <c r="ATN302" s="78"/>
      <c r="ATO302" s="78"/>
      <c r="ATP302" s="78"/>
      <c r="ATQ302" s="78"/>
      <c r="ATR302" s="78"/>
      <c r="ATS302" s="78"/>
      <c r="ATT302" s="78"/>
      <c r="ATU302" s="78"/>
      <c r="ATV302" s="78"/>
      <c r="ATW302" s="78"/>
      <c r="ATX302" s="78"/>
      <c r="ATY302" s="78"/>
      <c r="ATZ302" s="78"/>
      <c r="AUA302" s="78"/>
      <c r="AUB302" s="78"/>
      <c r="AUC302" s="78"/>
      <c r="AUD302" s="78"/>
      <c r="AUE302" s="78"/>
      <c r="AUF302" s="78"/>
      <c r="AUG302" s="78"/>
      <c r="AUH302" s="78"/>
      <c r="AUI302" s="78"/>
      <c r="AUJ302" s="78"/>
      <c r="AUK302" s="78"/>
      <c r="AUL302" s="78"/>
      <c r="AUM302" s="78"/>
      <c r="AUN302" s="78"/>
      <c r="AUO302" s="78"/>
      <c r="AUP302" s="78"/>
      <c r="AUQ302" s="78"/>
      <c r="AUR302" s="78"/>
      <c r="AUS302" s="78"/>
      <c r="AUT302" s="78"/>
      <c r="AUU302" s="78"/>
      <c r="AUV302" s="78"/>
      <c r="AUW302" s="78"/>
      <c r="AUX302" s="78"/>
      <c r="AUY302" s="78"/>
      <c r="AUZ302" s="78"/>
      <c r="AVA302" s="78"/>
      <c r="AVB302" s="78"/>
      <c r="AVC302" s="78"/>
      <c r="AVD302" s="78"/>
      <c r="AVE302" s="78"/>
      <c r="AVF302" s="78"/>
      <c r="AVG302" s="78"/>
      <c r="AVH302" s="78"/>
      <c r="AVI302" s="78"/>
      <c r="AVJ302" s="78"/>
      <c r="AVK302" s="78"/>
      <c r="AVL302" s="78"/>
      <c r="AVM302" s="78"/>
      <c r="AVN302" s="78"/>
      <c r="AVO302" s="78"/>
      <c r="AVP302" s="78"/>
      <c r="AVQ302" s="78"/>
      <c r="AVR302" s="78"/>
      <c r="AVS302" s="78"/>
      <c r="AVT302" s="78"/>
      <c r="AVU302" s="78"/>
      <c r="AVV302" s="78"/>
      <c r="AVW302" s="78"/>
      <c r="AVX302" s="78"/>
      <c r="AVY302" s="78"/>
      <c r="AVZ302" s="78"/>
      <c r="AWA302" s="78"/>
      <c r="AWB302" s="78"/>
      <c r="AWC302" s="78"/>
      <c r="AWD302" s="78"/>
      <c r="AWE302" s="78"/>
      <c r="AWF302" s="78"/>
      <c r="AWG302" s="78"/>
      <c r="AWH302" s="78"/>
      <c r="AWI302" s="78"/>
      <c r="AWJ302" s="78"/>
      <c r="AWK302" s="78"/>
      <c r="AWL302" s="78"/>
      <c r="AWM302" s="78"/>
      <c r="AWN302" s="78"/>
      <c r="AWO302" s="78"/>
      <c r="AWP302" s="78"/>
      <c r="AWQ302" s="78"/>
      <c r="AWR302" s="78"/>
      <c r="AWS302" s="78"/>
      <c r="AWT302" s="78"/>
      <c r="AWU302" s="78"/>
      <c r="AWV302" s="78"/>
      <c r="AWW302" s="78"/>
      <c r="AWX302" s="78"/>
      <c r="AWY302" s="78"/>
      <c r="AWZ302" s="78"/>
      <c r="AXA302" s="78"/>
      <c r="AXB302" s="78"/>
      <c r="AXC302" s="78"/>
      <c r="AXD302" s="78"/>
      <c r="AXE302" s="78"/>
      <c r="AXF302" s="78"/>
      <c r="AXG302" s="78"/>
      <c r="AXH302" s="78"/>
      <c r="AXI302" s="78"/>
      <c r="AXJ302" s="78"/>
      <c r="AXK302" s="78"/>
      <c r="AXL302" s="78"/>
      <c r="AXM302" s="78"/>
      <c r="AXN302" s="78"/>
      <c r="AXO302" s="78"/>
      <c r="AXP302" s="78"/>
      <c r="AXQ302" s="78"/>
      <c r="AXR302" s="78"/>
      <c r="AXS302" s="78"/>
      <c r="AXT302" s="78"/>
      <c r="AXU302" s="78"/>
      <c r="AXV302" s="78"/>
      <c r="AXW302" s="78"/>
      <c r="AXX302" s="78"/>
      <c r="AXY302" s="78"/>
      <c r="AXZ302" s="78"/>
      <c r="AYA302" s="78"/>
      <c r="AYB302" s="78"/>
      <c r="AYC302" s="78"/>
      <c r="AYD302" s="78"/>
      <c r="AYE302" s="78"/>
      <c r="AYF302" s="78"/>
      <c r="AYG302" s="78"/>
      <c r="AYH302" s="78"/>
      <c r="AYI302" s="78"/>
      <c r="AYJ302" s="78"/>
      <c r="AYK302" s="78"/>
      <c r="AYL302" s="78"/>
      <c r="AYM302" s="78"/>
      <c r="AYN302" s="78"/>
      <c r="AYO302" s="78"/>
      <c r="AYP302" s="78"/>
      <c r="AYQ302" s="78"/>
      <c r="AYR302" s="78"/>
      <c r="AYS302" s="78"/>
      <c r="AYT302" s="78"/>
      <c r="AYU302" s="78"/>
      <c r="AYV302" s="78"/>
      <c r="AYW302" s="78"/>
      <c r="AYX302" s="78"/>
      <c r="AYY302" s="78"/>
      <c r="AYZ302" s="78"/>
      <c r="AZA302" s="78"/>
      <c r="AZB302" s="78"/>
      <c r="AZC302" s="78"/>
      <c r="AZD302" s="78"/>
      <c r="AZE302" s="78"/>
      <c r="AZF302" s="78"/>
      <c r="AZG302" s="78"/>
      <c r="AZH302" s="78"/>
      <c r="AZI302" s="78"/>
      <c r="AZJ302" s="78"/>
      <c r="AZK302" s="78"/>
      <c r="AZL302" s="78"/>
      <c r="AZM302" s="78"/>
      <c r="AZN302" s="78"/>
      <c r="AZO302" s="78"/>
      <c r="AZP302" s="78"/>
      <c r="AZQ302" s="78"/>
      <c r="AZR302" s="78"/>
      <c r="AZS302" s="78"/>
      <c r="AZT302" s="78"/>
      <c r="AZU302" s="78"/>
      <c r="AZV302" s="78"/>
      <c r="AZW302" s="78"/>
      <c r="AZX302" s="78"/>
      <c r="AZY302" s="78"/>
      <c r="AZZ302" s="78"/>
      <c r="BAA302" s="78"/>
      <c r="BAB302" s="78"/>
      <c r="BAC302" s="78"/>
      <c r="BAD302" s="78"/>
      <c r="BAE302" s="78"/>
      <c r="BAF302" s="78"/>
      <c r="BAG302" s="78"/>
      <c r="BAH302" s="78"/>
      <c r="BAI302" s="78"/>
      <c r="BAJ302" s="78"/>
      <c r="BAK302" s="78"/>
      <c r="BAL302" s="78"/>
      <c r="BAM302" s="78"/>
      <c r="BAN302" s="78"/>
      <c r="BAO302" s="78"/>
      <c r="BAP302" s="78"/>
      <c r="BAQ302" s="78"/>
      <c r="BAR302" s="78"/>
      <c r="BAS302" s="78"/>
      <c r="BAT302" s="78"/>
      <c r="BAU302" s="78"/>
      <c r="BAV302" s="78"/>
      <c r="BAW302" s="78"/>
      <c r="BAX302" s="78"/>
      <c r="BAY302" s="78"/>
      <c r="BAZ302" s="78"/>
      <c r="BBA302" s="78"/>
      <c r="BBB302" s="78"/>
      <c r="BBC302" s="78"/>
      <c r="BBD302" s="78"/>
      <c r="BBE302" s="78"/>
      <c r="BBF302" s="78"/>
      <c r="BBG302" s="78"/>
      <c r="BBH302" s="78"/>
      <c r="BBI302" s="78"/>
      <c r="BBJ302" s="78"/>
      <c r="BBK302" s="78"/>
      <c r="BBL302" s="78"/>
      <c r="BBM302" s="78"/>
      <c r="BBN302" s="78"/>
      <c r="BBO302" s="78"/>
      <c r="BBP302" s="78"/>
      <c r="BBQ302" s="78"/>
      <c r="BBR302" s="78"/>
      <c r="BBS302" s="78"/>
      <c r="BBT302" s="78"/>
      <c r="BBU302" s="78"/>
      <c r="BBV302" s="78"/>
      <c r="BBW302" s="78"/>
      <c r="BBX302" s="78"/>
      <c r="BBY302" s="78"/>
      <c r="BBZ302" s="78"/>
      <c r="BCA302" s="78"/>
      <c r="BCB302" s="78"/>
      <c r="BCC302" s="78"/>
      <c r="BCD302" s="78"/>
      <c r="BCE302" s="78"/>
      <c r="BCF302" s="78"/>
      <c r="BCG302" s="78"/>
      <c r="BCH302" s="78"/>
      <c r="BCI302" s="78"/>
      <c r="BCJ302" s="78"/>
      <c r="BCK302" s="78"/>
      <c r="BCL302" s="78"/>
      <c r="BCM302" s="78"/>
      <c r="BCN302" s="78"/>
      <c r="BCO302" s="78"/>
      <c r="BCP302" s="78"/>
      <c r="BCQ302" s="78"/>
      <c r="BCR302" s="78"/>
      <c r="BCS302" s="78"/>
      <c r="BCT302" s="78"/>
      <c r="BCU302" s="78"/>
      <c r="BCV302" s="78"/>
      <c r="BCW302" s="78"/>
      <c r="BCX302" s="78"/>
      <c r="BCY302" s="78"/>
      <c r="BCZ302" s="78"/>
      <c r="BDA302" s="78"/>
      <c r="BDB302" s="78"/>
      <c r="BDC302" s="78"/>
      <c r="BDD302" s="78"/>
      <c r="BDE302" s="78"/>
      <c r="BDF302" s="78"/>
      <c r="BDG302" s="78"/>
      <c r="BDH302" s="78"/>
      <c r="BDI302" s="78"/>
      <c r="BDJ302" s="78"/>
      <c r="BDK302" s="78"/>
      <c r="BDL302" s="78"/>
      <c r="BDM302" s="78"/>
      <c r="BDN302" s="78"/>
      <c r="BDO302" s="78"/>
      <c r="BDP302" s="78"/>
      <c r="BDQ302" s="78"/>
      <c r="BDR302" s="78"/>
      <c r="BDS302" s="78"/>
      <c r="BDT302" s="78"/>
      <c r="BDU302" s="78"/>
      <c r="BDV302" s="78"/>
      <c r="BDW302" s="78"/>
      <c r="BDX302" s="78"/>
      <c r="BDY302" s="78"/>
      <c r="BDZ302" s="78"/>
      <c r="BEA302" s="78"/>
      <c r="BEB302" s="78"/>
      <c r="BEC302" s="78"/>
      <c r="BED302" s="78"/>
      <c r="BEE302" s="78"/>
      <c r="BEF302" s="78"/>
      <c r="BEG302" s="78"/>
      <c r="BEH302" s="78"/>
      <c r="BEI302" s="78"/>
      <c r="BEJ302" s="78"/>
      <c r="BEK302" s="78"/>
      <c r="BEL302" s="78"/>
      <c r="BEM302" s="78"/>
      <c r="BEN302" s="78"/>
      <c r="BEO302" s="78"/>
      <c r="BEP302" s="78"/>
      <c r="BEQ302" s="78"/>
      <c r="BER302" s="78"/>
      <c r="BES302" s="78"/>
      <c r="BET302" s="78"/>
      <c r="BEU302" s="78"/>
      <c r="BEV302" s="78"/>
      <c r="BEW302" s="78"/>
      <c r="BEX302" s="78"/>
      <c r="BEY302" s="78"/>
      <c r="BEZ302" s="78"/>
      <c r="BFA302" s="78"/>
      <c r="BFB302" s="78"/>
      <c r="BFC302" s="78"/>
      <c r="BFD302" s="78"/>
      <c r="BFE302" s="78"/>
      <c r="BFF302" s="78"/>
      <c r="BFG302" s="78"/>
      <c r="BFH302" s="78"/>
      <c r="BFI302" s="78"/>
      <c r="BFJ302" s="78"/>
      <c r="BFK302" s="78"/>
      <c r="BFL302" s="78"/>
      <c r="BFM302" s="78"/>
      <c r="BFN302" s="78"/>
      <c r="BFO302" s="78"/>
      <c r="BFP302" s="78"/>
      <c r="BFQ302" s="78"/>
      <c r="BFR302" s="78"/>
      <c r="BFS302" s="78"/>
      <c r="BFT302" s="78"/>
      <c r="BFU302" s="78"/>
      <c r="BFV302" s="78"/>
      <c r="BFW302" s="78"/>
      <c r="BFX302" s="78"/>
      <c r="BFY302" s="78"/>
      <c r="BFZ302" s="78"/>
      <c r="BGA302" s="78"/>
      <c r="BGB302" s="78"/>
      <c r="BGC302" s="78"/>
      <c r="BGD302" s="78"/>
      <c r="BGE302" s="78"/>
      <c r="BGF302" s="78"/>
      <c r="BGG302" s="78"/>
      <c r="BGH302" s="78"/>
      <c r="BGI302" s="78"/>
      <c r="BGJ302" s="78"/>
      <c r="BGK302" s="78"/>
      <c r="BGL302" s="78"/>
      <c r="BGM302" s="78"/>
      <c r="BGN302" s="78"/>
      <c r="BGO302" s="78"/>
      <c r="BGP302" s="78"/>
      <c r="BGQ302" s="78"/>
      <c r="BGR302" s="78"/>
      <c r="BGS302" s="78"/>
      <c r="BGT302" s="78"/>
      <c r="BGU302" s="78"/>
      <c r="BGV302" s="78"/>
      <c r="BGW302" s="78"/>
      <c r="BGX302" s="78"/>
      <c r="BGY302" s="78"/>
      <c r="BGZ302" s="78"/>
      <c r="BHA302" s="78"/>
      <c r="BHB302" s="78"/>
      <c r="BHC302" s="78"/>
      <c r="BHD302" s="78"/>
      <c r="BHE302" s="78"/>
      <c r="BHF302" s="78"/>
      <c r="BHG302" s="78"/>
      <c r="BHH302" s="78"/>
      <c r="BHI302" s="78"/>
      <c r="BHJ302" s="78"/>
      <c r="BHK302" s="78"/>
      <c r="BHL302" s="78"/>
      <c r="BHM302" s="78"/>
      <c r="BHN302" s="78"/>
      <c r="BHO302" s="78"/>
      <c r="BHP302" s="78"/>
      <c r="BHQ302" s="78"/>
      <c r="BHR302" s="78"/>
      <c r="BHS302" s="78"/>
      <c r="BHT302" s="78"/>
      <c r="BHU302" s="78"/>
      <c r="BHV302" s="78"/>
      <c r="BHW302" s="78"/>
      <c r="BHX302" s="78"/>
      <c r="BHY302" s="78"/>
      <c r="BHZ302" s="78"/>
      <c r="BIA302" s="78"/>
      <c r="BIB302" s="78"/>
      <c r="BIC302" s="78"/>
      <c r="BID302" s="78"/>
      <c r="BIE302" s="78"/>
      <c r="BIF302" s="78"/>
      <c r="BIG302" s="78"/>
      <c r="BIH302" s="78"/>
      <c r="BII302" s="78"/>
      <c r="BIJ302" s="78"/>
      <c r="BIK302" s="78"/>
      <c r="BIL302" s="78"/>
      <c r="BIM302" s="78"/>
      <c r="BIN302" s="78"/>
      <c r="BIO302" s="78"/>
      <c r="BIP302" s="78"/>
      <c r="BIQ302" s="78"/>
      <c r="BIR302" s="78"/>
      <c r="BIS302" s="78"/>
      <c r="BIT302" s="78"/>
      <c r="BIU302" s="78"/>
      <c r="BIV302" s="78"/>
      <c r="BIW302" s="78"/>
      <c r="BIX302" s="78"/>
      <c r="BIY302" s="78"/>
      <c r="BIZ302" s="78"/>
      <c r="BJA302" s="78"/>
      <c r="BJB302" s="78"/>
      <c r="BJC302" s="78"/>
      <c r="BJD302" s="78"/>
      <c r="BJE302" s="78"/>
      <c r="BJF302" s="78"/>
      <c r="BJG302" s="78"/>
      <c r="BJH302" s="78"/>
      <c r="BJI302" s="78"/>
      <c r="BJJ302" s="78"/>
      <c r="BJK302" s="78"/>
      <c r="BJL302" s="78"/>
      <c r="BJM302" s="78"/>
      <c r="BJN302" s="78"/>
      <c r="BJO302" s="78"/>
      <c r="BJP302" s="78"/>
      <c r="BJQ302" s="78"/>
      <c r="BJR302" s="78"/>
      <c r="BJS302" s="78"/>
      <c r="BJT302" s="78"/>
      <c r="BJU302" s="78"/>
      <c r="BJV302" s="78"/>
      <c r="BJW302" s="78"/>
      <c r="BJX302" s="78"/>
      <c r="BJY302" s="78"/>
      <c r="BJZ302" s="78"/>
      <c r="BKA302" s="78"/>
      <c r="BKB302" s="78"/>
      <c r="BKC302" s="78"/>
      <c r="BKD302" s="78"/>
      <c r="BKE302" s="78"/>
      <c r="BKF302" s="78"/>
      <c r="BKG302" s="78"/>
      <c r="BKH302" s="78"/>
      <c r="BKI302" s="78"/>
      <c r="BKJ302" s="78"/>
      <c r="BKK302" s="78"/>
      <c r="BKL302" s="78"/>
      <c r="BKM302" s="78"/>
      <c r="BKN302" s="78"/>
      <c r="BKO302" s="78"/>
      <c r="BKP302" s="78"/>
      <c r="BKQ302" s="78"/>
      <c r="BKR302" s="78"/>
      <c r="BKS302" s="78"/>
      <c r="BKT302" s="78"/>
      <c r="BKU302" s="78"/>
      <c r="BKV302" s="78"/>
      <c r="BKW302" s="78"/>
      <c r="BKX302" s="78"/>
      <c r="BKY302" s="78"/>
      <c r="BKZ302" s="78"/>
      <c r="BLA302" s="78"/>
      <c r="BLB302" s="78"/>
      <c r="BLC302" s="78"/>
      <c r="BLD302" s="78"/>
      <c r="BLE302" s="78"/>
      <c r="BLF302" s="78"/>
      <c r="BLG302" s="78"/>
      <c r="BLH302" s="78"/>
      <c r="BLI302" s="78"/>
      <c r="BLJ302" s="78"/>
      <c r="BLK302" s="78"/>
      <c r="BLL302" s="78"/>
      <c r="BLM302" s="78"/>
      <c r="BLN302" s="78"/>
      <c r="BLO302" s="78"/>
      <c r="BLP302" s="78"/>
      <c r="BLQ302" s="78"/>
      <c r="BLR302" s="78"/>
      <c r="BLS302" s="78"/>
      <c r="BLT302" s="78"/>
      <c r="BLU302" s="78"/>
      <c r="BLV302" s="78"/>
      <c r="BLW302" s="78"/>
      <c r="BLX302" s="78"/>
      <c r="BLY302" s="78"/>
      <c r="BLZ302" s="78"/>
      <c r="BMA302" s="78"/>
      <c r="BMB302" s="78"/>
      <c r="BMC302" s="78"/>
      <c r="BMD302" s="78"/>
      <c r="BME302" s="78"/>
      <c r="BMF302" s="78"/>
      <c r="BMG302" s="78"/>
      <c r="BMH302" s="78"/>
      <c r="BMI302" s="78"/>
      <c r="BMJ302" s="78"/>
      <c r="BMK302" s="78"/>
      <c r="BML302" s="78"/>
      <c r="BMM302" s="78"/>
      <c r="BMN302" s="78"/>
      <c r="BMO302" s="78"/>
      <c r="BMP302" s="78"/>
      <c r="BMQ302" s="78"/>
      <c r="BMR302" s="78"/>
      <c r="BMS302" s="78"/>
      <c r="BMT302" s="78"/>
      <c r="BMU302" s="78"/>
      <c r="BMV302" s="78"/>
      <c r="BMW302" s="78"/>
      <c r="BMX302" s="78"/>
      <c r="BMY302" s="78"/>
      <c r="BMZ302" s="78"/>
      <c r="BNA302" s="78"/>
      <c r="BNB302" s="78"/>
      <c r="BNC302" s="78"/>
      <c r="BND302" s="78"/>
      <c r="BNE302" s="78"/>
      <c r="BNF302" s="78"/>
      <c r="BNG302" s="78"/>
      <c r="BNH302" s="78"/>
      <c r="BNI302" s="78"/>
      <c r="BNJ302" s="78"/>
      <c r="BNK302" s="78"/>
      <c r="BNL302" s="78"/>
      <c r="BNM302" s="78"/>
      <c r="BNN302" s="78"/>
      <c r="BNO302" s="78"/>
      <c r="BNP302" s="78"/>
      <c r="BNQ302" s="78"/>
      <c r="BNR302" s="78"/>
      <c r="BNS302" s="78"/>
      <c r="BNT302" s="78"/>
      <c r="BNU302" s="78"/>
      <c r="BNV302" s="78"/>
      <c r="BNW302" s="78"/>
      <c r="BNX302" s="78"/>
      <c r="BNY302" s="78"/>
      <c r="BNZ302" s="78"/>
      <c r="BOA302" s="78"/>
      <c r="BOB302" s="78"/>
      <c r="BOC302" s="78"/>
      <c r="BOD302" s="78"/>
      <c r="BOE302" s="78"/>
      <c r="BOF302" s="78"/>
      <c r="BOG302" s="78"/>
      <c r="BOH302" s="78"/>
      <c r="BOI302" s="78"/>
      <c r="BOJ302" s="78"/>
      <c r="BOK302" s="78"/>
      <c r="BOL302" s="78"/>
      <c r="BOM302" s="78"/>
      <c r="BON302" s="78"/>
      <c r="BOO302" s="78"/>
      <c r="BOP302" s="78"/>
      <c r="BOQ302" s="78"/>
      <c r="BOR302" s="78"/>
      <c r="BOS302" s="78"/>
      <c r="BOT302" s="78"/>
      <c r="BOU302" s="78"/>
      <c r="BOV302" s="78"/>
      <c r="BOW302" s="78"/>
      <c r="BOX302" s="78"/>
      <c r="BOY302" s="78"/>
      <c r="BOZ302" s="78"/>
      <c r="BPA302" s="78"/>
      <c r="BPB302" s="78"/>
      <c r="BPC302" s="78"/>
      <c r="BPD302" s="78"/>
      <c r="BPE302" s="78"/>
      <c r="BPF302" s="78"/>
      <c r="BPG302" s="78"/>
      <c r="BPH302" s="78"/>
      <c r="BPI302" s="78"/>
      <c r="BPJ302" s="78"/>
      <c r="BPK302" s="78"/>
      <c r="BPL302" s="78"/>
      <c r="BPM302" s="78"/>
      <c r="BPN302" s="78"/>
      <c r="BPO302" s="78"/>
      <c r="BPP302" s="78"/>
      <c r="BPQ302" s="78"/>
      <c r="BPR302" s="78"/>
      <c r="BPS302" s="78"/>
      <c r="BPT302" s="78"/>
      <c r="BPU302" s="78"/>
      <c r="BPV302" s="78"/>
      <c r="BPW302" s="78"/>
      <c r="BPX302" s="78"/>
      <c r="BPY302" s="78"/>
      <c r="BPZ302" s="78"/>
      <c r="BQA302" s="78"/>
      <c r="BQB302" s="78"/>
      <c r="BQC302" s="78"/>
      <c r="BQD302" s="78"/>
      <c r="BQE302" s="78"/>
      <c r="BQF302" s="78"/>
      <c r="BQG302" s="78"/>
      <c r="BQH302" s="78"/>
      <c r="BQI302" s="78"/>
      <c r="BQJ302" s="78"/>
      <c r="BQK302" s="78"/>
      <c r="BQL302" s="78"/>
      <c r="BQM302" s="78"/>
      <c r="BQN302" s="78"/>
      <c r="BQO302" s="78"/>
      <c r="BQP302" s="78"/>
      <c r="BQQ302" s="78"/>
      <c r="BQR302" s="78"/>
      <c r="BQS302" s="78"/>
      <c r="BQT302" s="78"/>
      <c r="BQU302" s="78"/>
      <c r="BQV302" s="78"/>
      <c r="BQW302" s="78"/>
      <c r="BQX302" s="78"/>
      <c r="BQY302" s="78"/>
      <c r="BQZ302" s="78"/>
      <c r="BRA302" s="78"/>
      <c r="BRB302" s="78"/>
      <c r="BRC302" s="78"/>
      <c r="BRD302" s="78"/>
      <c r="BRE302" s="78"/>
      <c r="BRF302" s="78"/>
      <c r="BRG302" s="78"/>
      <c r="BRH302" s="78"/>
      <c r="BRI302" s="78"/>
      <c r="BRJ302" s="78"/>
      <c r="BRK302" s="78"/>
      <c r="BRL302" s="78"/>
      <c r="BRM302" s="78"/>
      <c r="BRN302" s="78"/>
      <c r="BRO302" s="78"/>
      <c r="BRP302" s="78"/>
      <c r="BRQ302" s="78"/>
      <c r="BRR302" s="78"/>
      <c r="BRS302" s="78"/>
      <c r="BRT302" s="78"/>
      <c r="BRU302" s="78"/>
      <c r="BRV302" s="78"/>
      <c r="BRW302" s="78"/>
      <c r="BRX302" s="78"/>
      <c r="BRY302" s="78"/>
      <c r="BRZ302" s="78"/>
      <c r="BSA302" s="78"/>
      <c r="BSB302" s="78"/>
      <c r="BSC302" s="78"/>
      <c r="BSD302" s="78"/>
      <c r="BSE302" s="78"/>
      <c r="BSF302" s="78"/>
      <c r="BSG302" s="78"/>
      <c r="BSH302" s="78"/>
      <c r="BSI302" s="78"/>
      <c r="BSJ302" s="78"/>
      <c r="BSK302" s="78"/>
      <c r="BSL302" s="78"/>
      <c r="BSM302" s="78"/>
      <c r="BSN302" s="78"/>
      <c r="BSO302" s="78"/>
      <c r="BSP302" s="78"/>
      <c r="BSQ302" s="78"/>
      <c r="BSR302" s="78"/>
      <c r="BSS302" s="78"/>
      <c r="BST302" s="78"/>
      <c r="BSU302" s="78"/>
      <c r="BSV302" s="78"/>
      <c r="BSW302" s="78"/>
      <c r="BSX302" s="78"/>
      <c r="BSY302" s="78"/>
      <c r="BSZ302" s="78"/>
      <c r="BTA302" s="78"/>
      <c r="BTB302" s="78"/>
      <c r="BTC302" s="78"/>
      <c r="BTD302" s="78"/>
      <c r="BTE302" s="78"/>
      <c r="BTF302" s="78"/>
      <c r="BTG302" s="78"/>
      <c r="BTH302" s="78"/>
      <c r="BTI302" s="78"/>
      <c r="BTJ302" s="78"/>
      <c r="BTK302" s="78"/>
      <c r="BTL302" s="78"/>
      <c r="BTM302" s="78"/>
      <c r="BTN302" s="78"/>
      <c r="BTO302" s="78"/>
      <c r="BTP302" s="78"/>
      <c r="BTQ302" s="78"/>
      <c r="BTR302" s="78"/>
      <c r="BTS302" s="78"/>
      <c r="BTT302" s="78"/>
      <c r="BTU302" s="78"/>
      <c r="BTV302" s="78"/>
      <c r="BTW302" s="78"/>
      <c r="BTX302" s="78"/>
      <c r="BTY302" s="78"/>
      <c r="BTZ302" s="78"/>
      <c r="BUA302" s="78"/>
      <c r="BUB302" s="78"/>
      <c r="BUC302" s="78"/>
      <c r="BUD302" s="78"/>
      <c r="BUE302" s="78"/>
      <c r="BUF302" s="78"/>
      <c r="BUG302" s="78"/>
      <c r="BUH302" s="78"/>
      <c r="BUI302" s="78"/>
      <c r="BUJ302" s="78"/>
      <c r="BUK302" s="78"/>
      <c r="BUL302" s="78"/>
      <c r="BUM302" s="78"/>
      <c r="BUN302" s="78"/>
      <c r="BUO302" s="78"/>
      <c r="BUP302" s="78"/>
      <c r="BUQ302" s="78"/>
      <c r="BUR302" s="78"/>
      <c r="BUS302" s="78"/>
      <c r="BUT302" s="78"/>
      <c r="BUU302" s="78"/>
      <c r="BUV302" s="78"/>
      <c r="BUW302" s="78"/>
      <c r="BUX302" s="78"/>
      <c r="BUY302" s="78"/>
      <c r="BUZ302" s="78"/>
      <c r="BVA302" s="78"/>
      <c r="BVB302" s="78"/>
      <c r="BVC302" s="78"/>
      <c r="BVD302" s="78"/>
      <c r="BVE302" s="78"/>
      <c r="BVF302" s="78"/>
      <c r="BVG302" s="78"/>
      <c r="BVH302" s="78"/>
      <c r="BVI302" s="78"/>
      <c r="BVJ302" s="78"/>
      <c r="BVK302" s="78"/>
      <c r="BVL302" s="78"/>
      <c r="BVM302" s="78"/>
      <c r="BVN302" s="78"/>
      <c r="BVO302" s="78"/>
      <c r="BVP302" s="78"/>
      <c r="BVQ302" s="78"/>
      <c r="BVR302" s="78"/>
      <c r="BVS302" s="78"/>
      <c r="BVT302" s="78"/>
      <c r="BVU302" s="78"/>
      <c r="BVV302" s="78"/>
      <c r="BVW302" s="78"/>
      <c r="BVX302" s="78"/>
      <c r="BVY302" s="78"/>
      <c r="BVZ302" s="78"/>
      <c r="BWA302" s="78"/>
      <c r="BWB302" s="78"/>
      <c r="BWC302" s="78"/>
      <c r="BWD302" s="78"/>
      <c r="BWE302" s="78"/>
      <c r="BWF302" s="78"/>
      <c r="BWG302" s="78"/>
      <c r="BWH302" s="78"/>
      <c r="BWI302" s="78"/>
      <c r="BWJ302" s="78"/>
      <c r="BWK302" s="78"/>
      <c r="BWL302" s="78"/>
      <c r="BWM302" s="78"/>
      <c r="BWN302" s="78"/>
      <c r="BWO302" s="78"/>
      <c r="BWP302" s="78"/>
      <c r="BWQ302" s="78"/>
      <c r="BWR302" s="78"/>
      <c r="BWS302" s="78"/>
      <c r="BWT302" s="78"/>
      <c r="BWU302" s="78"/>
      <c r="BWV302" s="78"/>
      <c r="BWW302" s="78"/>
      <c r="BWX302" s="78"/>
      <c r="BWY302" s="78"/>
      <c r="BWZ302" s="78"/>
      <c r="BXA302" s="78"/>
      <c r="BXB302" s="78"/>
      <c r="BXC302" s="78"/>
      <c r="BXD302" s="78"/>
      <c r="BXE302" s="78"/>
      <c r="BXF302" s="78"/>
      <c r="BXG302" s="78"/>
      <c r="BXH302" s="78"/>
      <c r="BXI302" s="78"/>
      <c r="BXJ302" s="78"/>
      <c r="BXK302" s="78"/>
      <c r="BXL302" s="78"/>
      <c r="BXM302" s="78"/>
      <c r="BXN302" s="78"/>
      <c r="BXO302" s="78"/>
      <c r="BXP302" s="78"/>
      <c r="BXQ302" s="78"/>
      <c r="BXR302" s="78"/>
      <c r="BXS302" s="78"/>
      <c r="BXT302" s="78"/>
      <c r="BXU302" s="78"/>
      <c r="BXV302" s="78"/>
      <c r="BXW302" s="78"/>
      <c r="BXX302" s="78"/>
      <c r="BXY302" s="78"/>
      <c r="BXZ302" s="78"/>
      <c r="BYA302" s="78"/>
      <c r="BYB302" s="78"/>
      <c r="BYC302" s="78"/>
      <c r="BYD302" s="78"/>
      <c r="BYE302" s="78"/>
      <c r="BYF302" s="78"/>
      <c r="BYG302" s="78"/>
      <c r="BYH302" s="78"/>
      <c r="BYI302" s="78"/>
      <c r="BYJ302" s="78"/>
      <c r="BYK302" s="78"/>
      <c r="BYL302" s="78"/>
      <c r="BYM302" s="78"/>
      <c r="BYN302" s="78"/>
      <c r="BYO302" s="78"/>
      <c r="BYP302" s="78"/>
      <c r="BYQ302" s="78"/>
      <c r="BYR302" s="78"/>
      <c r="BYS302" s="78"/>
      <c r="BYT302" s="78"/>
      <c r="BYU302" s="78"/>
      <c r="BYV302" s="78"/>
      <c r="BYW302" s="78"/>
      <c r="BYX302" s="78"/>
      <c r="BYY302" s="78"/>
      <c r="BYZ302" s="78"/>
      <c r="BZA302" s="78"/>
      <c r="BZB302" s="78"/>
      <c r="BZC302" s="78"/>
      <c r="BZD302" s="78"/>
      <c r="BZE302" s="78"/>
      <c r="BZF302" s="78"/>
      <c r="BZG302" s="78"/>
      <c r="BZH302" s="78"/>
      <c r="BZI302" s="78"/>
      <c r="BZJ302" s="78"/>
      <c r="BZK302" s="78"/>
      <c r="BZL302" s="78"/>
      <c r="BZM302" s="78"/>
      <c r="BZN302" s="78"/>
      <c r="BZO302" s="78"/>
      <c r="BZP302" s="78"/>
      <c r="BZQ302" s="78"/>
      <c r="BZR302" s="78"/>
      <c r="BZS302" s="78"/>
      <c r="BZT302" s="78"/>
      <c r="BZU302" s="78"/>
      <c r="BZV302" s="78"/>
      <c r="BZW302" s="78"/>
      <c r="BZX302" s="78"/>
      <c r="BZY302" s="78"/>
      <c r="BZZ302" s="78"/>
      <c r="CAA302" s="78"/>
      <c r="CAB302" s="78"/>
      <c r="CAC302" s="78"/>
      <c r="CAD302" s="78"/>
      <c r="CAE302" s="78"/>
      <c r="CAF302" s="78"/>
      <c r="CAG302" s="78"/>
      <c r="CAH302" s="78"/>
      <c r="CAI302" s="78"/>
      <c r="CAJ302" s="78"/>
      <c r="CAK302" s="78"/>
      <c r="CAL302" s="78"/>
      <c r="CAM302" s="78"/>
      <c r="CAN302" s="78"/>
      <c r="CAO302" s="78"/>
      <c r="CAP302" s="78"/>
      <c r="CAQ302" s="78"/>
      <c r="CAR302" s="78"/>
      <c r="CAS302" s="78"/>
      <c r="CAT302" s="78"/>
      <c r="CAU302" s="78"/>
      <c r="CAV302" s="78"/>
      <c r="CAW302" s="78"/>
      <c r="CAX302" s="78"/>
      <c r="CAY302" s="78"/>
      <c r="CAZ302" s="78"/>
      <c r="CBA302" s="78"/>
      <c r="CBB302" s="78"/>
      <c r="CBC302" s="78"/>
      <c r="CBD302" s="78"/>
      <c r="CBE302" s="78"/>
      <c r="CBF302" s="78"/>
      <c r="CBG302" s="78"/>
      <c r="CBH302" s="78"/>
      <c r="CBI302" s="78"/>
      <c r="CBJ302" s="78"/>
      <c r="CBK302" s="78"/>
      <c r="CBL302" s="78"/>
      <c r="CBM302" s="78"/>
      <c r="CBN302" s="78"/>
      <c r="CBO302" s="78"/>
      <c r="CBP302" s="78"/>
      <c r="CBQ302" s="78"/>
      <c r="CBR302" s="78"/>
      <c r="CBS302" s="78"/>
      <c r="CBT302" s="78"/>
      <c r="CBU302" s="78"/>
      <c r="CBV302" s="78"/>
      <c r="CBW302" s="78"/>
      <c r="CBX302" s="78"/>
      <c r="CBY302" s="78"/>
      <c r="CBZ302" s="78"/>
      <c r="CCA302" s="78"/>
      <c r="CCB302" s="78"/>
      <c r="CCC302" s="78"/>
      <c r="CCD302" s="78"/>
      <c r="CCE302" s="78"/>
      <c r="CCF302" s="78"/>
      <c r="CCG302" s="78"/>
      <c r="CCH302" s="78"/>
      <c r="CCI302" s="78"/>
      <c r="CCJ302" s="78"/>
      <c r="CCK302" s="78"/>
      <c r="CCL302" s="78"/>
      <c r="CCM302" s="78"/>
      <c r="CCN302" s="78"/>
      <c r="CCO302" s="78"/>
      <c r="CCP302" s="78"/>
      <c r="CCQ302" s="78"/>
      <c r="CCR302" s="78"/>
      <c r="CCS302" s="78"/>
      <c r="CCT302" s="78"/>
      <c r="CCU302" s="78"/>
      <c r="CCV302" s="78"/>
      <c r="CCW302" s="78"/>
      <c r="CCX302" s="78"/>
      <c r="CCY302" s="78"/>
      <c r="CCZ302" s="78"/>
      <c r="CDA302" s="78"/>
      <c r="CDB302" s="78"/>
      <c r="CDC302" s="78"/>
      <c r="CDD302" s="78"/>
      <c r="CDE302" s="78"/>
      <c r="CDF302" s="78"/>
      <c r="CDG302" s="78"/>
      <c r="CDH302" s="78"/>
      <c r="CDI302" s="78"/>
      <c r="CDJ302" s="78"/>
      <c r="CDK302" s="78"/>
      <c r="CDL302" s="78"/>
      <c r="CDM302" s="78"/>
      <c r="CDN302" s="78"/>
      <c r="CDO302" s="78"/>
      <c r="CDP302" s="78"/>
      <c r="CDQ302" s="78"/>
      <c r="CDR302" s="78"/>
      <c r="CDS302" s="78"/>
      <c r="CDT302" s="78"/>
      <c r="CDU302" s="78"/>
      <c r="CDV302" s="78"/>
      <c r="CDW302" s="78"/>
      <c r="CDX302" s="78"/>
      <c r="CDY302" s="78"/>
      <c r="CDZ302" s="78"/>
      <c r="CEA302" s="78"/>
      <c r="CEB302" s="78"/>
      <c r="CEC302" s="78"/>
      <c r="CED302" s="78"/>
      <c r="CEE302" s="78"/>
      <c r="CEF302" s="78"/>
      <c r="CEG302" s="78"/>
      <c r="CEH302" s="78"/>
      <c r="CEI302" s="78"/>
      <c r="CEJ302" s="78"/>
      <c r="CEK302" s="78"/>
      <c r="CEL302" s="78"/>
      <c r="CEM302" s="78"/>
      <c r="CEN302" s="78"/>
      <c r="CEO302" s="78"/>
      <c r="CEP302" s="78"/>
      <c r="CEQ302" s="78"/>
      <c r="CER302" s="78"/>
      <c r="CES302" s="78"/>
      <c r="CET302" s="78"/>
      <c r="CEU302" s="78"/>
      <c r="CEV302" s="78"/>
      <c r="CEW302" s="78"/>
      <c r="CEX302" s="78"/>
      <c r="CEY302" s="78"/>
      <c r="CEZ302" s="78"/>
      <c r="CFA302" s="78"/>
      <c r="CFB302" s="78"/>
      <c r="CFC302" s="78"/>
      <c r="CFD302" s="78"/>
      <c r="CFE302" s="78"/>
      <c r="CFF302" s="78"/>
      <c r="CFG302" s="78"/>
      <c r="CFH302" s="78"/>
      <c r="CFI302" s="78"/>
      <c r="CFJ302" s="78"/>
      <c r="CFK302" s="78"/>
      <c r="CFL302" s="78"/>
      <c r="CFM302" s="78"/>
      <c r="CFN302" s="78"/>
      <c r="CFO302" s="78"/>
    </row>
    <row r="303" spans="1:2199" s="82" customFormat="1" ht="12.75" customHeight="1"/>
    <row r="304" spans="1:2199" s="78" customFormat="1" ht="12.75" customHeight="1">
      <c r="A304" s="78" t="s">
        <v>790</v>
      </c>
      <c r="C304" s="78" t="s">
        <v>2649</v>
      </c>
      <c r="D304" s="78" t="s">
        <v>2650</v>
      </c>
      <c r="H304" s="82" t="s">
        <v>2651</v>
      </c>
    </row>
    <row r="305" spans="1:23" s="78" customFormat="1" ht="12.75" customHeight="1">
      <c r="A305" s="78" t="s">
        <v>810</v>
      </c>
      <c r="B305" s="78" t="s">
        <v>2649</v>
      </c>
      <c r="C305" s="78" t="s">
        <v>2652</v>
      </c>
      <c r="H305" s="82" t="s">
        <v>2653</v>
      </c>
    </row>
    <row r="306" spans="1:23" s="78" customFormat="1" ht="12.75" customHeight="1">
      <c r="A306" s="78" t="s">
        <v>810</v>
      </c>
      <c r="B306" s="78" t="s">
        <v>2649</v>
      </c>
      <c r="C306" s="78" t="s">
        <v>2654</v>
      </c>
      <c r="H306" s="78" t="s">
        <v>2655</v>
      </c>
    </row>
    <row r="307" spans="1:23" s="78" customFormat="1" ht="12.75" customHeight="1">
      <c r="A307" s="78" t="s">
        <v>790</v>
      </c>
      <c r="C307" s="78" t="s">
        <v>2656</v>
      </c>
      <c r="D307" s="78" t="s">
        <v>2650</v>
      </c>
      <c r="J307" s="78" t="s">
        <v>2657</v>
      </c>
      <c r="P307" s="78" t="str">
        <f>CONCATENATE("SetCondition")</f>
        <v>SetCondition</v>
      </c>
      <c r="T307" s="78" t="s">
        <v>2155</v>
      </c>
      <c r="W307" s="78" t="s">
        <v>7</v>
      </c>
    </row>
    <row r="308" spans="1:23" s="78" customFormat="1" ht="12.75" customHeight="1"/>
    <row r="309" spans="1:23" s="78" customFormat="1" ht="12.75" customHeight="1">
      <c r="A309" s="78" t="s">
        <v>790</v>
      </c>
      <c r="C309" s="78" t="s">
        <v>2658</v>
      </c>
      <c r="D309" s="78" t="s">
        <v>763</v>
      </c>
      <c r="H309" s="82" t="s">
        <v>2659</v>
      </c>
    </row>
    <row r="310" spans="1:23" s="78" customFormat="1" ht="12.75" customHeight="1">
      <c r="A310" s="78" t="s">
        <v>810</v>
      </c>
      <c r="B310" s="78" t="s">
        <v>2658</v>
      </c>
      <c r="C310" s="78" t="s">
        <v>2660</v>
      </c>
      <c r="H310" s="82" t="s">
        <v>2661</v>
      </c>
    </row>
    <row r="311" spans="1:23" s="78" customFormat="1" ht="12.75" customHeight="1">
      <c r="A311" s="78" t="s">
        <v>810</v>
      </c>
      <c r="B311" s="78" t="s">
        <v>2658</v>
      </c>
      <c r="C311" s="78" t="s">
        <v>2662</v>
      </c>
      <c r="H311" s="82" t="s">
        <v>2663</v>
      </c>
    </row>
    <row r="312" spans="1:23" s="78" customFormat="1" ht="12.75" customHeight="1">
      <c r="A312" s="78" t="s">
        <v>810</v>
      </c>
      <c r="B312" s="78" t="s">
        <v>2658</v>
      </c>
      <c r="C312" s="78" t="s">
        <v>2664</v>
      </c>
      <c r="H312" s="82" t="s">
        <v>2665</v>
      </c>
    </row>
    <row r="313" spans="1:23" s="78" customFormat="1" ht="12.75" customHeight="1">
      <c r="A313" s="78" t="s">
        <v>790</v>
      </c>
      <c r="C313" s="78" t="s">
        <v>2666</v>
      </c>
      <c r="D313" s="78" t="s">
        <v>763</v>
      </c>
      <c r="J313" s="78" t="s">
        <v>2667</v>
      </c>
    </row>
    <row r="314" spans="1:23" s="78" customFormat="1" ht="12.75" customHeight="1"/>
    <row r="315" spans="1:23" s="78" customFormat="1" ht="14.1" customHeight="1">
      <c r="A315" s="78" t="s">
        <v>790</v>
      </c>
      <c r="C315" s="78" t="s">
        <v>2668</v>
      </c>
      <c r="D315" s="78" t="s">
        <v>2669</v>
      </c>
      <c r="H315" s="82" t="s">
        <v>2670</v>
      </c>
    </row>
    <row r="316" spans="1:23" s="78" customFormat="1" ht="14.1" customHeight="1">
      <c r="A316" s="78" t="s">
        <v>810</v>
      </c>
      <c r="B316" s="78" t="s">
        <v>2668</v>
      </c>
      <c r="C316" s="78" t="s">
        <v>2671</v>
      </c>
      <c r="H316" s="82" t="s">
        <v>2672</v>
      </c>
    </row>
    <row r="317" spans="1:23" s="78" customFormat="1" ht="14.1" customHeight="1">
      <c r="A317" s="78" t="s">
        <v>810</v>
      </c>
      <c r="B317" s="78" t="s">
        <v>2668</v>
      </c>
      <c r="C317" s="78" t="s">
        <v>2673</v>
      </c>
      <c r="H317" s="82" t="s">
        <v>2674</v>
      </c>
    </row>
    <row r="318" spans="1:23" s="78" customFormat="1" ht="14.1" customHeight="1">
      <c r="A318" s="78" t="s">
        <v>810</v>
      </c>
      <c r="B318" s="78" t="s">
        <v>2668</v>
      </c>
      <c r="C318" s="78" t="s">
        <v>2675</v>
      </c>
      <c r="H318" s="82" t="s">
        <v>2676</v>
      </c>
    </row>
    <row r="319" spans="1:23" s="78" customFormat="1" ht="14.1" customHeight="1">
      <c r="A319" s="78" t="s">
        <v>790</v>
      </c>
      <c r="C319" s="78" t="s">
        <v>2677</v>
      </c>
      <c r="D319" s="78" t="s">
        <v>2669</v>
      </c>
      <c r="J319" s="78" t="s">
        <v>2678</v>
      </c>
      <c r="P319" s="78" t="s">
        <v>2162</v>
      </c>
      <c r="T319" s="78" t="s">
        <v>2155</v>
      </c>
      <c r="W319" s="78" t="s">
        <v>7</v>
      </c>
    </row>
    <row r="320" spans="1:23" s="78" customFormat="1" ht="14.1" customHeight="1"/>
    <row r="321" spans="1:23" s="78" customFormat="1" ht="14.1" customHeight="1">
      <c r="A321" s="78" t="s">
        <v>790</v>
      </c>
      <c r="C321" s="78" t="s">
        <v>2679</v>
      </c>
      <c r="D321" s="78" t="s">
        <v>2680</v>
      </c>
      <c r="H321" s="82" t="s">
        <v>2681</v>
      </c>
      <c r="N321" s="78" t="s">
        <v>1086</v>
      </c>
    </row>
    <row r="322" spans="1:23" s="78" customFormat="1" ht="14.1" customHeight="1">
      <c r="A322" s="78" t="s">
        <v>790</v>
      </c>
      <c r="C322" s="78" t="s">
        <v>2682</v>
      </c>
      <c r="D322" s="78" t="s">
        <v>2680</v>
      </c>
      <c r="J322" s="78" t="s">
        <v>2683</v>
      </c>
      <c r="P322" s="78" t="s">
        <v>2162</v>
      </c>
      <c r="T322" s="78" t="s">
        <v>2155</v>
      </c>
      <c r="W322" s="78" t="s">
        <v>7</v>
      </c>
    </row>
    <row r="323" spans="1:23" s="78" customFormat="1"/>
    <row r="324" spans="1:23" s="78" customFormat="1" ht="15.75" customHeight="1">
      <c r="A324" s="78" t="s">
        <v>790</v>
      </c>
      <c r="C324" s="78" t="s">
        <v>2684</v>
      </c>
      <c r="D324" s="78" t="s">
        <v>2685</v>
      </c>
      <c r="H324" s="82" t="s">
        <v>2686</v>
      </c>
      <c r="N324" s="78" t="s">
        <v>1086</v>
      </c>
    </row>
    <row r="325" spans="1:23" s="78" customFormat="1">
      <c r="A325" s="78" t="s">
        <v>790</v>
      </c>
      <c r="C325" s="78" t="s">
        <v>2687</v>
      </c>
      <c r="D325" s="78" t="s">
        <v>2685</v>
      </c>
      <c r="J325" s="78" t="s">
        <v>2688</v>
      </c>
      <c r="P325" s="78" t="s">
        <v>2162</v>
      </c>
      <c r="T325" s="78" t="s">
        <v>2155</v>
      </c>
      <c r="W325" s="78" t="s">
        <v>7</v>
      </c>
    </row>
    <row r="326" spans="1:23" s="78" customFormat="1"/>
    <row r="327" spans="1:23" s="78" customFormat="1">
      <c r="A327" s="78" t="s">
        <v>790</v>
      </c>
      <c r="C327" s="78" t="s">
        <v>2689</v>
      </c>
      <c r="D327" s="78" t="s">
        <v>2690</v>
      </c>
      <c r="H327" s="78" t="s">
        <v>2691</v>
      </c>
      <c r="N327" s="78" t="s">
        <v>1086</v>
      </c>
    </row>
    <row r="328" spans="1:23" s="78" customFormat="1">
      <c r="A328" s="78" t="s">
        <v>790</v>
      </c>
      <c r="C328" s="78" t="s">
        <v>2692</v>
      </c>
      <c r="D328" s="78" t="s">
        <v>2690</v>
      </c>
      <c r="J328" s="78" t="s">
        <v>2693</v>
      </c>
      <c r="P328" s="78" t="s">
        <v>2162</v>
      </c>
      <c r="T328" s="78" t="s">
        <v>2155</v>
      </c>
      <c r="W328" s="78" t="s">
        <v>7</v>
      </c>
    </row>
    <row r="329" spans="1:23" s="78" customFormat="1"/>
    <row r="330" spans="1:23" s="78" customFormat="1">
      <c r="A330" s="78" t="s">
        <v>790</v>
      </c>
      <c r="C330" s="78" t="s">
        <v>2694</v>
      </c>
      <c r="D330" s="78" t="s">
        <v>2695</v>
      </c>
      <c r="H330" s="78" t="s">
        <v>2696</v>
      </c>
      <c r="N330" s="78" t="s">
        <v>1086</v>
      </c>
    </row>
    <row r="331" spans="1:23" s="78" customFormat="1">
      <c r="A331" s="78" t="s">
        <v>790</v>
      </c>
      <c r="C331" s="78" t="s">
        <v>2697</v>
      </c>
      <c r="D331" s="78" t="s">
        <v>2695</v>
      </c>
      <c r="J331" s="78" t="s">
        <v>2698</v>
      </c>
      <c r="P331" s="78" t="s">
        <v>2162</v>
      </c>
      <c r="T331" s="78" t="s">
        <v>2155</v>
      </c>
      <c r="W331" s="78" t="s">
        <v>7</v>
      </c>
    </row>
    <row r="332" spans="1:23" s="78" customFormat="1"/>
    <row r="333" spans="1:23" s="78" customFormat="1" ht="14.1" customHeight="1">
      <c r="A333" s="78" t="s">
        <v>790</v>
      </c>
      <c r="C333" s="78" t="s">
        <v>2699</v>
      </c>
      <c r="D333" s="78" t="s">
        <v>2700</v>
      </c>
      <c r="H333" s="82" t="s">
        <v>2701</v>
      </c>
      <c r="N333" s="78" t="s">
        <v>1086</v>
      </c>
    </row>
    <row r="334" spans="1:23" s="78" customFormat="1">
      <c r="A334" s="78" t="s">
        <v>790</v>
      </c>
      <c r="C334" s="78" t="s">
        <v>2702</v>
      </c>
      <c r="D334" s="78" t="s">
        <v>2700</v>
      </c>
      <c r="J334" s="78" t="s">
        <v>2703</v>
      </c>
      <c r="P334" s="78" t="s">
        <v>2162</v>
      </c>
      <c r="T334" s="78" t="s">
        <v>2155</v>
      </c>
      <c r="W334" s="78" t="s">
        <v>7</v>
      </c>
    </row>
    <row r="335" spans="1:23" s="78" customFormat="1" ht="14.1" customHeight="1"/>
    <row r="336" spans="1:23" s="78" customFormat="1" ht="14.1" customHeight="1">
      <c r="A336" s="78" t="s">
        <v>790</v>
      </c>
      <c r="C336" s="78" t="s">
        <v>2704</v>
      </c>
      <c r="D336" s="78" t="s">
        <v>2705</v>
      </c>
      <c r="H336" s="82" t="s">
        <v>2706</v>
      </c>
      <c r="N336" s="78" t="s">
        <v>1086</v>
      </c>
    </row>
    <row r="337" spans="1:2199" s="78" customFormat="1" ht="14.1" customHeight="1">
      <c r="A337" s="78" t="s">
        <v>790</v>
      </c>
      <c r="C337" s="78" t="s">
        <v>2707</v>
      </c>
      <c r="D337" s="78" t="s">
        <v>2705</v>
      </c>
      <c r="J337" s="78" t="s">
        <v>2708</v>
      </c>
      <c r="P337" s="78" t="s">
        <v>2162</v>
      </c>
      <c r="T337" s="78" t="s">
        <v>2155</v>
      </c>
      <c r="W337" s="78" t="s">
        <v>7</v>
      </c>
    </row>
    <row r="338" spans="1:2199" s="78" customFormat="1" ht="14.1" customHeight="1"/>
    <row r="339" spans="1:2199" s="78" customFormat="1" ht="14.1" customHeight="1">
      <c r="A339" s="78" t="s">
        <v>790</v>
      </c>
      <c r="C339" s="78" t="s">
        <v>2709</v>
      </c>
      <c r="D339" s="78" t="s">
        <v>2710</v>
      </c>
      <c r="H339" s="82" t="s">
        <v>2711</v>
      </c>
      <c r="N339" s="78" t="s">
        <v>1086</v>
      </c>
    </row>
    <row r="340" spans="1:2199" s="78" customFormat="1" ht="14.1" customHeight="1">
      <c r="A340" s="78" t="s">
        <v>790</v>
      </c>
      <c r="C340" s="78" t="s">
        <v>2712</v>
      </c>
      <c r="D340" s="78" t="s">
        <v>2710</v>
      </c>
      <c r="J340" s="78" t="s">
        <v>2713</v>
      </c>
      <c r="P340" s="78" t="s">
        <v>2162</v>
      </c>
      <c r="T340" s="78" t="s">
        <v>2155</v>
      </c>
      <c r="W340" s="78" t="s">
        <v>7</v>
      </c>
    </row>
    <row r="341" spans="1:2199" s="78" customFormat="1" ht="14.1" customHeight="1"/>
    <row r="342" spans="1:2199" s="78" customFormat="1" ht="14.1" customHeight="1">
      <c r="A342" s="78" t="s">
        <v>790</v>
      </c>
      <c r="C342" s="78" t="s">
        <v>2714</v>
      </c>
      <c r="D342" s="78" t="s">
        <v>2715</v>
      </c>
      <c r="H342" s="82" t="s">
        <v>2716</v>
      </c>
      <c r="N342" s="78" t="s">
        <v>1086</v>
      </c>
    </row>
    <row r="343" spans="1:2199" s="78" customFormat="1" ht="14.1" customHeight="1">
      <c r="A343" s="78" t="s">
        <v>790</v>
      </c>
      <c r="C343" s="78" t="s">
        <v>2717</v>
      </c>
      <c r="D343" s="78" t="s">
        <v>2715</v>
      </c>
      <c r="J343" s="78" t="s">
        <v>2718</v>
      </c>
      <c r="P343" s="78" t="s">
        <v>2162</v>
      </c>
      <c r="T343" s="78" t="s">
        <v>2155</v>
      </c>
      <c r="W343" s="78" t="s">
        <v>7</v>
      </c>
    </row>
    <row r="344" spans="1:2199" s="78" customFormat="1" ht="14.1" customHeight="1"/>
    <row r="345" spans="1:2199" s="78" customFormat="1" ht="14.1" customHeight="1">
      <c r="A345" s="78" t="s">
        <v>790</v>
      </c>
      <c r="C345" s="78" t="s">
        <v>2719</v>
      </c>
      <c r="D345" s="78" t="s">
        <v>2720</v>
      </c>
      <c r="H345" s="82" t="s">
        <v>3144</v>
      </c>
      <c r="N345" s="78" t="s">
        <v>1086</v>
      </c>
    </row>
    <row r="346" spans="1:2199" s="78" customFormat="1" ht="14.1" customHeight="1">
      <c r="A346" s="78" t="s">
        <v>790</v>
      </c>
      <c r="C346" s="78" t="s">
        <v>2721</v>
      </c>
      <c r="D346" s="78" t="s">
        <v>2720</v>
      </c>
      <c r="J346" s="78" t="s">
        <v>2722</v>
      </c>
      <c r="P346" s="78" t="s">
        <v>2162</v>
      </c>
      <c r="T346" s="78" t="s">
        <v>2155</v>
      </c>
      <c r="W346" s="78" t="s">
        <v>7</v>
      </c>
    </row>
    <row r="347" spans="1:2199" s="78" customFormat="1" ht="14.1" customHeight="1"/>
    <row r="348" spans="1:2199" ht="14.1" customHeight="1">
      <c r="A348" s="78" t="s">
        <v>790</v>
      </c>
      <c r="B348" s="78"/>
      <c r="C348" s="78" t="s">
        <v>2723</v>
      </c>
      <c r="D348" s="78" t="s">
        <v>2724</v>
      </c>
      <c r="E348" s="78"/>
      <c r="F348" s="78"/>
      <c r="G348" s="78"/>
      <c r="H348" s="82" t="s">
        <v>2725</v>
      </c>
      <c r="I348" s="78"/>
      <c r="J348" s="78"/>
      <c r="K348" s="78"/>
      <c r="L348" s="78"/>
      <c r="M348" s="78"/>
      <c r="N348" s="78" t="s">
        <v>1086</v>
      </c>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c r="JP348" s="78"/>
      <c r="JQ348" s="78"/>
      <c r="JR348" s="78"/>
      <c r="JS348" s="78"/>
      <c r="JT348" s="78"/>
      <c r="JU348" s="78"/>
      <c r="JV348" s="78"/>
      <c r="JW348" s="78"/>
      <c r="JX348" s="78"/>
      <c r="JY348" s="78"/>
      <c r="JZ348" s="78"/>
      <c r="KA348" s="78"/>
      <c r="KB348" s="78"/>
      <c r="KC348" s="78"/>
      <c r="KD348" s="78"/>
      <c r="KE348" s="78"/>
      <c r="KF348" s="78"/>
      <c r="KG348" s="78"/>
      <c r="KH348" s="78"/>
      <c r="KI348" s="78"/>
      <c r="KJ348" s="78"/>
      <c r="KK348" s="78"/>
      <c r="KL348" s="78"/>
      <c r="KM348" s="78"/>
      <c r="KN348" s="78"/>
      <c r="KO348" s="78"/>
      <c r="KP348" s="78"/>
      <c r="KQ348" s="78"/>
      <c r="KR348" s="78"/>
      <c r="KS348" s="78"/>
      <c r="KT348" s="78"/>
      <c r="KU348" s="78"/>
      <c r="KV348" s="78"/>
      <c r="KW348" s="78"/>
      <c r="KX348" s="78"/>
      <c r="KY348" s="78"/>
      <c r="KZ348" s="78"/>
      <c r="LA348" s="78"/>
      <c r="LB348" s="78"/>
      <c r="LC348" s="78"/>
      <c r="LD348" s="78"/>
      <c r="LE348" s="78"/>
      <c r="LF348" s="78"/>
      <c r="LG348" s="78"/>
      <c r="LH348" s="78"/>
      <c r="LI348" s="78"/>
      <c r="LJ348" s="78"/>
      <c r="LK348" s="78"/>
      <c r="LL348" s="78"/>
      <c r="LM348" s="78"/>
      <c r="LN348" s="78"/>
      <c r="LO348" s="78"/>
      <c r="LP348" s="78"/>
      <c r="LQ348" s="78"/>
      <c r="LR348" s="78"/>
      <c r="LS348" s="78"/>
      <c r="LT348" s="78"/>
      <c r="LU348" s="78"/>
      <c r="LV348" s="78"/>
      <c r="LW348" s="78"/>
      <c r="LX348" s="78"/>
      <c r="LY348" s="78"/>
      <c r="LZ348" s="78"/>
      <c r="MA348" s="78"/>
      <c r="MB348" s="78"/>
      <c r="MC348" s="78"/>
      <c r="MD348" s="78"/>
      <c r="ME348" s="78"/>
      <c r="MF348" s="78"/>
      <c r="MG348" s="78"/>
      <c r="MH348" s="78"/>
      <c r="MI348" s="78"/>
      <c r="MJ348" s="78"/>
      <c r="MK348" s="78"/>
      <c r="ML348" s="78"/>
      <c r="MM348" s="78"/>
      <c r="MN348" s="78"/>
      <c r="MO348" s="78"/>
      <c r="MP348" s="78"/>
      <c r="MQ348" s="78"/>
      <c r="MR348" s="78"/>
      <c r="MS348" s="78"/>
      <c r="MT348" s="78"/>
      <c r="MU348" s="78"/>
      <c r="MV348" s="78"/>
      <c r="MW348" s="78"/>
      <c r="MX348" s="78"/>
      <c r="MY348" s="78"/>
      <c r="MZ348" s="78"/>
      <c r="NA348" s="78"/>
      <c r="NB348" s="78"/>
      <c r="NC348" s="78"/>
      <c r="ND348" s="78"/>
      <c r="NE348" s="78"/>
      <c r="NF348" s="78"/>
      <c r="NG348" s="78"/>
      <c r="NH348" s="78"/>
      <c r="NI348" s="78"/>
      <c r="NJ348" s="78"/>
      <c r="NK348" s="78"/>
      <c r="NL348" s="78"/>
      <c r="NM348" s="78"/>
      <c r="NN348" s="78"/>
      <c r="NO348" s="78"/>
      <c r="NP348" s="78"/>
      <c r="NQ348" s="78"/>
      <c r="NR348" s="78"/>
      <c r="NS348" s="78"/>
      <c r="NT348" s="78"/>
      <c r="NU348" s="78"/>
      <c r="NV348" s="78"/>
      <c r="NW348" s="78"/>
      <c r="NX348" s="78"/>
      <c r="NY348" s="78"/>
      <c r="NZ348" s="78"/>
      <c r="OA348" s="78"/>
      <c r="OB348" s="78"/>
      <c r="OC348" s="78"/>
      <c r="OD348" s="78"/>
      <c r="OE348" s="78"/>
      <c r="OF348" s="78"/>
      <c r="OG348" s="78"/>
      <c r="OH348" s="78"/>
      <c r="OI348" s="78"/>
      <c r="OJ348" s="78"/>
      <c r="OK348" s="78"/>
      <c r="OL348" s="78"/>
      <c r="OM348" s="78"/>
      <c r="ON348" s="78"/>
      <c r="OO348" s="78"/>
      <c r="OP348" s="78"/>
      <c r="OQ348" s="78"/>
      <c r="OR348" s="78"/>
      <c r="OS348" s="78"/>
      <c r="OT348" s="78"/>
      <c r="OU348" s="78"/>
      <c r="OV348" s="78"/>
      <c r="OW348" s="78"/>
      <c r="OX348" s="78"/>
      <c r="OY348" s="78"/>
      <c r="OZ348" s="78"/>
      <c r="PA348" s="78"/>
      <c r="PB348" s="78"/>
      <c r="PC348" s="78"/>
      <c r="PD348" s="78"/>
      <c r="PE348" s="78"/>
      <c r="PF348" s="78"/>
      <c r="PG348" s="78"/>
      <c r="PH348" s="78"/>
      <c r="PI348" s="78"/>
      <c r="PJ348" s="78"/>
      <c r="PK348" s="78"/>
      <c r="PL348" s="78"/>
      <c r="PM348" s="78"/>
      <c r="PN348" s="78"/>
      <c r="PO348" s="78"/>
      <c r="PP348" s="78"/>
      <c r="PQ348" s="78"/>
      <c r="PR348" s="78"/>
      <c r="PS348" s="78"/>
      <c r="PT348" s="78"/>
      <c r="PU348" s="78"/>
      <c r="PV348" s="78"/>
      <c r="PW348" s="78"/>
      <c r="PX348" s="78"/>
      <c r="PY348" s="78"/>
      <c r="PZ348" s="78"/>
      <c r="QA348" s="78"/>
      <c r="QB348" s="78"/>
      <c r="QC348" s="78"/>
      <c r="QD348" s="78"/>
      <c r="QE348" s="78"/>
      <c r="QF348" s="78"/>
      <c r="QG348" s="78"/>
      <c r="QH348" s="78"/>
      <c r="QI348" s="78"/>
      <c r="QJ348" s="78"/>
      <c r="QK348" s="78"/>
      <c r="QL348" s="78"/>
      <c r="QM348" s="78"/>
      <c r="QN348" s="78"/>
      <c r="QO348" s="78"/>
      <c r="QP348" s="78"/>
      <c r="QQ348" s="78"/>
      <c r="QR348" s="78"/>
      <c r="QS348" s="78"/>
      <c r="QT348" s="78"/>
      <c r="QU348" s="78"/>
      <c r="QV348" s="78"/>
      <c r="QW348" s="78"/>
      <c r="QX348" s="78"/>
      <c r="QY348" s="78"/>
      <c r="QZ348" s="78"/>
      <c r="RA348" s="78"/>
      <c r="RB348" s="78"/>
      <c r="RC348" s="78"/>
      <c r="RD348" s="78"/>
      <c r="RE348" s="78"/>
      <c r="RF348" s="78"/>
      <c r="RG348" s="78"/>
      <c r="RH348" s="78"/>
      <c r="RI348" s="78"/>
      <c r="RJ348" s="78"/>
      <c r="RK348" s="78"/>
      <c r="RL348" s="78"/>
      <c r="RM348" s="78"/>
      <c r="RN348" s="78"/>
      <c r="RO348" s="78"/>
      <c r="RP348" s="78"/>
      <c r="RQ348" s="78"/>
      <c r="RR348" s="78"/>
      <c r="RS348" s="78"/>
      <c r="RT348" s="78"/>
      <c r="RU348" s="78"/>
      <c r="RV348" s="78"/>
      <c r="RW348" s="78"/>
      <c r="RX348" s="78"/>
      <c r="RY348" s="78"/>
      <c r="RZ348" s="78"/>
      <c r="SA348" s="78"/>
      <c r="SB348" s="78"/>
      <c r="SC348" s="78"/>
      <c r="SD348" s="78"/>
      <c r="SE348" s="78"/>
      <c r="SF348" s="78"/>
      <c r="SG348" s="78"/>
      <c r="SH348" s="78"/>
      <c r="SI348" s="78"/>
      <c r="SJ348" s="78"/>
      <c r="SK348" s="78"/>
      <c r="SL348" s="78"/>
      <c r="SM348" s="78"/>
      <c r="SN348" s="78"/>
      <c r="SO348" s="78"/>
      <c r="SP348" s="78"/>
      <c r="SQ348" s="78"/>
      <c r="SR348" s="78"/>
      <c r="SS348" s="78"/>
      <c r="ST348" s="78"/>
      <c r="SU348" s="78"/>
      <c r="SV348" s="78"/>
      <c r="SW348" s="78"/>
      <c r="SX348" s="78"/>
      <c r="SY348" s="78"/>
      <c r="SZ348" s="78"/>
      <c r="TA348" s="78"/>
      <c r="TB348" s="78"/>
      <c r="TC348" s="78"/>
      <c r="TD348" s="78"/>
      <c r="TE348" s="78"/>
      <c r="TF348" s="78"/>
      <c r="TG348" s="78"/>
      <c r="TH348" s="78"/>
      <c r="TI348" s="78"/>
      <c r="TJ348" s="78"/>
      <c r="TK348" s="78"/>
      <c r="TL348" s="78"/>
      <c r="TM348" s="78"/>
      <c r="TN348" s="78"/>
      <c r="TO348" s="78"/>
      <c r="TP348" s="78"/>
      <c r="TQ348" s="78"/>
      <c r="TR348" s="78"/>
      <c r="TS348" s="78"/>
      <c r="TT348" s="78"/>
      <c r="TU348" s="78"/>
      <c r="TV348" s="78"/>
      <c r="TW348" s="78"/>
      <c r="TX348" s="78"/>
      <c r="TY348" s="78"/>
      <c r="TZ348" s="78"/>
      <c r="UA348" s="78"/>
      <c r="UB348" s="78"/>
      <c r="UC348" s="78"/>
      <c r="UD348" s="78"/>
      <c r="UE348" s="78"/>
      <c r="UF348" s="78"/>
      <c r="UG348" s="78"/>
      <c r="UH348" s="78"/>
      <c r="UI348" s="78"/>
      <c r="UJ348" s="78"/>
      <c r="UK348" s="78"/>
      <c r="UL348" s="78"/>
      <c r="UM348" s="78"/>
      <c r="UN348" s="78"/>
      <c r="UO348" s="78"/>
      <c r="UP348" s="78"/>
      <c r="UQ348" s="78"/>
      <c r="UR348" s="78"/>
      <c r="US348" s="78"/>
      <c r="UT348" s="78"/>
      <c r="UU348" s="78"/>
      <c r="UV348" s="78"/>
      <c r="UW348" s="78"/>
      <c r="UX348" s="78"/>
      <c r="UY348" s="78"/>
      <c r="UZ348" s="78"/>
      <c r="VA348" s="78"/>
      <c r="VB348" s="78"/>
      <c r="VC348" s="78"/>
      <c r="VD348" s="78"/>
      <c r="VE348" s="78"/>
      <c r="VF348" s="78"/>
      <c r="VG348" s="78"/>
      <c r="VH348" s="78"/>
      <c r="VI348" s="78"/>
      <c r="VJ348" s="78"/>
      <c r="VK348" s="78"/>
      <c r="VL348" s="78"/>
      <c r="VM348" s="78"/>
      <c r="VN348" s="78"/>
      <c r="VO348" s="78"/>
      <c r="VP348" s="78"/>
      <c r="VQ348" s="78"/>
      <c r="VR348" s="78"/>
      <c r="VS348" s="78"/>
      <c r="VT348" s="78"/>
      <c r="VU348" s="78"/>
      <c r="VV348" s="78"/>
      <c r="VW348" s="78"/>
      <c r="VX348" s="78"/>
      <c r="VY348" s="78"/>
      <c r="VZ348" s="78"/>
      <c r="WA348" s="78"/>
      <c r="WB348" s="78"/>
      <c r="WC348" s="78"/>
      <c r="WD348" s="78"/>
      <c r="WE348" s="78"/>
      <c r="WF348" s="78"/>
      <c r="WG348" s="78"/>
      <c r="WH348" s="78"/>
      <c r="WI348" s="78"/>
      <c r="WJ348" s="78"/>
      <c r="WK348" s="78"/>
      <c r="WL348" s="78"/>
      <c r="WM348" s="78"/>
      <c r="WN348" s="78"/>
      <c r="WO348" s="78"/>
      <c r="WP348" s="78"/>
      <c r="WQ348" s="78"/>
      <c r="WR348" s="78"/>
      <c r="WS348" s="78"/>
      <c r="WT348" s="78"/>
      <c r="WU348" s="78"/>
      <c r="WV348" s="78"/>
      <c r="WW348" s="78"/>
      <c r="WX348" s="78"/>
      <c r="WY348" s="78"/>
      <c r="WZ348" s="78"/>
      <c r="XA348" s="78"/>
      <c r="XB348" s="78"/>
      <c r="XC348" s="78"/>
      <c r="XD348" s="78"/>
      <c r="XE348" s="78"/>
      <c r="XF348" s="78"/>
      <c r="XG348" s="78"/>
      <c r="XH348" s="78"/>
      <c r="XI348" s="78"/>
      <c r="XJ348" s="78"/>
      <c r="XK348" s="78"/>
      <c r="XL348" s="78"/>
      <c r="XM348" s="78"/>
      <c r="XN348" s="78"/>
      <c r="XO348" s="78"/>
      <c r="XP348" s="78"/>
      <c r="XQ348" s="78"/>
      <c r="XR348" s="78"/>
      <c r="XS348" s="78"/>
      <c r="XT348" s="78"/>
      <c r="XU348" s="78"/>
      <c r="XV348" s="78"/>
      <c r="XW348" s="78"/>
      <c r="XX348" s="78"/>
      <c r="XY348" s="78"/>
      <c r="XZ348" s="78"/>
      <c r="YA348" s="78"/>
      <c r="YB348" s="78"/>
      <c r="YC348" s="78"/>
      <c r="YD348" s="78"/>
      <c r="YE348" s="78"/>
      <c r="YF348" s="78"/>
      <c r="YG348" s="78"/>
      <c r="YH348" s="78"/>
      <c r="YI348" s="78"/>
      <c r="YJ348" s="78"/>
      <c r="YK348" s="78"/>
      <c r="YL348" s="78"/>
      <c r="YM348" s="78"/>
      <c r="YN348" s="78"/>
      <c r="YO348" s="78"/>
      <c r="YP348" s="78"/>
      <c r="YQ348" s="78"/>
      <c r="YR348" s="78"/>
      <c r="YS348" s="78"/>
      <c r="YT348" s="78"/>
      <c r="YU348" s="78"/>
      <c r="YV348" s="78"/>
      <c r="YW348" s="78"/>
      <c r="YX348" s="78"/>
      <c r="YY348" s="78"/>
      <c r="YZ348" s="78"/>
      <c r="ZA348" s="78"/>
      <c r="ZB348" s="78"/>
      <c r="ZC348" s="78"/>
      <c r="ZD348" s="78"/>
      <c r="ZE348" s="78"/>
      <c r="ZF348" s="78"/>
      <c r="ZG348" s="78"/>
      <c r="ZH348" s="78"/>
      <c r="ZI348" s="78"/>
      <c r="ZJ348" s="78"/>
      <c r="ZK348" s="78"/>
      <c r="ZL348" s="78"/>
      <c r="ZM348" s="78"/>
      <c r="ZN348" s="78"/>
      <c r="ZO348" s="78"/>
      <c r="ZP348" s="78"/>
      <c r="ZQ348" s="78"/>
      <c r="ZR348" s="78"/>
      <c r="ZS348" s="78"/>
      <c r="ZT348" s="78"/>
      <c r="ZU348" s="78"/>
      <c r="ZV348" s="78"/>
      <c r="ZW348" s="78"/>
      <c r="ZX348" s="78"/>
      <c r="ZY348" s="78"/>
      <c r="ZZ348" s="78"/>
      <c r="AAA348" s="78"/>
      <c r="AAB348" s="78"/>
      <c r="AAC348" s="78"/>
      <c r="AAD348" s="78"/>
      <c r="AAE348" s="78"/>
      <c r="AAF348" s="78"/>
      <c r="AAG348" s="78"/>
      <c r="AAH348" s="78"/>
      <c r="AAI348" s="78"/>
      <c r="AAJ348" s="78"/>
      <c r="AAK348" s="78"/>
      <c r="AAL348" s="78"/>
      <c r="AAM348" s="78"/>
      <c r="AAN348" s="78"/>
      <c r="AAO348" s="78"/>
      <c r="AAP348" s="78"/>
      <c r="AAQ348" s="78"/>
      <c r="AAR348" s="78"/>
      <c r="AAS348" s="78"/>
      <c r="AAT348" s="78"/>
      <c r="AAU348" s="78"/>
      <c r="AAV348" s="78"/>
      <c r="AAW348" s="78"/>
      <c r="AAX348" s="78"/>
      <c r="AAY348" s="78"/>
      <c r="AAZ348" s="78"/>
      <c r="ABA348" s="78"/>
      <c r="ABB348" s="78"/>
      <c r="ABC348" s="78"/>
      <c r="ABD348" s="78"/>
      <c r="ABE348" s="78"/>
      <c r="ABF348" s="78"/>
      <c r="ABG348" s="78"/>
      <c r="ABH348" s="78"/>
      <c r="ABI348" s="78"/>
      <c r="ABJ348" s="78"/>
      <c r="ABK348" s="78"/>
      <c r="ABL348" s="78"/>
      <c r="ABM348" s="78"/>
      <c r="ABN348" s="78"/>
      <c r="ABO348" s="78"/>
      <c r="ABP348" s="78"/>
      <c r="ABQ348" s="78"/>
      <c r="ABR348" s="78"/>
      <c r="ABS348" s="78"/>
      <c r="ABT348" s="78"/>
      <c r="ABU348" s="78"/>
      <c r="ABV348" s="78"/>
      <c r="ABW348" s="78"/>
      <c r="ABX348" s="78"/>
      <c r="ABY348" s="78"/>
      <c r="ABZ348" s="78"/>
      <c r="ACA348" s="78"/>
      <c r="ACB348" s="78"/>
      <c r="ACC348" s="78"/>
      <c r="ACD348" s="78"/>
      <c r="ACE348" s="78"/>
      <c r="ACF348" s="78"/>
      <c r="ACG348" s="78"/>
      <c r="ACH348" s="78"/>
      <c r="ACI348" s="78"/>
      <c r="ACJ348" s="78"/>
      <c r="ACK348" s="78"/>
      <c r="ACL348" s="78"/>
      <c r="ACM348" s="78"/>
      <c r="ACN348" s="78"/>
      <c r="ACO348" s="78"/>
      <c r="ACP348" s="78"/>
      <c r="ACQ348" s="78"/>
      <c r="ACR348" s="78"/>
      <c r="ACS348" s="78"/>
      <c r="ACT348" s="78"/>
      <c r="ACU348" s="78"/>
      <c r="ACV348" s="78"/>
      <c r="ACW348" s="78"/>
      <c r="ACX348" s="78"/>
      <c r="ACY348" s="78"/>
      <c r="ACZ348" s="78"/>
      <c r="ADA348" s="78"/>
      <c r="ADB348" s="78"/>
      <c r="ADC348" s="78"/>
      <c r="ADD348" s="78"/>
      <c r="ADE348" s="78"/>
      <c r="ADF348" s="78"/>
      <c r="ADG348" s="78"/>
      <c r="ADH348" s="78"/>
      <c r="ADI348" s="78"/>
      <c r="ADJ348" s="78"/>
      <c r="ADK348" s="78"/>
      <c r="ADL348" s="78"/>
      <c r="ADM348" s="78"/>
      <c r="ADN348" s="78"/>
      <c r="ADO348" s="78"/>
      <c r="ADP348" s="78"/>
      <c r="ADQ348" s="78"/>
      <c r="ADR348" s="78"/>
      <c r="ADS348" s="78"/>
      <c r="ADT348" s="78"/>
      <c r="ADU348" s="78"/>
      <c r="ADV348" s="78"/>
      <c r="ADW348" s="78"/>
      <c r="ADX348" s="78"/>
      <c r="ADY348" s="78"/>
      <c r="ADZ348" s="78"/>
      <c r="AEA348" s="78"/>
      <c r="AEB348" s="78"/>
      <c r="AEC348" s="78"/>
      <c r="AED348" s="78"/>
      <c r="AEE348" s="78"/>
      <c r="AEF348" s="78"/>
      <c r="AEG348" s="78"/>
      <c r="AEH348" s="78"/>
      <c r="AEI348" s="78"/>
      <c r="AEJ348" s="78"/>
      <c r="AEK348" s="78"/>
      <c r="AEL348" s="78"/>
      <c r="AEM348" s="78"/>
      <c r="AEN348" s="78"/>
      <c r="AEO348" s="78"/>
      <c r="AEP348" s="78"/>
      <c r="AEQ348" s="78"/>
      <c r="AER348" s="78"/>
      <c r="AES348" s="78"/>
      <c r="AET348" s="78"/>
      <c r="AEU348" s="78"/>
      <c r="AEV348" s="78"/>
      <c r="AEW348" s="78"/>
      <c r="AEX348" s="78"/>
      <c r="AEY348" s="78"/>
      <c r="AEZ348" s="78"/>
      <c r="AFA348" s="78"/>
      <c r="AFB348" s="78"/>
      <c r="AFC348" s="78"/>
      <c r="AFD348" s="78"/>
      <c r="AFE348" s="78"/>
      <c r="AFF348" s="78"/>
      <c r="AFG348" s="78"/>
      <c r="AFH348" s="78"/>
      <c r="AFI348" s="78"/>
      <c r="AFJ348" s="78"/>
      <c r="AFK348" s="78"/>
      <c r="AFL348" s="78"/>
      <c r="AFM348" s="78"/>
      <c r="AFN348" s="78"/>
      <c r="AFO348" s="78"/>
      <c r="AFP348" s="78"/>
      <c r="AFQ348" s="78"/>
      <c r="AFR348" s="78"/>
      <c r="AFS348" s="78"/>
      <c r="AFT348" s="78"/>
      <c r="AFU348" s="78"/>
      <c r="AFV348" s="78"/>
      <c r="AFW348" s="78"/>
      <c r="AFX348" s="78"/>
      <c r="AFY348" s="78"/>
      <c r="AFZ348" s="78"/>
      <c r="AGA348" s="78"/>
      <c r="AGB348" s="78"/>
      <c r="AGC348" s="78"/>
      <c r="AGD348" s="78"/>
      <c r="AGE348" s="78"/>
      <c r="AGF348" s="78"/>
      <c r="AGG348" s="78"/>
      <c r="AGH348" s="78"/>
      <c r="AGI348" s="78"/>
      <c r="AGJ348" s="78"/>
      <c r="AGK348" s="78"/>
      <c r="AGL348" s="78"/>
      <c r="AGM348" s="78"/>
      <c r="AGN348" s="78"/>
      <c r="AGO348" s="78"/>
      <c r="AGP348" s="78"/>
      <c r="AGQ348" s="78"/>
      <c r="AGR348" s="78"/>
      <c r="AGS348" s="78"/>
      <c r="AGT348" s="78"/>
      <c r="AGU348" s="78"/>
      <c r="AGV348" s="78"/>
      <c r="AGW348" s="78"/>
      <c r="AGX348" s="78"/>
      <c r="AGY348" s="78"/>
      <c r="AGZ348" s="78"/>
      <c r="AHA348" s="78"/>
      <c r="AHB348" s="78"/>
      <c r="AHC348" s="78"/>
      <c r="AHD348" s="78"/>
      <c r="AHE348" s="78"/>
      <c r="AHF348" s="78"/>
      <c r="AHG348" s="78"/>
      <c r="AHH348" s="78"/>
      <c r="AHI348" s="78"/>
      <c r="AHJ348" s="78"/>
      <c r="AHK348" s="78"/>
      <c r="AHL348" s="78"/>
      <c r="AHM348" s="78"/>
      <c r="AHN348" s="78"/>
      <c r="AHO348" s="78"/>
      <c r="AHP348" s="78"/>
      <c r="AHQ348" s="78"/>
      <c r="AHR348" s="78"/>
      <c r="AHS348" s="78"/>
      <c r="AHT348" s="78"/>
      <c r="AHU348" s="78"/>
      <c r="AHV348" s="78"/>
      <c r="AHW348" s="78"/>
      <c r="AHX348" s="78"/>
      <c r="AHY348" s="78"/>
      <c r="AHZ348" s="78"/>
      <c r="AIA348" s="78"/>
      <c r="AIB348" s="78"/>
      <c r="AIC348" s="78"/>
      <c r="AID348" s="78"/>
      <c r="AIE348" s="78"/>
      <c r="AIF348" s="78"/>
      <c r="AIG348" s="78"/>
      <c r="AIH348" s="78"/>
      <c r="AII348" s="78"/>
      <c r="AIJ348" s="78"/>
      <c r="AIK348" s="78"/>
      <c r="AIL348" s="78"/>
      <c r="AIM348" s="78"/>
      <c r="AIN348" s="78"/>
      <c r="AIO348" s="78"/>
      <c r="AIP348" s="78"/>
      <c r="AIQ348" s="78"/>
      <c r="AIR348" s="78"/>
      <c r="AIS348" s="78"/>
      <c r="AIT348" s="78"/>
      <c r="AIU348" s="78"/>
      <c r="AIV348" s="78"/>
      <c r="AIW348" s="78"/>
      <c r="AIX348" s="78"/>
      <c r="AIY348" s="78"/>
      <c r="AIZ348" s="78"/>
      <c r="AJA348" s="78"/>
      <c r="AJB348" s="78"/>
      <c r="AJC348" s="78"/>
      <c r="AJD348" s="78"/>
      <c r="AJE348" s="78"/>
      <c r="AJF348" s="78"/>
      <c r="AJG348" s="78"/>
      <c r="AJH348" s="78"/>
      <c r="AJI348" s="78"/>
      <c r="AJJ348" s="78"/>
      <c r="AJK348" s="78"/>
      <c r="AJL348" s="78"/>
      <c r="AJM348" s="78"/>
      <c r="AJN348" s="78"/>
      <c r="AJO348" s="78"/>
      <c r="AJP348" s="78"/>
      <c r="AJQ348" s="78"/>
      <c r="AJR348" s="78"/>
      <c r="AJS348" s="78"/>
      <c r="AJT348" s="78"/>
      <c r="AJU348" s="78"/>
      <c r="AJV348" s="78"/>
      <c r="AJW348" s="78"/>
      <c r="AJX348" s="78"/>
      <c r="AJY348" s="78"/>
      <c r="AJZ348" s="78"/>
      <c r="AKA348" s="78"/>
      <c r="AKB348" s="78"/>
      <c r="AKC348" s="78"/>
      <c r="AKD348" s="78"/>
      <c r="AKE348" s="78"/>
      <c r="AKF348" s="78"/>
      <c r="AKG348" s="78"/>
      <c r="AKH348" s="78"/>
      <c r="AKI348" s="78"/>
      <c r="AKJ348" s="78"/>
      <c r="AKK348" s="78"/>
      <c r="AKL348" s="78"/>
      <c r="AKM348" s="78"/>
      <c r="AKN348" s="78"/>
      <c r="AKO348" s="78"/>
      <c r="AKP348" s="78"/>
      <c r="AKQ348" s="78"/>
      <c r="AKR348" s="78"/>
      <c r="AKS348" s="78"/>
      <c r="AKT348" s="78"/>
      <c r="AKU348" s="78"/>
      <c r="AKV348" s="78"/>
      <c r="AKW348" s="78"/>
      <c r="AKX348" s="78"/>
      <c r="AKY348" s="78"/>
      <c r="AKZ348" s="78"/>
      <c r="ALA348" s="78"/>
      <c r="ALB348" s="78"/>
      <c r="ALC348" s="78"/>
      <c r="ALD348" s="78"/>
      <c r="ALE348" s="78"/>
      <c r="ALF348" s="78"/>
      <c r="ALG348" s="78"/>
      <c r="ALH348" s="78"/>
      <c r="ALI348" s="78"/>
      <c r="ALJ348" s="78"/>
      <c r="ALK348" s="78"/>
      <c r="ALL348" s="78"/>
      <c r="ALM348" s="78"/>
      <c r="ALN348" s="78"/>
      <c r="ALO348" s="78"/>
      <c r="ALP348" s="78"/>
      <c r="ALQ348" s="78"/>
      <c r="ALR348" s="78"/>
      <c r="ALS348" s="78"/>
      <c r="ALT348" s="78"/>
      <c r="ALU348" s="78"/>
      <c r="ALV348" s="78"/>
      <c r="ALW348" s="78"/>
      <c r="ALX348" s="78"/>
      <c r="ALY348" s="78"/>
      <c r="ALZ348" s="78"/>
      <c r="AMA348" s="78"/>
      <c r="AMB348" s="78"/>
      <c r="AMC348" s="78"/>
      <c r="AMD348" s="78"/>
      <c r="AME348" s="78"/>
      <c r="AMF348" s="78"/>
      <c r="AMG348" s="78"/>
      <c r="AMH348" s="78"/>
      <c r="AMI348" s="78"/>
      <c r="AMJ348" s="78"/>
      <c r="AMK348" s="78"/>
      <c r="AML348" s="78"/>
      <c r="AMM348" s="78"/>
      <c r="AMN348" s="78"/>
      <c r="AMO348" s="78"/>
      <c r="AMP348" s="78"/>
      <c r="AMQ348" s="78"/>
      <c r="AMR348" s="78"/>
      <c r="AMS348" s="78"/>
      <c r="AMT348" s="78"/>
      <c r="AMU348" s="78"/>
      <c r="AMV348" s="78"/>
      <c r="AMW348" s="78"/>
      <c r="AMX348" s="78"/>
      <c r="AMY348" s="78"/>
      <c r="AMZ348" s="78"/>
      <c r="ANA348" s="78"/>
      <c r="ANB348" s="78"/>
      <c r="ANC348" s="78"/>
      <c r="AND348" s="78"/>
      <c r="ANE348" s="78"/>
      <c r="ANF348" s="78"/>
      <c r="ANG348" s="78"/>
      <c r="ANH348" s="78"/>
      <c r="ANI348" s="78"/>
      <c r="ANJ348" s="78"/>
      <c r="ANK348" s="78"/>
      <c r="ANL348" s="78"/>
      <c r="ANM348" s="78"/>
      <c r="ANN348" s="78"/>
      <c r="ANO348" s="78"/>
      <c r="ANP348" s="78"/>
      <c r="ANQ348" s="78"/>
      <c r="ANR348" s="78"/>
      <c r="ANS348" s="78"/>
      <c r="ANT348" s="78"/>
      <c r="ANU348" s="78"/>
      <c r="ANV348" s="78"/>
      <c r="ANW348" s="78"/>
      <c r="ANX348" s="78"/>
      <c r="ANY348" s="78"/>
      <c r="ANZ348" s="78"/>
      <c r="AOA348" s="78"/>
      <c r="AOB348" s="78"/>
      <c r="AOC348" s="78"/>
      <c r="AOD348" s="78"/>
      <c r="AOE348" s="78"/>
      <c r="AOF348" s="78"/>
      <c r="AOG348" s="78"/>
      <c r="AOH348" s="78"/>
      <c r="AOI348" s="78"/>
      <c r="AOJ348" s="78"/>
      <c r="AOK348" s="78"/>
      <c r="AOL348" s="78"/>
      <c r="AOM348" s="78"/>
      <c r="AON348" s="78"/>
      <c r="AOO348" s="78"/>
      <c r="AOP348" s="78"/>
      <c r="AOQ348" s="78"/>
      <c r="AOR348" s="78"/>
      <c r="AOS348" s="78"/>
      <c r="AOT348" s="78"/>
      <c r="AOU348" s="78"/>
      <c r="AOV348" s="78"/>
      <c r="AOW348" s="78"/>
      <c r="AOX348" s="78"/>
      <c r="AOY348" s="78"/>
      <c r="AOZ348" s="78"/>
      <c r="APA348" s="78"/>
      <c r="APB348" s="78"/>
      <c r="APC348" s="78"/>
      <c r="APD348" s="78"/>
      <c r="APE348" s="78"/>
      <c r="APF348" s="78"/>
      <c r="APG348" s="78"/>
      <c r="APH348" s="78"/>
      <c r="API348" s="78"/>
      <c r="APJ348" s="78"/>
      <c r="APK348" s="78"/>
      <c r="APL348" s="78"/>
      <c r="APM348" s="78"/>
      <c r="APN348" s="78"/>
      <c r="APO348" s="78"/>
      <c r="APP348" s="78"/>
      <c r="APQ348" s="78"/>
      <c r="APR348" s="78"/>
      <c r="APS348" s="78"/>
      <c r="APT348" s="78"/>
      <c r="APU348" s="78"/>
      <c r="APV348" s="78"/>
      <c r="APW348" s="78"/>
      <c r="APX348" s="78"/>
      <c r="APY348" s="78"/>
      <c r="APZ348" s="78"/>
      <c r="AQA348" s="78"/>
      <c r="AQB348" s="78"/>
      <c r="AQC348" s="78"/>
      <c r="AQD348" s="78"/>
      <c r="AQE348" s="78"/>
      <c r="AQF348" s="78"/>
      <c r="AQG348" s="78"/>
      <c r="AQH348" s="78"/>
      <c r="AQI348" s="78"/>
      <c r="AQJ348" s="78"/>
      <c r="AQK348" s="78"/>
      <c r="AQL348" s="78"/>
      <c r="AQM348" s="78"/>
      <c r="AQN348" s="78"/>
      <c r="AQO348" s="78"/>
      <c r="AQP348" s="78"/>
      <c r="AQQ348" s="78"/>
      <c r="AQR348" s="78"/>
      <c r="AQS348" s="78"/>
      <c r="AQT348" s="78"/>
      <c r="AQU348" s="78"/>
      <c r="AQV348" s="78"/>
      <c r="AQW348" s="78"/>
      <c r="AQX348" s="78"/>
      <c r="AQY348" s="78"/>
      <c r="AQZ348" s="78"/>
      <c r="ARA348" s="78"/>
      <c r="ARB348" s="78"/>
      <c r="ARC348" s="78"/>
      <c r="ARD348" s="78"/>
      <c r="ARE348" s="78"/>
      <c r="ARF348" s="78"/>
      <c r="ARG348" s="78"/>
      <c r="ARH348" s="78"/>
      <c r="ARI348" s="78"/>
      <c r="ARJ348" s="78"/>
      <c r="ARK348" s="78"/>
      <c r="ARL348" s="78"/>
      <c r="ARM348" s="78"/>
      <c r="ARN348" s="78"/>
      <c r="ARO348" s="78"/>
      <c r="ARP348" s="78"/>
      <c r="ARQ348" s="78"/>
      <c r="ARR348" s="78"/>
      <c r="ARS348" s="78"/>
      <c r="ART348" s="78"/>
      <c r="ARU348" s="78"/>
      <c r="ARV348" s="78"/>
      <c r="ARW348" s="78"/>
      <c r="ARX348" s="78"/>
      <c r="ARY348" s="78"/>
      <c r="ARZ348" s="78"/>
      <c r="ASA348" s="78"/>
      <c r="ASB348" s="78"/>
      <c r="ASC348" s="78"/>
      <c r="ASD348" s="78"/>
      <c r="ASE348" s="78"/>
      <c r="ASF348" s="78"/>
      <c r="ASG348" s="78"/>
      <c r="ASH348" s="78"/>
      <c r="ASI348" s="78"/>
      <c r="ASJ348" s="78"/>
      <c r="ASK348" s="78"/>
      <c r="ASL348" s="78"/>
      <c r="ASM348" s="78"/>
      <c r="ASN348" s="78"/>
      <c r="ASO348" s="78"/>
      <c r="ASP348" s="78"/>
      <c r="ASQ348" s="78"/>
      <c r="ASR348" s="78"/>
      <c r="ASS348" s="78"/>
      <c r="AST348" s="78"/>
      <c r="ASU348" s="78"/>
      <c r="ASV348" s="78"/>
      <c r="ASW348" s="78"/>
      <c r="ASX348" s="78"/>
      <c r="ASY348" s="78"/>
      <c r="ASZ348" s="78"/>
      <c r="ATA348" s="78"/>
      <c r="ATB348" s="78"/>
      <c r="ATC348" s="78"/>
      <c r="ATD348" s="78"/>
      <c r="ATE348" s="78"/>
      <c r="ATF348" s="78"/>
      <c r="ATG348" s="78"/>
      <c r="ATH348" s="78"/>
      <c r="ATI348" s="78"/>
      <c r="ATJ348" s="78"/>
      <c r="ATK348" s="78"/>
      <c r="ATL348" s="78"/>
      <c r="ATM348" s="78"/>
      <c r="ATN348" s="78"/>
      <c r="ATO348" s="78"/>
      <c r="ATP348" s="78"/>
      <c r="ATQ348" s="78"/>
      <c r="ATR348" s="78"/>
      <c r="ATS348" s="78"/>
      <c r="ATT348" s="78"/>
      <c r="ATU348" s="78"/>
      <c r="ATV348" s="78"/>
      <c r="ATW348" s="78"/>
      <c r="ATX348" s="78"/>
      <c r="ATY348" s="78"/>
      <c r="ATZ348" s="78"/>
      <c r="AUA348" s="78"/>
      <c r="AUB348" s="78"/>
      <c r="AUC348" s="78"/>
      <c r="AUD348" s="78"/>
      <c r="AUE348" s="78"/>
      <c r="AUF348" s="78"/>
      <c r="AUG348" s="78"/>
      <c r="AUH348" s="78"/>
      <c r="AUI348" s="78"/>
      <c r="AUJ348" s="78"/>
      <c r="AUK348" s="78"/>
      <c r="AUL348" s="78"/>
      <c r="AUM348" s="78"/>
      <c r="AUN348" s="78"/>
      <c r="AUO348" s="78"/>
      <c r="AUP348" s="78"/>
      <c r="AUQ348" s="78"/>
      <c r="AUR348" s="78"/>
      <c r="AUS348" s="78"/>
      <c r="AUT348" s="78"/>
      <c r="AUU348" s="78"/>
      <c r="AUV348" s="78"/>
      <c r="AUW348" s="78"/>
      <c r="AUX348" s="78"/>
      <c r="AUY348" s="78"/>
      <c r="AUZ348" s="78"/>
      <c r="AVA348" s="78"/>
      <c r="AVB348" s="78"/>
      <c r="AVC348" s="78"/>
      <c r="AVD348" s="78"/>
      <c r="AVE348" s="78"/>
      <c r="AVF348" s="78"/>
      <c r="AVG348" s="78"/>
      <c r="AVH348" s="78"/>
      <c r="AVI348" s="78"/>
      <c r="AVJ348" s="78"/>
      <c r="AVK348" s="78"/>
      <c r="AVL348" s="78"/>
      <c r="AVM348" s="78"/>
      <c r="AVN348" s="78"/>
      <c r="AVO348" s="78"/>
      <c r="AVP348" s="78"/>
      <c r="AVQ348" s="78"/>
      <c r="AVR348" s="78"/>
      <c r="AVS348" s="78"/>
      <c r="AVT348" s="78"/>
      <c r="AVU348" s="78"/>
      <c r="AVV348" s="78"/>
      <c r="AVW348" s="78"/>
      <c r="AVX348" s="78"/>
      <c r="AVY348" s="78"/>
      <c r="AVZ348" s="78"/>
      <c r="AWA348" s="78"/>
      <c r="AWB348" s="78"/>
      <c r="AWC348" s="78"/>
      <c r="AWD348" s="78"/>
      <c r="AWE348" s="78"/>
      <c r="AWF348" s="78"/>
      <c r="AWG348" s="78"/>
      <c r="AWH348" s="78"/>
      <c r="AWI348" s="78"/>
      <c r="AWJ348" s="78"/>
      <c r="AWK348" s="78"/>
      <c r="AWL348" s="78"/>
      <c r="AWM348" s="78"/>
      <c r="AWN348" s="78"/>
      <c r="AWO348" s="78"/>
      <c r="AWP348" s="78"/>
      <c r="AWQ348" s="78"/>
      <c r="AWR348" s="78"/>
      <c r="AWS348" s="78"/>
      <c r="AWT348" s="78"/>
      <c r="AWU348" s="78"/>
      <c r="AWV348" s="78"/>
      <c r="AWW348" s="78"/>
      <c r="AWX348" s="78"/>
      <c r="AWY348" s="78"/>
      <c r="AWZ348" s="78"/>
      <c r="AXA348" s="78"/>
      <c r="AXB348" s="78"/>
      <c r="AXC348" s="78"/>
      <c r="AXD348" s="78"/>
      <c r="AXE348" s="78"/>
      <c r="AXF348" s="78"/>
      <c r="AXG348" s="78"/>
      <c r="AXH348" s="78"/>
      <c r="AXI348" s="78"/>
      <c r="AXJ348" s="78"/>
      <c r="AXK348" s="78"/>
      <c r="AXL348" s="78"/>
      <c r="AXM348" s="78"/>
      <c r="AXN348" s="78"/>
      <c r="AXO348" s="78"/>
      <c r="AXP348" s="78"/>
      <c r="AXQ348" s="78"/>
      <c r="AXR348" s="78"/>
      <c r="AXS348" s="78"/>
      <c r="AXT348" s="78"/>
      <c r="AXU348" s="78"/>
      <c r="AXV348" s="78"/>
      <c r="AXW348" s="78"/>
      <c r="AXX348" s="78"/>
      <c r="AXY348" s="78"/>
      <c r="AXZ348" s="78"/>
      <c r="AYA348" s="78"/>
      <c r="AYB348" s="78"/>
      <c r="AYC348" s="78"/>
      <c r="AYD348" s="78"/>
      <c r="AYE348" s="78"/>
      <c r="AYF348" s="78"/>
      <c r="AYG348" s="78"/>
      <c r="AYH348" s="78"/>
      <c r="AYI348" s="78"/>
      <c r="AYJ348" s="78"/>
      <c r="AYK348" s="78"/>
      <c r="AYL348" s="78"/>
      <c r="AYM348" s="78"/>
      <c r="AYN348" s="78"/>
      <c r="AYO348" s="78"/>
      <c r="AYP348" s="78"/>
      <c r="AYQ348" s="78"/>
      <c r="AYR348" s="78"/>
      <c r="AYS348" s="78"/>
      <c r="AYT348" s="78"/>
      <c r="AYU348" s="78"/>
      <c r="AYV348" s="78"/>
      <c r="AYW348" s="78"/>
      <c r="AYX348" s="78"/>
      <c r="AYY348" s="78"/>
      <c r="AYZ348" s="78"/>
      <c r="AZA348" s="78"/>
      <c r="AZB348" s="78"/>
      <c r="AZC348" s="78"/>
      <c r="AZD348" s="78"/>
      <c r="AZE348" s="78"/>
      <c r="AZF348" s="78"/>
      <c r="AZG348" s="78"/>
      <c r="AZH348" s="78"/>
      <c r="AZI348" s="78"/>
      <c r="AZJ348" s="78"/>
      <c r="AZK348" s="78"/>
      <c r="AZL348" s="78"/>
      <c r="AZM348" s="78"/>
      <c r="AZN348" s="78"/>
      <c r="AZO348" s="78"/>
      <c r="AZP348" s="78"/>
      <c r="AZQ348" s="78"/>
      <c r="AZR348" s="78"/>
      <c r="AZS348" s="78"/>
      <c r="AZT348" s="78"/>
      <c r="AZU348" s="78"/>
      <c r="AZV348" s="78"/>
      <c r="AZW348" s="78"/>
      <c r="AZX348" s="78"/>
      <c r="AZY348" s="78"/>
      <c r="AZZ348" s="78"/>
      <c r="BAA348" s="78"/>
      <c r="BAB348" s="78"/>
      <c r="BAC348" s="78"/>
      <c r="BAD348" s="78"/>
      <c r="BAE348" s="78"/>
      <c r="BAF348" s="78"/>
      <c r="BAG348" s="78"/>
      <c r="BAH348" s="78"/>
      <c r="BAI348" s="78"/>
      <c r="BAJ348" s="78"/>
      <c r="BAK348" s="78"/>
      <c r="BAL348" s="78"/>
      <c r="BAM348" s="78"/>
      <c r="BAN348" s="78"/>
      <c r="BAO348" s="78"/>
      <c r="BAP348" s="78"/>
      <c r="BAQ348" s="78"/>
      <c r="BAR348" s="78"/>
      <c r="BAS348" s="78"/>
      <c r="BAT348" s="78"/>
      <c r="BAU348" s="78"/>
      <c r="BAV348" s="78"/>
      <c r="BAW348" s="78"/>
      <c r="BAX348" s="78"/>
      <c r="BAY348" s="78"/>
      <c r="BAZ348" s="78"/>
      <c r="BBA348" s="78"/>
      <c r="BBB348" s="78"/>
      <c r="BBC348" s="78"/>
      <c r="BBD348" s="78"/>
      <c r="BBE348" s="78"/>
      <c r="BBF348" s="78"/>
      <c r="BBG348" s="78"/>
      <c r="BBH348" s="78"/>
      <c r="BBI348" s="78"/>
      <c r="BBJ348" s="78"/>
      <c r="BBK348" s="78"/>
      <c r="BBL348" s="78"/>
      <c r="BBM348" s="78"/>
      <c r="BBN348" s="78"/>
      <c r="BBO348" s="78"/>
      <c r="BBP348" s="78"/>
      <c r="BBQ348" s="78"/>
      <c r="BBR348" s="78"/>
      <c r="BBS348" s="78"/>
      <c r="BBT348" s="78"/>
      <c r="BBU348" s="78"/>
      <c r="BBV348" s="78"/>
      <c r="BBW348" s="78"/>
      <c r="BBX348" s="78"/>
      <c r="BBY348" s="78"/>
      <c r="BBZ348" s="78"/>
      <c r="BCA348" s="78"/>
      <c r="BCB348" s="78"/>
      <c r="BCC348" s="78"/>
      <c r="BCD348" s="78"/>
      <c r="BCE348" s="78"/>
      <c r="BCF348" s="78"/>
      <c r="BCG348" s="78"/>
      <c r="BCH348" s="78"/>
      <c r="BCI348" s="78"/>
      <c r="BCJ348" s="78"/>
      <c r="BCK348" s="78"/>
      <c r="BCL348" s="78"/>
      <c r="BCM348" s="78"/>
      <c r="BCN348" s="78"/>
      <c r="BCO348" s="78"/>
      <c r="BCP348" s="78"/>
      <c r="BCQ348" s="78"/>
      <c r="BCR348" s="78"/>
      <c r="BCS348" s="78"/>
      <c r="BCT348" s="78"/>
      <c r="BCU348" s="78"/>
      <c r="BCV348" s="78"/>
      <c r="BCW348" s="78"/>
      <c r="BCX348" s="78"/>
      <c r="BCY348" s="78"/>
      <c r="BCZ348" s="78"/>
      <c r="BDA348" s="78"/>
      <c r="BDB348" s="78"/>
      <c r="BDC348" s="78"/>
      <c r="BDD348" s="78"/>
      <c r="BDE348" s="78"/>
      <c r="BDF348" s="78"/>
      <c r="BDG348" s="78"/>
      <c r="BDH348" s="78"/>
      <c r="BDI348" s="78"/>
      <c r="BDJ348" s="78"/>
      <c r="BDK348" s="78"/>
      <c r="BDL348" s="78"/>
      <c r="BDM348" s="78"/>
      <c r="BDN348" s="78"/>
      <c r="BDO348" s="78"/>
      <c r="BDP348" s="78"/>
      <c r="BDQ348" s="78"/>
      <c r="BDR348" s="78"/>
      <c r="BDS348" s="78"/>
      <c r="BDT348" s="78"/>
      <c r="BDU348" s="78"/>
      <c r="BDV348" s="78"/>
      <c r="BDW348" s="78"/>
      <c r="BDX348" s="78"/>
      <c r="BDY348" s="78"/>
      <c r="BDZ348" s="78"/>
      <c r="BEA348" s="78"/>
      <c r="BEB348" s="78"/>
      <c r="BEC348" s="78"/>
      <c r="BED348" s="78"/>
      <c r="BEE348" s="78"/>
      <c r="BEF348" s="78"/>
      <c r="BEG348" s="78"/>
      <c r="BEH348" s="78"/>
      <c r="BEI348" s="78"/>
      <c r="BEJ348" s="78"/>
      <c r="BEK348" s="78"/>
      <c r="BEL348" s="78"/>
      <c r="BEM348" s="78"/>
      <c r="BEN348" s="78"/>
      <c r="BEO348" s="78"/>
      <c r="BEP348" s="78"/>
      <c r="BEQ348" s="78"/>
      <c r="BER348" s="78"/>
      <c r="BES348" s="78"/>
      <c r="BET348" s="78"/>
      <c r="BEU348" s="78"/>
      <c r="BEV348" s="78"/>
      <c r="BEW348" s="78"/>
      <c r="BEX348" s="78"/>
      <c r="BEY348" s="78"/>
      <c r="BEZ348" s="78"/>
      <c r="BFA348" s="78"/>
      <c r="BFB348" s="78"/>
      <c r="BFC348" s="78"/>
      <c r="BFD348" s="78"/>
      <c r="BFE348" s="78"/>
      <c r="BFF348" s="78"/>
      <c r="BFG348" s="78"/>
      <c r="BFH348" s="78"/>
      <c r="BFI348" s="78"/>
      <c r="BFJ348" s="78"/>
      <c r="BFK348" s="78"/>
      <c r="BFL348" s="78"/>
      <c r="BFM348" s="78"/>
      <c r="BFN348" s="78"/>
      <c r="BFO348" s="78"/>
      <c r="BFP348" s="78"/>
      <c r="BFQ348" s="78"/>
      <c r="BFR348" s="78"/>
      <c r="BFS348" s="78"/>
      <c r="BFT348" s="78"/>
      <c r="BFU348" s="78"/>
      <c r="BFV348" s="78"/>
      <c r="BFW348" s="78"/>
      <c r="BFX348" s="78"/>
      <c r="BFY348" s="78"/>
      <c r="BFZ348" s="78"/>
      <c r="BGA348" s="78"/>
      <c r="BGB348" s="78"/>
      <c r="BGC348" s="78"/>
      <c r="BGD348" s="78"/>
      <c r="BGE348" s="78"/>
      <c r="BGF348" s="78"/>
      <c r="BGG348" s="78"/>
      <c r="BGH348" s="78"/>
      <c r="BGI348" s="78"/>
      <c r="BGJ348" s="78"/>
      <c r="BGK348" s="78"/>
      <c r="BGL348" s="78"/>
      <c r="BGM348" s="78"/>
      <c r="BGN348" s="78"/>
      <c r="BGO348" s="78"/>
      <c r="BGP348" s="78"/>
      <c r="BGQ348" s="78"/>
      <c r="BGR348" s="78"/>
      <c r="BGS348" s="78"/>
      <c r="BGT348" s="78"/>
      <c r="BGU348" s="78"/>
      <c r="BGV348" s="78"/>
      <c r="BGW348" s="78"/>
      <c r="BGX348" s="78"/>
      <c r="BGY348" s="78"/>
      <c r="BGZ348" s="78"/>
      <c r="BHA348" s="78"/>
      <c r="BHB348" s="78"/>
      <c r="BHC348" s="78"/>
      <c r="BHD348" s="78"/>
      <c r="BHE348" s="78"/>
      <c r="BHF348" s="78"/>
      <c r="BHG348" s="78"/>
      <c r="BHH348" s="78"/>
      <c r="BHI348" s="78"/>
      <c r="BHJ348" s="78"/>
      <c r="BHK348" s="78"/>
      <c r="BHL348" s="78"/>
      <c r="BHM348" s="78"/>
      <c r="BHN348" s="78"/>
      <c r="BHO348" s="78"/>
      <c r="BHP348" s="78"/>
      <c r="BHQ348" s="78"/>
      <c r="BHR348" s="78"/>
      <c r="BHS348" s="78"/>
      <c r="BHT348" s="78"/>
      <c r="BHU348" s="78"/>
      <c r="BHV348" s="78"/>
      <c r="BHW348" s="78"/>
      <c r="BHX348" s="78"/>
      <c r="BHY348" s="78"/>
      <c r="BHZ348" s="78"/>
      <c r="BIA348" s="78"/>
      <c r="BIB348" s="78"/>
      <c r="BIC348" s="78"/>
      <c r="BID348" s="78"/>
      <c r="BIE348" s="78"/>
      <c r="BIF348" s="78"/>
      <c r="BIG348" s="78"/>
      <c r="BIH348" s="78"/>
      <c r="BII348" s="78"/>
      <c r="BIJ348" s="78"/>
      <c r="BIK348" s="78"/>
      <c r="BIL348" s="78"/>
      <c r="BIM348" s="78"/>
      <c r="BIN348" s="78"/>
      <c r="BIO348" s="78"/>
      <c r="BIP348" s="78"/>
      <c r="BIQ348" s="78"/>
      <c r="BIR348" s="78"/>
      <c r="BIS348" s="78"/>
      <c r="BIT348" s="78"/>
      <c r="BIU348" s="78"/>
      <c r="BIV348" s="78"/>
      <c r="BIW348" s="78"/>
      <c r="BIX348" s="78"/>
      <c r="BIY348" s="78"/>
      <c r="BIZ348" s="78"/>
      <c r="BJA348" s="78"/>
      <c r="BJB348" s="78"/>
      <c r="BJC348" s="78"/>
      <c r="BJD348" s="78"/>
      <c r="BJE348" s="78"/>
      <c r="BJF348" s="78"/>
      <c r="BJG348" s="78"/>
      <c r="BJH348" s="78"/>
      <c r="BJI348" s="78"/>
      <c r="BJJ348" s="78"/>
      <c r="BJK348" s="78"/>
      <c r="BJL348" s="78"/>
      <c r="BJM348" s="78"/>
      <c r="BJN348" s="78"/>
      <c r="BJO348" s="78"/>
      <c r="BJP348" s="78"/>
      <c r="BJQ348" s="78"/>
      <c r="BJR348" s="78"/>
      <c r="BJS348" s="78"/>
      <c r="BJT348" s="78"/>
      <c r="BJU348" s="78"/>
      <c r="BJV348" s="78"/>
      <c r="BJW348" s="78"/>
      <c r="BJX348" s="78"/>
      <c r="BJY348" s="78"/>
      <c r="BJZ348" s="78"/>
      <c r="BKA348" s="78"/>
      <c r="BKB348" s="78"/>
      <c r="BKC348" s="78"/>
      <c r="BKD348" s="78"/>
      <c r="BKE348" s="78"/>
      <c r="BKF348" s="78"/>
      <c r="BKG348" s="78"/>
      <c r="BKH348" s="78"/>
      <c r="BKI348" s="78"/>
      <c r="BKJ348" s="78"/>
      <c r="BKK348" s="78"/>
      <c r="BKL348" s="78"/>
      <c r="BKM348" s="78"/>
      <c r="BKN348" s="78"/>
      <c r="BKO348" s="78"/>
      <c r="BKP348" s="78"/>
      <c r="BKQ348" s="78"/>
      <c r="BKR348" s="78"/>
      <c r="BKS348" s="78"/>
      <c r="BKT348" s="78"/>
      <c r="BKU348" s="78"/>
      <c r="BKV348" s="78"/>
      <c r="BKW348" s="78"/>
      <c r="BKX348" s="78"/>
      <c r="BKY348" s="78"/>
      <c r="BKZ348" s="78"/>
      <c r="BLA348" s="78"/>
      <c r="BLB348" s="78"/>
      <c r="BLC348" s="78"/>
      <c r="BLD348" s="78"/>
      <c r="BLE348" s="78"/>
      <c r="BLF348" s="78"/>
      <c r="BLG348" s="78"/>
      <c r="BLH348" s="78"/>
      <c r="BLI348" s="78"/>
      <c r="BLJ348" s="78"/>
      <c r="BLK348" s="78"/>
      <c r="BLL348" s="78"/>
      <c r="BLM348" s="78"/>
      <c r="BLN348" s="78"/>
      <c r="BLO348" s="78"/>
      <c r="BLP348" s="78"/>
      <c r="BLQ348" s="78"/>
      <c r="BLR348" s="78"/>
      <c r="BLS348" s="78"/>
      <c r="BLT348" s="78"/>
      <c r="BLU348" s="78"/>
      <c r="BLV348" s="78"/>
      <c r="BLW348" s="78"/>
      <c r="BLX348" s="78"/>
      <c r="BLY348" s="78"/>
      <c r="BLZ348" s="78"/>
      <c r="BMA348" s="78"/>
      <c r="BMB348" s="78"/>
      <c r="BMC348" s="78"/>
      <c r="BMD348" s="78"/>
      <c r="BME348" s="78"/>
      <c r="BMF348" s="78"/>
      <c r="BMG348" s="78"/>
      <c r="BMH348" s="78"/>
      <c r="BMI348" s="78"/>
      <c r="BMJ348" s="78"/>
      <c r="BMK348" s="78"/>
      <c r="BML348" s="78"/>
      <c r="BMM348" s="78"/>
      <c r="BMN348" s="78"/>
      <c r="BMO348" s="78"/>
      <c r="BMP348" s="78"/>
      <c r="BMQ348" s="78"/>
      <c r="BMR348" s="78"/>
      <c r="BMS348" s="78"/>
      <c r="BMT348" s="78"/>
      <c r="BMU348" s="78"/>
      <c r="BMV348" s="78"/>
      <c r="BMW348" s="78"/>
      <c r="BMX348" s="78"/>
      <c r="BMY348" s="78"/>
      <c r="BMZ348" s="78"/>
      <c r="BNA348" s="78"/>
      <c r="BNB348" s="78"/>
      <c r="BNC348" s="78"/>
      <c r="BND348" s="78"/>
      <c r="BNE348" s="78"/>
      <c r="BNF348" s="78"/>
      <c r="BNG348" s="78"/>
      <c r="BNH348" s="78"/>
      <c r="BNI348" s="78"/>
      <c r="BNJ348" s="78"/>
      <c r="BNK348" s="78"/>
      <c r="BNL348" s="78"/>
      <c r="BNM348" s="78"/>
      <c r="BNN348" s="78"/>
      <c r="BNO348" s="78"/>
      <c r="BNP348" s="78"/>
      <c r="BNQ348" s="78"/>
      <c r="BNR348" s="78"/>
      <c r="BNS348" s="78"/>
      <c r="BNT348" s="78"/>
      <c r="BNU348" s="78"/>
      <c r="BNV348" s="78"/>
      <c r="BNW348" s="78"/>
      <c r="BNX348" s="78"/>
      <c r="BNY348" s="78"/>
      <c r="BNZ348" s="78"/>
      <c r="BOA348" s="78"/>
      <c r="BOB348" s="78"/>
      <c r="BOC348" s="78"/>
      <c r="BOD348" s="78"/>
      <c r="BOE348" s="78"/>
      <c r="BOF348" s="78"/>
      <c r="BOG348" s="78"/>
      <c r="BOH348" s="78"/>
      <c r="BOI348" s="78"/>
      <c r="BOJ348" s="78"/>
      <c r="BOK348" s="78"/>
      <c r="BOL348" s="78"/>
      <c r="BOM348" s="78"/>
      <c r="BON348" s="78"/>
      <c r="BOO348" s="78"/>
      <c r="BOP348" s="78"/>
      <c r="BOQ348" s="78"/>
      <c r="BOR348" s="78"/>
      <c r="BOS348" s="78"/>
      <c r="BOT348" s="78"/>
      <c r="BOU348" s="78"/>
      <c r="BOV348" s="78"/>
      <c r="BOW348" s="78"/>
      <c r="BOX348" s="78"/>
      <c r="BOY348" s="78"/>
      <c r="BOZ348" s="78"/>
      <c r="BPA348" s="78"/>
      <c r="BPB348" s="78"/>
      <c r="BPC348" s="78"/>
      <c r="BPD348" s="78"/>
      <c r="BPE348" s="78"/>
      <c r="BPF348" s="78"/>
      <c r="BPG348" s="78"/>
      <c r="BPH348" s="78"/>
      <c r="BPI348" s="78"/>
      <c r="BPJ348" s="78"/>
      <c r="BPK348" s="78"/>
      <c r="BPL348" s="78"/>
      <c r="BPM348" s="78"/>
      <c r="BPN348" s="78"/>
      <c r="BPO348" s="78"/>
      <c r="BPP348" s="78"/>
      <c r="BPQ348" s="78"/>
      <c r="BPR348" s="78"/>
      <c r="BPS348" s="78"/>
      <c r="BPT348" s="78"/>
      <c r="BPU348" s="78"/>
      <c r="BPV348" s="78"/>
      <c r="BPW348" s="78"/>
      <c r="BPX348" s="78"/>
      <c r="BPY348" s="78"/>
      <c r="BPZ348" s="78"/>
      <c r="BQA348" s="78"/>
      <c r="BQB348" s="78"/>
      <c r="BQC348" s="78"/>
      <c r="BQD348" s="78"/>
      <c r="BQE348" s="78"/>
      <c r="BQF348" s="78"/>
      <c r="BQG348" s="78"/>
      <c r="BQH348" s="78"/>
      <c r="BQI348" s="78"/>
      <c r="BQJ348" s="78"/>
      <c r="BQK348" s="78"/>
      <c r="BQL348" s="78"/>
      <c r="BQM348" s="78"/>
      <c r="BQN348" s="78"/>
      <c r="BQO348" s="78"/>
      <c r="BQP348" s="78"/>
      <c r="BQQ348" s="78"/>
      <c r="BQR348" s="78"/>
      <c r="BQS348" s="78"/>
      <c r="BQT348" s="78"/>
      <c r="BQU348" s="78"/>
      <c r="BQV348" s="78"/>
      <c r="BQW348" s="78"/>
      <c r="BQX348" s="78"/>
      <c r="BQY348" s="78"/>
      <c r="BQZ348" s="78"/>
      <c r="BRA348" s="78"/>
      <c r="BRB348" s="78"/>
      <c r="BRC348" s="78"/>
      <c r="BRD348" s="78"/>
      <c r="BRE348" s="78"/>
      <c r="BRF348" s="78"/>
      <c r="BRG348" s="78"/>
      <c r="BRH348" s="78"/>
      <c r="BRI348" s="78"/>
      <c r="BRJ348" s="78"/>
      <c r="BRK348" s="78"/>
      <c r="BRL348" s="78"/>
      <c r="BRM348" s="78"/>
      <c r="BRN348" s="78"/>
      <c r="BRO348" s="78"/>
      <c r="BRP348" s="78"/>
      <c r="BRQ348" s="78"/>
      <c r="BRR348" s="78"/>
      <c r="BRS348" s="78"/>
      <c r="BRT348" s="78"/>
      <c r="BRU348" s="78"/>
      <c r="BRV348" s="78"/>
      <c r="BRW348" s="78"/>
      <c r="BRX348" s="78"/>
      <c r="BRY348" s="78"/>
      <c r="BRZ348" s="78"/>
      <c r="BSA348" s="78"/>
      <c r="BSB348" s="78"/>
      <c r="BSC348" s="78"/>
      <c r="BSD348" s="78"/>
      <c r="BSE348" s="78"/>
      <c r="BSF348" s="78"/>
      <c r="BSG348" s="78"/>
      <c r="BSH348" s="78"/>
      <c r="BSI348" s="78"/>
      <c r="BSJ348" s="78"/>
      <c r="BSK348" s="78"/>
      <c r="BSL348" s="78"/>
      <c r="BSM348" s="78"/>
      <c r="BSN348" s="78"/>
      <c r="BSO348" s="78"/>
      <c r="BSP348" s="78"/>
      <c r="BSQ348" s="78"/>
      <c r="BSR348" s="78"/>
      <c r="BSS348" s="78"/>
      <c r="BST348" s="78"/>
      <c r="BSU348" s="78"/>
      <c r="BSV348" s="78"/>
      <c r="BSW348" s="78"/>
      <c r="BSX348" s="78"/>
      <c r="BSY348" s="78"/>
      <c r="BSZ348" s="78"/>
      <c r="BTA348" s="78"/>
      <c r="BTB348" s="78"/>
      <c r="BTC348" s="78"/>
      <c r="BTD348" s="78"/>
      <c r="BTE348" s="78"/>
      <c r="BTF348" s="78"/>
      <c r="BTG348" s="78"/>
      <c r="BTH348" s="78"/>
      <c r="BTI348" s="78"/>
      <c r="BTJ348" s="78"/>
      <c r="BTK348" s="78"/>
      <c r="BTL348" s="78"/>
      <c r="BTM348" s="78"/>
      <c r="BTN348" s="78"/>
      <c r="BTO348" s="78"/>
      <c r="BTP348" s="78"/>
      <c r="BTQ348" s="78"/>
      <c r="BTR348" s="78"/>
      <c r="BTS348" s="78"/>
      <c r="BTT348" s="78"/>
      <c r="BTU348" s="78"/>
      <c r="BTV348" s="78"/>
      <c r="BTW348" s="78"/>
      <c r="BTX348" s="78"/>
      <c r="BTY348" s="78"/>
      <c r="BTZ348" s="78"/>
      <c r="BUA348" s="78"/>
      <c r="BUB348" s="78"/>
      <c r="BUC348" s="78"/>
      <c r="BUD348" s="78"/>
      <c r="BUE348" s="78"/>
      <c r="BUF348" s="78"/>
      <c r="BUG348" s="78"/>
      <c r="BUH348" s="78"/>
      <c r="BUI348" s="78"/>
      <c r="BUJ348" s="78"/>
      <c r="BUK348" s="78"/>
      <c r="BUL348" s="78"/>
      <c r="BUM348" s="78"/>
      <c r="BUN348" s="78"/>
      <c r="BUO348" s="78"/>
      <c r="BUP348" s="78"/>
      <c r="BUQ348" s="78"/>
      <c r="BUR348" s="78"/>
      <c r="BUS348" s="78"/>
      <c r="BUT348" s="78"/>
      <c r="BUU348" s="78"/>
      <c r="BUV348" s="78"/>
      <c r="BUW348" s="78"/>
      <c r="BUX348" s="78"/>
      <c r="BUY348" s="78"/>
      <c r="BUZ348" s="78"/>
      <c r="BVA348" s="78"/>
      <c r="BVB348" s="78"/>
      <c r="BVC348" s="78"/>
      <c r="BVD348" s="78"/>
      <c r="BVE348" s="78"/>
      <c r="BVF348" s="78"/>
      <c r="BVG348" s="78"/>
      <c r="BVH348" s="78"/>
      <c r="BVI348" s="78"/>
      <c r="BVJ348" s="78"/>
      <c r="BVK348" s="78"/>
      <c r="BVL348" s="78"/>
      <c r="BVM348" s="78"/>
      <c r="BVN348" s="78"/>
      <c r="BVO348" s="78"/>
      <c r="BVP348" s="78"/>
      <c r="BVQ348" s="78"/>
      <c r="BVR348" s="78"/>
      <c r="BVS348" s="78"/>
      <c r="BVT348" s="78"/>
      <c r="BVU348" s="78"/>
      <c r="BVV348" s="78"/>
      <c r="BVW348" s="78"/>
      <c r="BVX348" s="78"/>
      <c r="BVY348" s="78"/>
      <c r="BVZ348" s="78"/>
      <c r="BWA348" s="78"/>
      <c r="BWB348" s="78"/>
      <c r="BWC348" s="78"/>
      <c r="BWD348" s="78"/>
      <c r="BWE348" s="78"/>
      <c r="BWF348" s="78"/>
      <c r="BWG348" s="78"/>
      <c r="BWH348" s="78"/>
      <c r="BWI348" s="78"/>
      <c r="BWJ348" s="78"/>
      <c r="BWK348" s="78"/>
      <c r="BWL348" s="78"/>
      <c r="BWM348" s="78"/>
      <c r="BWN348" s="78"/>
      <c r="BWO348" s="78"/>
      <c r="BWP348" s="78"/>
      <c r="BWQ348" s="78"/>
      <c r="BWR348" s="78"/>
      <c r="BWS348" s="78"/>
      <c r="BWT348" s="78"/>
      <c r="BWU348" s="78"/>
      <c r="BWV348" s="78"/>
      <c r="BWW348" s="78"/>
      <c r="BWX348" s="78"/>
      <c r="BWY348" s="78"/>
      <c r="BWZ348" s="78"/>
      <c r="BXA348" s="78"/>
      <c r="BXB348" s="78"/>
      <c r="BXC348" s="78"/>
      <c r="BXD348" s="78"/>
      <c r="BXE348" s="78"/>
      <c r="BXF348" s="78"/>
      <c r="BXG348" s="78"/>
      <c r="BXH348" s="78"/>
      <c r="BXI348" s="78"/>
      <c r="BXJ348" s="78"/>
      <c r="BXK348" s="78"/>
      <c r="BXL348" s="78"/>
      <c r="BXM348" s="78"/>
      <c r="BXN348" s="78"/>
      <c r="BXO348" s="78"/>
      <c r="BXP348" s="78"/>
      <c r="BXQ348" s="78"/>
      <c r="BXR348" s="78"/>
      <c r="BXS348" s="78"/>
      <c r="BXT348" s="78"/>
      <c r="BXU348" s="78"/>
      <c r="BXV348" s="78"/>
      <c r="BXW348" s="78"/>
      <c r="BXX348" s="78"/>
      <c r="BXY348" s="78"/>
      <c r="BXZ348" s="78"/>
      <c r="BYA348" s="78"/>
      <c r="BYB348" s="78"/>
      <c r="BYC348" s="78"/>
      <c r="BYD348" s="78"/>
      <c r="BYE348" s="78"/>
      <c r="BYF348" s="78"/>
      <c r="BYG348" s="78"/>
      <c r="BYH348" s="78"/>
      <c r="BYI348" s="78"/>
      <c r="BYJ348" s="78"/>
      <c r="BYK348" s="78"/>
      <c r="BYL348" s="78"/>
      <c r="BYM348" s="78"/>
      <c r="BYN348" s="78"/>
      <c r="BYO348" s="78"/>
      <c r="BYP348" s="78"/>
      <c r="BYQ348" s="78"/>
      <c r="BYR348" s="78"/>
      <c r="BYS348" s="78"/>
      <c r="BYT348" s="78"/>
      <c r="BYU348" s="78"/>
      <c r="BYV348" s="78"/>
      <c r="BYW348" s="78"/>
      <c r="BYX348" s="78"/>
      <c r="BYY348" s="78"/>
      <c r="BYZ348" s="78"/>
      <c r="BZA348" s="78"/>
      <c r="BZB348" s="78"/>
      <c r="BZC348" s="78"/>
      <c r="BZD348" s="78"/>
      <c r="BZE348" s="78"/>
      <c r="BZF348" s="78"/>
      <c r="BZG348" s="78"/>
      <c r="BZH348" s="78"/>
      <c r="BZI348" s="78"/>
      <c r="BZJ348" s="78"/>
      <c r="BZK348" s="78"/>
      <c r="BZL348" s="78"/>
      <c r="BZM348" s="78"/>
      <c r="BZN348" s="78"/>
      <c r="BZO348" s="78"/>
      <c r="BZP348" s="78"/>
      <c r="BZQ348" s="78"/>
      <c r="BZR348" s="78"/>
      <c r="BZS348" s="78"/>
      <c r="BZT348" s="78"/>
      <c r="BZU348" s="78"/>
      <c r="BZV348" s="78"/>
      <c r="BZW348" s="78"/>
      <c r="BZX348" s="78"/>
      <c r="BZY348" s="78"/>
      <c r="BZZ348" s="78"/>
      <c r="CAA348" s="78"/>
      <c r="CAB348" s="78"/>
      <c r="CAC348" s="78"/>
      <c r="CAD348" s="78"/>
      <c r="CAE348" s="78"/>
      <c r="CAF348" s="78"/>
      <c r="CAG348" s="78"/>
      <c r="CAH348" s="78"/>
      <c r="CAI348" s="78"/>
      <c r="CAJ348" s="78"/>
      <c r="CAK348" s="78"/>
      <c r="CAL348" s="78"/>
      <c r="CAM348" s="78"/>
      <c r="CAN348" s="78"/>
      <c r="CAO348" s="78"/>
      <c r="CAP348" s="78"/>
      <c r="CAQ348" s="78"/>
      <c r="CAR348" s="78"/>
      <c r="CAS348" s="78"/>
      <c r="CAT348" s="78"/>
      <c r="CAU348" s="78"/>
      <c r="CAV348" s="78"/>
      <c r="CAW348" s="78"/>
      <c r="CAX348" s="78"/>
      <c r="CAY348" s="78"/>
      <c r="CAZ348" s="78"/>
      <c r="CBA348" s="78"/>
      <c r="CBB348" s="78"/>
      <c r="CBC348" s="78"/>
      <c r="CBD348" s="78"/>
      <c r="CBE348" s="78"/>
      <c r="CBF348" s="78"/>
      <c r="CBG348" s="78"/>
      <c r="CBH348" s="78"/>
      <c r="CBI348" s="78"/>
      <c r="CBJ348" s="78"/>
      <c r="CBK348" s="78"/>
      <c r="CBL348" s="78"/>
      <c r="CBM348" s="78"/>
      <c r="CBN348" s="78"/>
      <c r="CBO348" s="78"/>
      <c r="CBP348" s="78"/>
      <c r="CBQ348" s="78"/>
      <c r="CBR348" s="78"/>
      <c r="CBS348" s="78"/>
      <c r="CBT348" s="78"/>
      <c r="CBU348" s="78"/>
      <c r="CBV348" s="78"/>
      <c r="CBW348" s="78"/>
      <c r="CBX348" s="78"/>
      <c r="CBY348" s="78"/>
      <c r="CBZ348" s="78"/>
      <c r="CCA348" s="78"/>
      <c r="CCB348" s="78"/>
      <c r="CCC348" s="78"/>
      <c r="CCD348" s="78"/>
      <c r="CCE348" s="78"/>
      <c r="CCF348" s="78"/>
      <c r="CCG348" s="78"/>
      <c r="CCH348" s="78"/>
      <c r="CCI348" s="78"/>
      <c r="CCJ348" s="78"/>
      <c r="CCK348" s="78"/>
      <c r="CCL348" s="78"/>
      <c r="CCM348" s="78"/>
      <c r="CCN348" s="78"/>
      <c r="CCO348" s="78"/>
      <c r="CCP348" s="78"/>
      <c r="CCQ348" s="78"/>
      <c r="CCR348" s="78"/>
      <c r="CCS348" s="78"/>
      <c r="CCT348" s="78"/>
      <c r="CCU348" s="78"/>
      <c r="CCV348" s="78"/>
      <c r="CCW348" s="78"/>
      <c r="CCX348" s="78"/>
      <c r="CCY348" s="78"/>
      <c r="CCZ348" s="78"/>
      <c r="CDA348" s="78"/>
      <c r="CDB348" s="78"/>
      <c r="CDC348" s="78"/>
      <c r="CDD348" s="78"/>
      <c r="CDE348" s="78"/>
      <c r="CDF348" s="78"/>
      <c r="CDG348" s="78"/>
      <c r="CDH348" s="78"/>
      <c r="CDI348" s="78"/>
      <c r="CDJ348" s="78"/>
      <c r="CDK348" s="78"/>
      <c r="CDL348" s="78"/>
      <c r="CDM348" s="78"/>
      <c r="CDN348" s="78"/>
      <c r="CDO348" s="78"/>
      <c r="CDP348" s="78"/>
      <c r="CDQ348" s="78"/>
      <c r="CDR348" s="78"/>
      <c r="CDS348" s="78"/>
      <c r="CDT348" s="78"/>
      <c r="CDU348" s="78"/>
      <c r="CDV348" s="78"/>
      <c r="CDW348" s="78"/>
      <c r="CDX348" s="78"/>
      <c r="CDY348" s="78"/>
      <c r="CDZ348" s="78"/>
      <c r="CEA348" s="78"/>
      <c r="CEB348" s="78"/>
      <c r="CEC348" s="78"/>
      <c r="CED348" s="78"/>
      <c r="CEE348" s="78"/>
      <c r="CEF348" s="78"/>
      <c r="CEG348" s="78"/>
      <c r="CEH348" s="78"/>
      <c r="CEI348" s="78"/>
      <c r="CEJ348" s="78"/>
      <c r="CEK348" s="78"/>
      <c r="CEL348" s="78"/>
      <c r="CEM348" s="78"/>
      <c r="CEN348" s="78"/>
      <c r="CEO348" s="78"/>
      <c r="CEP348" s="78"/>
      <c r="CEQ348" s="78"/>
      <c r="CER348" s="78"/>
      <c r="CES348" s="78"/>
      <c r="CET348" s="78"/>
      <c r="CEU348" s="78"/>
      <c r="CEV348" s="78"/>
      <c r="CEW348" s="78"/>
      <c r="CEX348" s="78"/>
      <c r="CEY348" s="78"/>
      <c r="CEZ348" s="78"/>
      <c r="CFA348" s="78"/>
      <c r="CFB348" s="78"/>
      <c r="CFC348" s="78"/>
      <c r="CFD348" s="78"/>
      <c r="CFE348" s="78"/>
      <c r="CFF348" s="78"/>
      <c r="CFG348" s="78"/>
      <c r="CFH348" s="78"/>
      <c r="CFI348" s="78"/>
      <c r="CFJ348" s="78"/>
      <c r="CFK348" s="78"/>
      <c r="CFL348" s="78"/>
      <c r="CFM348" s="78"/>
      <c r="CFN348" s="78"/>
      <c r="CFO348" s="78"/>
    </row>
    <row r="349" spans="1:2199" ht="14.1" customHeight="1">
      <c r="A349" s="78" t="s">
        <v>790</v>
      </c>
      <c r="B349" s="78"/>
      <c r="C349" s="78" t="s">
        <v>2726</v>
      </c>
      <c r="D349" s="78" t="s">
        <v>2724</v>
      </c>
      <c r="E349" s="78"/>
      <c r="F349" s="78"/>
      <c r="G349" s="78"/>
      <c r="H349" s="78"/>
      <c r="I349" s="78"/>
      <c r="J349" s="78" t="s">
        <v>2727</v>
      </c>
      <c r="K349" s="78"/>
      <c r="L349" s="78"/>
      <c r="M349" s="78"/>
      <c r="N349" s="78"/>
      <c r="O349" s="78"/>
      <c r="P349" s="78" t="s">
        <v>2162</v>
      </c>
      <c r="Q349" s="78"/>
      <c r="R349" s="78"/>
      <c r="S349" s="78"/>
      <c r="T349" s="78" t="s">
        <v>2155</v>
      </c>
      <c r="U349" s="78"/>
      <c r="V349" s="78"/>
      <c r="W349" s="78" t="s">
        <v>7</v>
      </c>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c r="ME349" s="78"/>
      <c r="MF349" s="78"/>
      <c r="MG349" s="78"/>
      <c r="MH349" s="78"/>
      <c r="MI349" s="78"/>
      <c r="MJ349" s="78"/>
      <c r="MK349" s="78"/>
      <c r="ML349" s="78"/>
      <c r="MM349" s="78"/>
      <c r="MN349" s="78"/>
      <c r="MO349" s="78"/>
      <c r="MP349" s="78"/>
      <c r="MQ349" s="78"/>
      <c r="MR349" s="78"/>
      <c r="MS349" s="78"/>
      <c r="MT349" s="78"/>
      <c r="MU349" s="78"/>
      <c r="MV349" s="78"/>
      <c r="MW349" s="78"/>
      <c r="MX349" s="78"/>
      <c r="MY349" s="78"/>
      <c r="MZ349" s="78"/>
      <c r="NA349" s="78"/>
      <c r="NB349" s="78"/>
      <c r="NC349" s="78"/>
      <c r="ND349" s="78"/>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c r="OI349" s="78"/>
      <c r="OJ349" s="78"/>
      <c r="OK349" s="78"/>
      <c r="OL349" s="78"/>
      <c r="OM349" s="78"/>
      <c r="ON349" s="78"/>
      <c r="OO349" s="78"/>
      <c r="OP349" s="78"/>
      <c r="OQ349" s="78"/>
      <c r="OR349" s="78"/>
      <c r="OS349" s="78"/>
      <c r="OT349" s="78"/>
      <c r="OU349" s="78"/>
      <c r="OV349" s="78"/>
      <c r="OW349" s="78"/>
      <c r="OX349" s="78"/>
      <c r="OY349" s="78"/>
      <c r="OZ349" s="78"/>
      <c r="PA349" s="78"/>
      <c r="PB349" s="78"/>
      <c r="PC349" s="78"/>
      <c r="PD349" s="78"/>
      <c r="PE349" s="78"/>
      <c r="PF349" s="78"/>
      <c r="PG349" s="78"/>
      <c r="PH349" s="78"/>
      <c r="PI349" s="78"/>
      <c r="PJ349" s="78"/>
      <c r="PK349" s="78"/>
      <c r="PL349" s="78"/>
      <c r="PM349" s="78"/>
      <c r="PN349" s="78"/>
      <c r="PO349" s="78"/>
      <c r="PP349" s="78"/>
      <c r="PQ349" s="78"/>
      <c r="PR349" s="78"/>
      <c r="PS349" s="78"/>
      <c r="PT349" s="78"/>
      <c r="PU349" s="78"/>
      <c r="PV349" s="78"/>
      <c r="PW349" s="78"/>
      <c r="PX349" s="78"/>
      <c r="PY349" s="78"/>
      <c r="PZ349" s="78"/>
      <c r="QA349" s="78"/>
      <c r="QB349" s="78"/>
      <c r="QC349" s="78"/>
      <c r="QD349" s="78"/>
      <c r="QE349" s="78"/>
      <c r="QF349" s="78"/>
      <c r="QG349" s="78"/>
      <c r="QH349" s="78"/>
      <c r="QI349" s="78"/>
      <c r="QJ349" s="78"/>
      <c r="QK349" s="78"/>
      <c r="QL349" s="78"/>
      <c r="QM349" s="78"/>
      <c r="QN349" s="78"/>
      <c r="QO349" s="78"/>
      <c r="QP349" s="78"/>
      <c r="QQ349" s="78"/>
      <c r="QR349" s="78"/>
      <c r="QS349" s="78"/>
      <c r="QT349" s="78"/>
      <c r="QU349" s="78"/>
      <c r="QV349" s="78"/>
      <c r="QW349" s="78"/>
      <c r="QX349" s="78"/>
      <c r="QY349" s="78"/>
      <c r="QZ349" s="78"/>
      <c r="RA349" s="78"/>
      <c r="RB349" s="78"/>
      <c r="RC349" s="78"/>
      <c r="RD349" s="78"/>
      <c r="RE349" s="78"/>
      <c r="RF349" s="78"/>
      <c r="RG349" s="78"/>
      <c r="RH349" s="78"/>
      <c r="RI349" s="78"/>
      <c r="RJ349" s="78"/>
      <c r="RK349" s="78"/>
      <c r="RL349" s="78"/>
      <c r="RM349" s="78"/>
      <c r="RN349" s="78"/>
      <c r="RO349" s="78"/>
      <c r="RP349" s="78"/>
      <c r="RQ349" s="78"/>
      <c r="RR349" s="78"/>
      <c r="RS349" s="78"/>
      <c r="RT349" s="78"/>
      <c r="RU349" s="78"/>
      <c r="RV349" s="78"/>
      <c r="RW349" s="78"/>
      <c r="RX349" s="78"/>
      <c r="RY349" s="78"/>
      <c r="RZ349" s="78"/>
      <c r="SA349" s="78"/>
      <c r="SB349" s="78"/>
      <c r="SC349" s="78"/>
      <c r="SD349" s="78"/>
      <c r="SE349" s="78"/>
      <c r="SF349" s="78"/>
      <c r="SG349" s="78"/>
      <c r="SH349" s="78"/>
      <c r="SI349" s="78"/>
      <c r="SJ349" s="78"/>
      <c r="SK349" s="78"/>
      <c r="SL349" s="78"/>
      <c r="SM349" s="78"/>
      <c r="SN349" s="78"/>
      <c r="SO349" s="78"/>
      <c r="SP349" s="78"/>
      <c r="SQ349" s="78"/>
      <c r="SR349" s="78"/>
      <c r="SS349" s="78"/>
      <c r="ST349" s="78"/>
      <c r="SU349" s="78"/>
      <c r="SV349" s="78"/>
      <c r="SW349" s="78"/>
      <c r="SX349" s="78"/>
      <c r="SY349" s="78"/>
      <c r="SZ349" s="78"/>
      <c r="TA349" s="78"/>
      <c r="TB349" s="78"/>
      <c r="TC349" s="78"/>
      <c r="TD349" s="78"/>
      <c r="TE349" s="78"/>
      <c r="TF349" s="78"/>
      <c r="TG349" s="78"/>
      <c r="TH349" s="78"/>
      <c r="TI349" s="78"/>
      <c r="TJ349" s="78"/>
      <c r="TK349" s="78"/>
      <c r="TL349" s="78"/>
      <c r="TM349" s="78"/>
      <c r="TN349" s="78"/>
      <c r="TO349" s="78"/>
      <c r="TP349" s="78"/>
      <c r="TQ349" s="78"/>
      <c r="TR349" s="78"/>
      <c r="TS349" s="78"/>
      <c r="TT349" s="78"/>
      <c r="TU349" s="78"/>
      <c r="TV349" s="78"/>
      <c r="TW349" s="78"/>
      <c r="TX349" s="78"/>
      <c r="TY349" s="78"/>
      <c r="TZ349" s="78"/>
      <c r="UA349" s="78"/>
      <c r="UB349" s="78"/>
      <c r="UC349" s="78"/>
      <c r="UD349" s="78"/>
      <c r="UE349" s="78"/>
      <c r="UF349" s="78"/>
      <c r="UG349" s="78"/>
      <c r="UH349" s="78"/>
      <c r="UI349" s="78"/>
      <c r="UJ349" s="78"/>
      <c r="UK349" s="78"/>
      <c r="UL349" s="78"/>
      <c r="UM349" s="78"/>
      <c r="UN349" s="78"/>
      <c r="UO349" s="78"/>
      <c r="UP349" s="78"/>
      <c r="UQ349" s="78"/>
      <c r="UR349" s="78"/>
      <c r="US349" s="78"/>
      <c r="UT349" s="78"/>
      <c r="UU349" s="78"/>
      <c r="UV349" s="78"/>
      <c r="UW349" s="78"/>
      <c r="UX349" s="78"/>
      <c r="UY349" s="78"/>
      <c r="UZ349" s="78"/>
      <c r="VA349" s="78"/>
      <c r="VB349" s="78"/>
      <c r="VC349" s="78"/>
      <c r="VD349" s="78"/>
      <c r="VE349" s="78"/>
      <c r="VF349" s="78"/>
      <c r="VG349" s="78"/>
      <c r="VH349" s="78"/>
      <c r="VI349" s="78"/>
      <c r="VJ349" s="78"/>
      <c r="VK349" s="78"/>
      <c r="VL349" s="78"/>
      <c r="VM349" s="78"/>
      <c r="VN349" s="78"/>
      <c r="VO349" s="78"/>
      <c r="VP349" s="78"/>
      <c r="VQ349" s="78"/>
      <c r="VR349" s="78"/>
      <c r="VS349" s="78"/>
      <c r="VT349" s="78"/>
      <c r="VU349" s="78"/>
      <c r="VV349" s="78"/>
      <c r="VW349" s="78"/>
      <c r="VX349" s="78"/>
      <c r="VY349" s="78"/>
      <c r="VZ349" s="78"/>
      <c r="WA349" s="78"/>
      <c r="WB349" s="78"/>
      <c r="WC349" s="78"/>
      <c r="WD349" s="78"/>
      <c r="WE349" s="78"/>
      <c r="WF349" s="78"/>
      <c r="WG349" s="78"/>
      <c r="WH349" s="78"/>
      <c r="WI349" s="78"/>
      <c r="WJ349" s="78"/>
      <c r="WK349" s="78"/>
      <c r="WL349" s="78"/>
      <c r="WM349" s="78"/>
      <c r="WN349" s="78"/>
      <c r="WO349" s="78"/>
      <c r="WP349" s="78"/>
      <c r="WQ349" s="78"/>
      <c r="WR349" s="78"/>
      <c r="WS349" s="78"/>
      <c r="WT349" s="78"/>
      <c r="WU349" s="78"/>
      <c r="WV349" s="78"/>
      <c r="WW349" s="78"/>
      <c r="WX349" s="78"/>
      <c r="WY349" s="78"/>
      <c r="WZ349" s="78"/>
      <c r="XA349" s="78"/>
      <c r="XB349" s="78"/>
      <c r="XC349" s="78"/>
      <c r="XD349" s="78"/>
      <c r="XE349" s="78"/>
      <c r="XF349" s="78"/>
      <c r="XG349" s="78"/>
      <c r="XH349" s="78"/>
      <c r="XI349" s="78"/>
      <c r="XJ349" s="78"/>
      <c r="XK349" s="78"/>
      <c r="XL349" s="78"/>
      <c r="XM349" s="78"/>
      <c r="XN349" s="78"/>
      <c r="XO349" s="78"/>
      <c r="XP349" s="78"/>
      <c r="XQ349" s="78"/>
      <c r="XR349" s="78"/>
      <c r="XS349" s="78"/>
      <c r="XT349" s="78"/>
      <c r="XU349" s="78"/>
      <c r="XV349" s="78"/>
      <c r="XW349" s="78"/>
      <c r="XX349" s="78"/>
      <c r="XY349" s="78"/>
      <c r="XZ349" s="78"/>
      <c r="YA349" s="78"/>
      <c r="YB349" s="78"/>
      <c r="YC349" s="78"/>
      <c r="YD349" s="78"/>
      <c r="YE349" s="78"/>
      <c r="YF349" s="78"/>
      <c r="YG349" s="78"/>
      <c r="YH349" s="78"/>
      <c r="YI349" s="78"/>
      <c r="YJ349" s="78"/>
      <c r="YK349" s="78"/>
      <c r="YL349" s="78"/>
      <c r="YM349" s="78"/>
      <c r="YN349" s="78"/>
      <c r="YO349" s="78"/>
      <c r="YP349" s="78"/>
      <c r="YQ349" s="78"/>
      <c r="YR349" s="78"/>
      <c r="YS349" s="78"/>
      <c r="YT349" s="78"/>
      <c r="YU349" s="78"/>
      <c r="YV349" s="78"/>
      <c r="YW349" s="78"/>
      <c r="YX349" s="78"/>
      <c r="YY349" s="78"/>
      <c r="YZ349" s="78"/>
      <c r="ZA349" s="78"/>
      <c r="ZB349" s="78"/>
      <c r="ZC349" s="78"/>
      <c r="ZD349" s="78"/>
      <c r="ZE349" s="78"/>
      <c r="ZF349" s="78"/>
      <c r="ZG349" s="78"/>
      <c r="ZH349" s="78"/>
      <c r="ZI349" s="78"/>
      <c r="ZJ349" s="78"/>
      <c r="ZK349" s="78"/>
      <c r="ZL349" s="78"/>
      <c r="ZM349" s="78"/>
      <c r="ZN349" s="78"/>
      <c r="ZO349" s="78"/>
      <c r="ZP349" s="78"/>
      <c r="ZQ349" s="78"/>
      <c r="ZR349" s="78"/>
      <c r="ZS349" s="78"/>
      <c r="ZT349" s="78"/>
      <c r="ZU349" s="78"/>
      <c r="ZV349" s="78"/>
      <c r="ZW349" s="78"/>
      <c r="ZX349" s="78"/>
      <c r="ZY349" s="78"/>
      <c r="ZZ349" s="78"/>
      <c r="AAA349" s="78"/>
      <c r="AAB349" s="78"/>
      <c r="AAC349" s="78"/>
      <c r="AAD349" s="78"/>
      <c r="AAE349" s="78"/>
      <c r="AAF349" s="78"/>
      <c r="AAG349" s="78"/>
      <c r="AAH349" s="78"/>
      <c r="AAI349" s="78"/>
      <c r="AAJ349" s="78"/>
      <c r="AAK349" s="78"/>
      <c r="AAL349" s="78"/>
      <c r="AAM349" s="78"/>
      <c r="AAN349" s="78"/>
      <c r="AAO349" s="78"/>
      <c r="AAP349" s="78"/>
      <c r="AAQ349" s="78"/>
      <c r="AAR349" s="78"/>
      <c r="AAS349" s="78"/>
      <c r="AAT349" s="78"/>
      <c r="AAU349" s="78"/>
      <c r="AAV349" s="78"/>
      <c r="AAW349" s="78"/>
      <c r="AAX349" s="78"/>
      <c r="AAY349" s="78"/>
      <c r="AAZ349" s="78"/>
      <c r="ABA349" s="78"/>
      <c r="ABB349" s="78"/>
      <c r="ABC349" s="78"/>
      <c r="ABD349" s="78"/>
      <c r="ABE349" s="78"/>
      <c r="ABF349" s="78"/>
      <c r="ABG349" s="78"/>
      <c r="ABH349" s="78"/>
      <c r="ABI349" s="78"/>
      <c r="ABJ349" s="78"/>
      <c r="ABK349" s="78"/>
      <c r="ABL349" s="78"/>
      <c r="ABM349" s="78"/>
      <c r="ABN349" s="78"/>
      <c r="ABO349" s="78"/>
      <c r="ABP349" s="78"/>
      <c r="ABQ349" s="78"/>
      <c r="ABR349" s="78"/>
      <c r="ABS349" s="78"/>
      <c r="ABT349" s="78"/>
      <c r="ABU349" s="78"/>
      <c r="ABV349" s="78"/>
      <c r="ABW349" s="78"/>
      <c r="ABX349" s="78"/>
      <c r="ABY349" s="78"/>
      <c r="ABZ349" s="78"/>
      <c r="ACA349" s="78"/>
      <c r="ACB349" s="78"/>
      <c r="ACC349" s="78"/>
      <c r="ACD349" s="78"/>
      <c r="ACE349" s="78"/>
      <c r="ACF349" s="78"/>
      <c r="ACG349" s="78"/>
      <c r="ACH349" s="78"/>
      <c r="ACI349" s="78"/>
      <c r="ACJ349" s="78"/>
      <c r="ACK349" s="78"/>
      <c r="ACL349" s="78"/>
      <c r="ACM349" s="78"/>
      <c r="ACN349" s="78"/>
      <c r="ACO349" s="78"/>
      <c r="ACP349" s="78"/>
      <c r="ACQ349" s="78"/>
      <c r="ACR349" s="78"/>
      <c r="ACS349" s="78"/>
      <c r="ACT349" s="78"/>
      <c r="ACU349" s="78"/>
      <c r="ACV349" s="78"/>
      <c r="ACW349" s="78"/>
      <c r="ACX349" s="78"/>
      <c r="ACY349" s="78"/>
      <c r="ACZ349" s="78"/>
      <c r="ADA349" s="78"/>
      <c r="ADB349" s="78"/>
      <c r="ADC349" s="78"/>
      <c r="ADD349" s="78"/>
      <c r="ADE349" s="78"/>
      <c r="ADF349" s="78"/>
      <c r="ADG349" s="78"/>
      <c r="ADH349" s="78"/>
      <c r="ADI349" s="78"/>
      <c r="ADJ349" s="78"/>
      <c r="ADK349" s="78"/>
      <c r="ADL349" s="78"/>
      <c r="ADM349" s="78"/>
      <c r="ADN349" s="78"/>
      <c r="ADO349" s="78"/>
      <c r="ADP349" s="78"/>
      <c r="ADQ349" s="78"/>
      <c r="ADR349" s="78"/>
      <c r="ADS349" s="78"/>
      <c r="ADT349" s="78"/>
      <c r="ADU349" s="78"/>
      <c r="ADV349" s="78"/>
      <c r="ADW349" s="78"/>
      <c r="ADX349" s="78"/>
      <c r="ADY349" s="78"/>
      <c r="ADZ349" s="78"/>
      <c r="AEA349" s="78"/>
      <c r="AEB349" s="78"/>
      <c r="AEC349" s="78"/>
      <c r="AED349" s="78"/>
      <c r="AEE349" s="78"/>
      <c r="AEF349" s="78"/>
      <c r="AEG349" s="78"/>
      <c r="AEH349" s="78"/>
      <c r="AEI349" s="78"/>
      <c r="AEJ349" s="78"/>
      <c r="AEK349" s="78"/>
      <c r="AEL349" s="78"/>
      <c r="AEM349" s="78"/>
      <c r="AEN349" s="78"/>
      <c r="AEO349" s="78"/>
      <c r="AEP349" s="78"/>
      <c r="AEQ349" s="78"/>
      <c r="AER349" s="78"/>
      <c r="AES349" s="78"/>
      <c r="AET349" s="78"/>
      <c r="AEU349" s="78"/>
      <c r="AEV349" s="78"/>
      <c r="AEW349" s="78"/>
      <c r="AEX349" s="78"/>
      <c r="AEY349" s="78"/>
      <c r="AEZ349" s="78"/>
      <c r="AFA349" s="78"/>
      <c r="AFB349" s="78"/>
      <c r="AFC349" s="78"/>
      <c r="AFD349" s="78"/>
      <c r="AFE349" s="78"/>
      <c r="AFF349" s="78"/>
      <c r="AFG349" s="78"/>
      <c r="AFH349" s="78"/>
      <c r="AFI349" s="78"/>
      <c r="AFJ349" s="78"/>
      <c r="AFK349" s="78"/>
      <c r="AFL349" s="78"/>
      <c r="AFM349" s="78"/>
      <c r="AFN349" s="78"/>
      <c r="AFO349" s="78"/>
      <c r="AFP349" s="78"/>
      <c r="AFQ349" s="78"/>
      <c r="AFR349" s="78"/>
      <c r="AFS349" s="78"/>
      <c r="AFT349" s="78"/>
      <c r="AFU349" s="78"/>
      <c r="AFV349" s="78"/>
      <c r="AFW349" s="78"/>
      <c r="AFX349" s="78"/>
      <c r="AFY349" s="78"/>
      <c r="AFZ349" s="78"/>
      <c r="AGA349" s="78"/>
      <c r="AGB349" s="78"/>
      <c r="AGC349" s="78"/>
      <c r="AGD349" s="78"/>
      <c r="AGE349" s="78"/>
      <c r="AGF349" s="78"/>
      <c r="AGG349" s="78"/>
      <c r="AGH349" s="78"/>
      <c r="AGI349" s="78"/>
      <c r="AGJ349" s="78"/>
      <c r="AGK349" s="78"/>
      <c r="AGL349" s="78"/>
      <c r="AGM349" s="78"/>
      <c r="AGN349" s="78"/>
      <c r="AGO349" s="78"/>
      <c r="AGP349" s="78"/>
      <c r="AGQ349" s="78"/>
      <c r="AGR349" s="78"/>
      <c r="AGS349" s="78"/>
      <c r="AGT349" s="78"/>
      <c r="AGU349" s="78"/>
      <c r="AGV349" s="78"/>
      <c r="AGW349" s="78"/>
      <c r="AGX349" s="78"/>
      <c r="AGY349" s="78"/>
      <c r="AGZ349" s="78"/>
      <c r="AHA349" s="78"/>
      <c r="AHB349" s="78"/>
      <c r="AHC349" s="78"/>
      <c r="AHD349" s="78"/>
      <c r="AHE349" s="78"/>
      <c r="AHF349" s="78"/>
      <c r="AHG349" s="78"/>
      <c r="AHH349" s="78"/>
      <c r="AHI349" s="78"/>
      <c r="AHJ349" s="78"/>
      <c r="AHK349" s="78"/>
      <c r="AHL349" s="78"/>
      <c r="AHM349" s="78"/>
      <c r="AHN349" s="78"/>
      <c r="AHO349" s="78"/>
      <c r="AHP349" s="78"/>
      <c r="AHQ349" s="78"/>
      <c r="AHR349" s="78"/>
      <c r="AHS349" s="78"/>
      <c r="AHT349" s="78"/>
      <c r="AHU349" s="78"/>
      <c r="AHV349" s="78"/>
      <c r="AHW349" s="78"/>
      <c r="AHX349" s="78"/>
      <c r="AHY349" s="78"/>
      <c r="AHZ349" s="78"/>
      <c r="AIA349" s="78"/>
      <c r="AIB349" s="78"/>
      <c r="AIC349" s="78"/>
      <c r="AID349" s="78"/>
      <c r="AIE349" s="78"/>
      <c r="AIF349" s="78"/>
      <c r="AIG349" s="78"/>
      <c r="AIH349" s="78"/>
      <c r="AII349" s="78"/>
      <c r="AIJ349" s="78"/>
      <c r="AIK349" s="78"/>
      <c r="AIL349" s="78"/>
      <c r="AIM349" s="78"/>
      <c r="AIN349" s="78"/>
      <c r="AIO349" s="78"/>
      <c r="AIP349" s="78"/>
      <c r="AIQ349" s="78"/>
      <c r="AIR349" s="78"/>
      <c r="AIS349" s="78"/>
      <c r="AIT349" s="78"/>
      <c r="AIU349" s="78"/>
      <c r="AIV349" s="78"/>
      <c r="AIW349" s="78"/>
      <c r="AIX349" s="78"/>
      <c r="AIY349" s="78"/>
      <c r="AIZ349" s="78"/>
      <c r="AJA349" s="78"/>
      <c r="AJB349" s="78"/>
      <c r="AJC349" s="78"/>
      <c r="AJD349" s="78"/>
      <c r="AJE349" s="78"/>
      <c r="AJF349" s="78"/>
      <c r="AJG349" s="78"/>
      <c r="AJH349" s="78"/>
      <c r="AJI349" s="78"/>
      <c r="AJJ349" s="78"/>
      <c r="AJK349" s="78"/>
      <c r="AJL349" s="78"/>
      <c r="AJM349" s="78"/>
      <c r="AJN349" s="78"/>
      <c r="AJO349" s="78"/>
      <c r="AJP349" s="78"/>
      <c r="AJQ349" s="78"/>
      <c r="AJR349" s="78"/>
      <c r="AJS349" s="78"/>
      <c r="AJT349" s="78"/>
      <c r="AJU349" s="78"/>
      <c r="AJV349" s="78"/>
      <c r="AJW349" s="78"/>
      <c r="AJX349" s="78"/>
      <c r="AJY349" s="78"/>
      <c r="AJZ349" s="78"/>
      <c r="AKA349" s="78"/>
      <c r="AKB349" s="78"/>
      <c r="AKC349" s="78"/>
      <c r="AKD349" s="78"/>
      <c r="AKE349" s="78"/>
      <c r="AKF349" s="78"/>
      <c r="AKG349" s="78"/>
      <c r="AKH349" s="78"/>
      <c r="AKI349" s="78"/>
      <c r="AKJ349" s="78"/>
      <c r="AKK349" s="78"/>
      <c r="AKL349" s="78"/>
      <c r="AKM349" s="78"/>
      <c r="AKN349" s="78"/>
      <c r="AKO349" s="78"/>
      <c r="AKP349" s="78"/>
      <c r="AKQ349" s="78"/>
      <c r="AKR349" s="78"/>
      <c r="AKS349" s="78"/>
      <c r="AKT349" s="78"/>
      <c r="AKU349" s="78"/>
      <c r="AKV349" s="78"/>
      <c r="AKW349" s="78"/>
      <c r="AKX349" s="78"/>
      <c r="AKY349" s="78"/>
      <c r="AKZ349" s="78"/>
      <c r="ALA349" s="78"/>
      <c r="ALB349" s="78"/>
      <c r="ALC349" s="78"/>
      <c r="ALD349" s="78"/>
      <c r="ALE349" s="78"/>
      <c r="ALF349" s="78"/>
      <c r="ALG349" s="78"/>
      <c r="ALH349" s="78"/>
      <c r="ALI349" s="78"/>
      <c r="ALJ349" s="78"/>
      <c r="ALK349" s="78"/>
      <c r="ALL349" s="78"/>
      <c r="ALM349" s="78"/>
      <c r="ALN349" s="78"/>
      <c r="ALO349" s="78"/>
      <c r="ALP349" s="78"/>
      <c r="ALQ349" s="78"/>
      <c r="ALR349" s="78"/>
      <c r="ALS349" s="78"/>
      <c r="ALT349" s="78"/>
      <c r="ALU349" s="78"/>
      <c r="ALV349" s="78"/>
      <c r="ALW349" s="78"/>
      <c r="ALX349" s="78"/>
      <c r="ALY349" s="78"/>
      <c r="ALZ349" s="78"/>
      <c r="AMA349" s="78"/>
      <c r="AMB349" s="78"/>
      <c r="AMC349" s="78"/>
      <c r="AMD349" s="78"/>
      <c r="AME349" s="78"/>
      <c r="AMF349" s="78"/>
      <c r="AMG349" s="78"/>
      <c r="AMH349" s="78"/>
      <c r="AMI349" s="78"/>
      <c r="AMJ349" s="78"/>
      <c r="AMK349" s="78"/>
      <c r="AML349" s="78"/>
      <c r="AMM349" s="78"/>
      <c r="AMN349" s="78"/>
      <c r="AMO349" s="78"/>
      <c r="AMP349" s="78"/>
      <c r="AMQ349" s="78"/>
      <c r="AMR349" s="78"/>
      <c r="AMS349" s="78"/>
      <c r="AMT349" s="78"/>
      <c r="AMU349" s="78"/>
      <c r="AMV349" s="78"/>
      <c r="AMW349" s="78"/>
      <c r="AMX349" s="78"/>
      <c r="AMY349" s="78"/>
      <c r="AMZ349" s="78"/>
      <c r="ANA349" s="78"/>
      <c r="ANB349" s="78"/>
      <c r="ANC349" s="78"/>
      <c r="AND349" s="78"/>
      <c r="ANE349" s="78"/>
      <c r="ANF349" s="78"/>
      <c r="ANG349" s="78"/>
      <c r="ANH349" s="78"/>
      <c r="ANI349" s="78"/>
      <c r="ANJ349" s="78"/>
      <c r="ANK349" s="78"/>
      <c r="ANL349" s="78"/>
      <c r="ANM349" s="78"/>
      <c r="ANN349" s="78"/>
      <c r="ANO349" s="78"/>
      <c r="ANP349" s="78"/>
      <c r="ANQ349" s="78"/>
      <c r="ANR349" s="78"/>
      <c r="ANS349" s="78"/>
      <c r="ANT349" s="78"/>
      <c r="ANU349" s="78"/>
      <c r="ANV349" s="78"/>
      <c r="ANW349" s="78"/>
      <c r="ANX349" s="78"/>
      <c r="ANY349" s="78"/>
      <c r="ANZ349" s="78"/>
      <c r="AOA349" s="78"/>
      <c r="AOB349" s="78"/>
      <c r="AOC349" s="78"/>
      <c r="AOD349" s="78"/>
      <c r="AOE349" s="78"/>
      <c r="AOF349" s="78"/>
      <c r="AOG349" s="78"/>
      <c r="AOH349" s="78"/>
      <c r="AOI349" s="78"/>
      <c r="AOJ349" s="78"/>
      <c r="AOK349" s="78"/>
      <c r="AOL349" s="78"/>
      <c r="AOM349" s="78"/>
      <c r="AON349" s="78"/>
      <c r="AOO349" s="78"/>
      <c r="AOP349" s="78"/>
      <c r="AOQ349" s="78"/>
      <c r="AOR349" s="78"/>
      <c r="AOS349" s="78"/>
      <c r="AOT349" s="78"/>
      <c r="AOU349" s="78"/>
      <c r="AOV349" s="78"/>
      <c r="AOW349" s="78"/>
      <c r="AOX349" s="78"/>
      <c r="AOY349" s="78"/>
      <c r="AOZ349" s="78"/>
      <c r="APA349" s="78"/>
      <c r="APB349" s="78"/>
      <c r="APC349" s="78"/>
      <c r="APD349" s="78"/>
      <c r="APE349" s="78"/>
      <c r="APF349" s="78"/>
      <c r="APG349" s="78"/>
      <c r="APH349" s="78"/>
      <c r="API349" s="78"/>
      <c r="APJ349" s="78"/>
      <c r="APK349" s="78"/>
      <c r="APL349" s="78"/>
      <c r="APM349" s="78"/>
      <c r="APN349" s="78"/>
      <c r="APO349" s="78"/>
      <c r="APP349" s="78"/>
      <c r="APQ349" s="78"/>
      <c r="APR349" s="78"/>
      <c r="APS349" s="78"/>
      <c r="APT349" s="78"/>
      <c r="APU349" s="78"/>
      <c r="APV349" s="78"/>
      <c r="APW349" s="78"/>
      <c r="APX349" s="78"/>
      <c r="APY349" s="78"/>
      <c r="APZ349" s="78"/>
      <c r="AQA349" s="78"/>
      <c r="AQB349" s="78"/>
      <c r="AQC349" s="78"/>
      <c r="AQD349" s="78"/>
      <c r="AQE349" s="78"/>
      <c r="AQF349" s="78"/>
      <c r="AQG349" s="78"/>
      <c r="AQH349" s="78"/>
      <c r="AQI349" s="78"/>
      <c r="AQJ349" s="78"/>
      <c r="AQK349" s="78"/>
      <c r="AQL349" s="78"/>
      <c r="AQM349" s="78"/>
      <c r="AQN349" s="78"/>
      <c r="AQO349" s="78"/>
      <c r="AQP349" s="78"/>
      <c r="AQQ349" s="78"/>
      <c r="AQR349" s="78"/>
      <c r="AQS349" s="78"/>
      <c r="AQT349" s="78"/>
      <c r="AQU349" s="78"/>
      <c r="AQV349" s="78"/>
      <c r="AQW349" s="78"/>
      <c r="AQX349" s="78"/>
      <c r="AQY349" s="78"/>
      <c r="AQZ349" s="78"/>
      <c r="ARA349" s="78"/>
      <c r="ARB349" s="78"/>
      <c r="ARC349" s="78"/>
      <c r="ARD349" s="78"/>
      <c r="ARE349" s="78"/>
      <c r="ARF349" s="78"/>
      <c r="ARG349" s="78"/>
      <c r="ARH349" s="78"/>
      <c r="ARI349" s="78"/>
      <c r="ARJ349" s="78"/>
      <c r="ARK349" s="78"/>
      <c r="ARL349" s="78"/>
      <c r="ARM349" s="78"/>
      <c r="ARN349" s="78"/>
      <c r="ARO349" s="78"/>
      <c r="ARP349" s="78"/>
      <c r="ARQ349" s="78"/>
      <c r="ARR349" s="78"/>
      <c r="ARS349" s="78"/>
      <c r="ART349" s="78"/>
      <c r="ARU349" s="78"/>
      <c r="ARV349" s="78"/>
      <c r="ARW349" s="78"/>
      <c r="ARX349" s="78"/>
      <c r="ARY349" s="78"/>
      <c r="ARZ349" s="78"/>
      <c r="ASA349" s="78"/>
      <c r="ASB349" s="78"/>
      <c r="ASC349" s="78"/>
      <c r="ASD349" s="78"/>
      <c r="ASE349" s="78"/>
      <c r="ASF349" s="78"/>
      <c r="ASG349" s="78"/>
      <c r="ASH349" s="78"/>
      <c r="ASI349" s="78"/>
      <c r="ASJ349" s="78"/>
      <c r="ASK349" s="78"/>
      <c r="ASL349" s="78"/>
      <c r="ASM349" s="78"/>
      <c r="ASN349" s="78"/>
      <c r="ASO349" s="78"/>
      <c r="ASP349" s="78"/>
      <c r="ASQ349" s="78"/>
      <c r="ASR349" s="78"/>
      <c r="ASS349" s="78"/>
      <c r="AST349" s="78"/>
      <c r="ASU349" s="78"/>
      <c r="ASV349" s="78"/>
      <c r="ASW349" s="78"/>
      <c r="ASX349" s="78"/>
      <c r="ASY349" s="78"/>
      <c r="ASZ349" s="78"/>
      <c r="ATA349" s="78"/>
      <c r="ATB349" s="78"/>
      <c r="ATC349" s="78"/>
      <c r="ATD349" s="78"/>
      <c r="ATE349" s="78"/>
      <c r="ATF349" s="78"/>
      <c r="ATG349" s="78"/>
      <c r="ATH349" s="78"/>
      <c r="ATI349" s="78"/>
      <c r="ATJ349" s="78"/>
      <c r="ATK349" s="78"/>
      <c r="ATL349" s="78"/>
      <c r="ATM349" s="78"/>
      <c r="ATN349" s="78"/>
      <c r="ATO349" s="78"/>
      <c r="ATP349" s="78"/>
      <c r="ATQ349" s="78"/>
      <c r="ATR349" s="78"/>
      <c r="ATS349" s="78"/>
      <c r="ATT349" s="78"/>
      <c r="ATU349" s="78"/>
      <c r="ATV349" s="78"/>
      <c r="ATW349" s="78"/>
      <c r="ATX349" s="78"/>
      <c r="ATY349" s="78"/>
      <c r="ATZ349" s="78"/>
      <c r="AUA349" s="78"/>
      <c r="AUB349" s="78"/>
      <c r="AUC349" s="78"/>
      <c r="AUD349" s="78"/>
      <c r="AUE349" s="78"/>
      <c r="AUF349" s="78"/>
      <c r="AUG349" s="78"/>
      <c r="AUH349" s="78"/>
      <c r="AUI349" s="78"/>
      <c r="AUJ349" s="78"/>
      <c r="AUK349" s="78"/>
      <c r="AUL349" s="78"/>
      <c r="AUM349" s="78"/>
      <c r="AUN349" s="78"/>
      <c r="AUO349" s="78"/>
      <c r="AUP349" s="78"/>
      <c r="AUQ349" s="78"/>
      <c r="AUR349" s="78"/>
      <c r="AUS349" s="78"/>
      <c r="AUT349" s="78"/>
      <c r="AUU349" s="78"/>
      <c r="AUV349" s="78"/>
      <c r="AUW349" s="78"/>
      <c r="AUX349" s="78"/>
      <c r="AUY349" s="78"/>
      <c r="AUZ349" s="78"/>
      <c r="AVA349" s="78"/>
      <c r="AVB349" s="78"/>
      <c r="AVC349" s="78"/>
      <c r="AVD349" s="78"/>
      <c r="AVE349" s="78"/>
      <c r="AVF349" s="78"/>
      <c r="AVG349" s="78"/>
      <c r="AVH349" s="78"/>
      <c r="AVI349" s="78"/>
      <c r="AVJ349" s="78"/>
      <c r="AVK349" s="78"/>
      <c r="AVL349" s="78"/>
      <c r="AVM349" s="78"/>
      <c r="AVN349" s="78"/>
      <c r="AVO349" s="78"/>
      <c r="AVP349" s="78"/>
      <c r="AVQ349" s="78"/>
      <c r="AVR349" s="78"/>
      <c r="AVS349" s="78"/>
      <c r="AVT349" s="78"/>
      <c r="AVU349" s="78"/>
      <c r="AVV349" s="78"/>
      <c r="AVW349" s="78"/>
      <c r="AVX349" s="78"/>
      <c r="AVY349" s="78"/>
      <c r="AVZ349" s="78"/>
      <c r="AWA349" s="78"/>
      <c r="AWB349" s="78"/>
      <c r="AWC349" s="78"/>
      <c r="AWD349" s="78"/>
      <c r="AWE349" s="78"/>
      <c r="AWF349" s="78"/>
      <c r="AWG349" s="78"/>
      <c r="AWH349" s="78"/>
      <c r="AWI349" s="78"/>
      <c r="AWJ349" s="78"/>
      <c r="AWK349" s="78"/>
      <c r="AWL349" s="78"/>
      <c r="AWM349" s="78"/>
      <c r="AWN349" s="78"/>
      <c r="AWO349" s="78"/>
      <c r="AWP349" s="78"/>
      <c r="AWQ349" s="78"/>
      <c r="AWR349" s="78"/>
      <c r="AWS349" s="78"/>
      <c r="AWT349" s="78"/>
      <c r="AWU349" s="78"/>
      <c r="AWV349" s="78"/>
      <c r="AWW349" s="78"/>
      <c r="AWX349" s="78"/>
      <c r="AWY349" s="78"/>
      <c r="AWZ349" s="78"/>
      <c r="AXA349" s="78"/>
      <c r="AXB349" s="78"/>
      <c r="AXC349" s="78"/>
      <c r="AXD349" s="78"/>
      <c r="AXE349" s="78"/>
      <c r="AXF349" s="78"/>
      <c r="AXG349" s="78"/>
      <c r="AXH349" s="78"/>
      <c r="AXI349" s="78"/>
      <c r="AXJ349" s="78"/>
      <c r="AXK349" s="78"/>
      <c r="AXL349" s="78"/>
      <c r="AXM349" s="78"/>
      <c r="AXN349" s="78"/>
      <c r="AXO349" s="78"/>
      <c r="AXP349" s="78"/>
      <c r="AXQ349" s="78"/>
      <c r="AXR349" s="78"/>
      <c r="AXS349" s="78"/>
      <c r="AXT349" s="78"/>
      <c r="AXU349" s="78"/>
      <c r="AXV349" s="78"/>
      <c r="AXW349" s="78"/>
      <c r="AXX349" s="78"/>
      <c r="AXY349" s="78"/>
      <c r="AXZ349" s="78"/>
      <c r="AYA349" s="78"/>
      <c r="AYB349" s="78"/>
      <c r="AYC349" s="78"/>
      <c r="AYD349" s="78"/>
      <c r="AYE349" s="78"/>
      <c r="AYF349" s="78"/>
      <c r="AYG349" s="78"/>
      <c r="AYH349" s="78"/>
      <c r="AYI349" s="78"/>
      <c r="AYJ349" s="78"/>
      <c r="AYK349" s="78"/>
      <c r="AYL349" s="78"/>
      <c r="AYM349" s="78"/>
      <c r="AYN349" s="78"/>
      <c r="AYO349" s="78"/>
      <c r="AYP349" s="78"/>
      <c r="AYQ349" s="78"/>
      <c r="AYR349" s="78"/>
      <c r="AYS349" s="78"/>
      <c r="AYT349" s="78"/>
      <c r="AYU349" s="78"/>
      <c r="AYV349" s="78"/>
      <c r="AYW349" s="78"/>
      <c r="AYX349" s="78"/>
      <c r="AYY349" s="78"/>
      <c r="AYZ349" s="78"/>
      <c r="AZA349" s="78"/>
      <c r="AZB349" s="78"/>
      <c r="AZC349" s="78"/>
      <c r="AZD349" s="78"/>
      <c r="AZE349" s="78"/>
      <c r="AZF349" s="78"/>
      <c r="AZG349" s="78"/>
      <c r="AZH349" s="78"/>
      <c r="AZI349" s="78"/>
      <c r="AZJ349" s="78"/>
      <c r="AZK349" s="78"/>
      <c r="AZL349" s="78"/>
      <c r="AZM349" s="78"/>
      <c r="AZN349" s="78"/>
      <c r="AZO349" s="78"/>
      <c r="AZP349" s="78"/>
      <c r="AZQ349" s="78"/>
      <c r="AZR349" s="78"/>
      <c r="AZS349" s="78"/>
      <c r="AZT349" s="78"/>
      <c r="AZU349" s="78"/>
      <c r="AZV349" s="78"/>
      <c r="AZW349" s="78"/>
      <c r="AZX349" s="78"/>
      <c r="AZY349" s="78"/>
      <c r="AZZ349" s="78"/>
      <c r="BAA349" s="78"/>
      <c r="BAB349" s="78"/>
      <c r="BAC349" s="78"/>
      <c r="BAD349" s="78"/>
      <c r="BAE349" s="78"/>
      <c r="BAF349" s="78"/>
      <c r="BAG349" s="78"/>
      <c r="BAH349" s="78"/>
      <c r="BAI349" s="78"/>
      <c r="BAJ349" s="78"/>
      <c r="BAK349" s="78"/>
      <c r="BAL349" s="78"/>
      <c r="BAM349" s="78"/>
      <c r="BAN349" s="78"/>
      <c r="BAO349" s="78"/>
      <c r="BAP349" s="78"/>
      <c r="BAQ349" s="78"/>
      <c r="BAR349" s="78"/>
      <c r="BAS349" s="78"/>
      <c r="BAT349" s="78"/>
      <c r="BAU349" s="78"/>
      <c r="BAV349" s="78"/>
      <c r="BAW349" s="78"/>
      <c r="BAX349" s="78"/>
      <c r="BAY349" s="78"/>
      <c r="BAZ349" s="78"/>
      <c r="BBA349" s="78"/>
      <c r="BBB349" s="78"/>
      <c r="BBC349" s="78"/>
      <c r="BBD349" s="78"/>
      <c r="BBE349" s="78"/>
      <c r="BBF349" s="78"/>
      <c r="BBG349" s="78"/>
      <c r="BBH349" s="78"/>
      <c r="BBI349" s="78"/>
      <c r="BBJ349" s="78"/>
      <c r="BBK349" s="78"/>
      <c r="BBL349" s="78"/>
      <c r="BBM349" s="78"/>
      <c r="BBN349" s="78"/>
      <c r="BBO349" s="78"/>
      <c r="BBP349" s="78"/>
      <c r="BBQ349" s="78"/>
      <c r="BBR349" s="78"/>
      <c r="BBS349" s="78"/>
      <c r="BBT349" s="78"/>
      <c r="BBU349" s="78"/>
      <c r="BBV349" s="78"/>
      <c r="BBW349" s="78"/>
      <c r="BBX349" s="78"/>
      <c r="BBY349" s="78"/>
      <c r="BBZ349" s="78"/>
      <c r="BCA349" s="78"/>
      <c r="BCB349" s="78"/>
      <c r="BCC349" s="78"/>
      <c r="BCD349" s="78"/>
      <c r="BCE349" s="78"/>
      <c r="BCF349" s="78"/>
      <c r="BCG349" s="78"/>
      <c r="BCH349" s="78"/>
      <c r="BCI349" s="78"/>
      <c r="BCJ349" s="78"/>
      <c r="BCK349" s="78"/>
      <c r="BCL349" s="78"/>
      <c r="BCM349" s="78"/>
      <c r="BCN349" s="78"/>
      <c r="BCO349" s="78"/>
      <c r="BCP349" s="78"/>
      <c r="BCQ349" s="78"/>
      <c r="BCR349" s="78"/>
      <c r="BCS349" s="78"/>
      <c r="BCT349" s="78"/>
      <c r="BCU349" s="78"/>
      <c r="BCV349" s="78"/>
      <c r="BCW349" s="78"/>
      <c r="BCX349" s="78"/>
      <c r="BCY349" s="78"/>
      <c r="BCZ349" s="78"/>
      <c r="BDA349" s="78"/>
      <c r="BDB349" s="78"/>
      <c r="BDC349" s="78"/>
      <c r="BDD349" s="78"/>
      <c r="BDE349" s="78"/>
      <c r="BDF349" s="78"/>
      <c r="BDG349" s="78"/>
      <c r="BDH349" s="78"/>
      <c r="BDI349" s="78"/>
      <c r="BDJ349" s="78"/>
      <c r="BDK349" s="78"/>
      <c r="BDL349" s="78"/>
      <c r="BDM349" s="78"/>
      <c r="BDN349" s="78"/>
      <c r="BDO349" s="78"/>
      <c r="BDP349" s="78"/>
      <c r="BDQ349" s="78"/>
      <c r="BDR349" s="78"/>
      <c r="BDS349" s="78"/>
      <c r="BDT349" s="78"/>
      <c r="BDU349" s="78"/>
      <c r="BDV349" s="78"/>
      <c r="BDW349" s="78"/>
      <c r="BDX349" s="78"/>
      <c r="BDY349" s="78"/>
      <c r="BDZ349" s="78"/>
      <c r="BEA349" s="78"/>
      <c r="BEB349" s="78"/>
      <c r="BEC349" s="78"/>
      <c r="BED349" s="78"/>
      <c r="BEE349" s="78"/>
      <c r="BEF349" s="78"/>
      <c r="BEG349" s="78"/>
      <c r="BEH349" s="78"/>
      <c r="BEI349" s="78"/>
      <c r="BEJ349" s="78"/>
      <c r="BEK349" s="78"/>
      <c r="BEL349" s="78"/>
      <c r="BEM349" s="78"/>
      <c r="BEN349" s="78"/>
      <c r="BEO349" s="78"/>
      <c r="BEP349" s="78"/>
      <c r="BEQ349" s="78"/>
      <c r="BER349" s="78"/>
      <c r="BES349" s="78"/>
      <c r="BET349" s="78"/>
      <c r="BEU349" s="78"/>
      <c r="BEV349" s="78"/>
      <c r="BEW349" s="78"/>
      <c r="BEX349" s="78"/>
      <c r="BEY349" s="78"/>
      <c r="BEZ349" s="78"/>
      <c r="BFA349" s="78"/>
      <c r="BFB349" s="78"/>
      <c r="BFC349" s="78"/>
      <c r="BFD349" s="78"/>
      <c r="BFE349" s="78"/>
      <c r="BFF349" s="78"/>
      <c r="BFG349" s="78"/>
      <c r="BFH349" s="78"/>
      <c r="BFI349" s="78"/>
      <c r="BFJ349" s="78"/>
      <c r="BFK349" s="78"/>
      <c r="BFL349" s="78"/>
      <c r="BFM349" s="78"/>
      <c r="BFN349" s="78"/>
      <c r="BFO349" s="78"/>
      <c r="BFP349" s="78"/>
      <c r="BFQ349" s="78"/>
      <c r="BFR349" s="78"/>
      <c r="BFS349" s="78"/>
      <c r="BFT349" s="78"/>
      <c r="BFU349" s="78"/>
      <c r="BFV349" s="78"/>
      <c r="BFW349" s="78"/>
      <c r="BFX349" s="78"/>
      <c r="BFY349" s="78"/>
      <c r="BFZ349" s="78"/>
      <c r="BGA349" s="78"/>
      <c r="BGB349" s="78"/>
      <c r="BGC349" s="78"/>
      <c r="BGD349" s="78"/>
      <c r="BGE349" s="78"/>
      <c r="BGF349" s="78"/>
      <c r="BGG349" s="78"/>
      <c r="BGH349" s="78"/>
      <c r="BGI349" s="78"/>
      <c r="BGJ349" s="78"/>
      <c r="BGK349" s="78"/>
      <c r="BGL349" s="78"/>
      <c r="BGM349" s="78"/>
      <c r="BGN349" s="78"/>
      <c r="BGO349" s="78"/>
      <c r="BGP349" s="78"/>
      <c r="BGQ349" s="78"/>
      <c r="BGR349" s="78"/>
      <c r="BGS349" s="78"/>
      <c r="BGT349" s="78"/>
      <c r="BGU349" s="78"/>
      <c r="BGV349" s="78"/>
      <c r="BGW349" s="78"/>
      <c r="BGX349" s="78"/>
      <c r="BGY349" s="78"/>
      <c r="BGZ349" s="78"/>
      <c r="BHA349" s="78"/>
      <c r="BHB349" s="78"/>
      <c r="BHC349" s="78"/>
      <c r="BHD349" s="78"/>
      <c r="BHE349" s="78"/>
      <c r="BHF349" s="78"/>
      <c r="BHG349" s="78"/>
      <c r="BHH349" s="78"/>
      <c r="BHI349" s="78"/>
      <c r="BHJ349" s="78"/>
      <c r="BHK349" s="78"/>
      <c r="BHL349" s="78"/>
      <c r="BHM349" s="78"/>
      <c r="BHN349" s="78"/>
      <c r="BHO349" s="78"/>
      <c r="BHP349" s="78"/>
      <c r="BHQ349" s="78"/>
      <c r="BHR349" s="78"/>
      <c r="BHS349" s="78"/>
      <c r="BHT349" s="78"/>
      <c r="BHU349" s="78"/>
      <c r="BHV349" s="78"/>
      <c r="BHW349" s="78"/>
      <c r="BHX349" s="78"/>
      <c r="BHY349" s="78"/>
      <c r="BHZ349" s="78"/>
      <c r="BIA349" s="78"/>
      <c r="BIB349" s="78"/>
      <c r="BIC349" s="78"/>
      <c r="BID349" s="78"/>
      <c r="BIE349" s="78"/>
      <c r="BIF349" s="78"/>
      <c r="BIG349" s="78"/>
      <c r="BIH349" s="78"/>
      <c r="BII349" s="78"/>
      <c r="BIJ349" s="78"/>
      <c r="BIK349" s="78"/>
      <c r="BIL349" s="78"/>
      <c r="BIM349" s="78"/>
      <c r="BIN349" s="78"/>
      <c r="BIO349" s="78"/>
      <c r="BIP349" s="78"/>
      <c r="BIQ349" s="78"/>
      <c r="BIR349" s="78"/>
      <c r="BIS349" s="78"/>
      <c r="BIT349" s="78"/>
      <c r="BIU349" s="78"/>
      <c r="BIV349" s="78"/>
      <c r="BIW349" s="78"/>
      <c r="BIX349" s="78"/>
      <c r="BIY349" s="78"/>
      <c r="BIZ349" s="78"/>
      <c r="BJA349" s="78"/>
      <c r="BJB349" s="78"/>
      <c r="BJC349" s="78"/>
      <c r="BJD349" s="78"/>
      <c r="BJE349" s="78"/>
      <c r="BJF349" s="78"/>
      <c r="BJG349" s="78"/>
      <c r="BJH349" s="78"/>
      <c r="BJI349" s="78"/>
      <c r="BJJ349" s="78"/>
      <c r="BJK349" s="78"/>
      <c r="BJL349" s="78"/>
      <c r="BJM349" s="78"/>
      <c r="BJN349" s="78"/>
      <c r="BJO349" s="78"/>
      <c r="BJP349" s="78"/>
      <c r="BJQ349" s="78"/>
      <c r="BJR349" s="78"/>
      <c r="BJS349" s="78"/>
      <c r="BJT349" s="78"/>
      <c r="BJU349" s="78"/>
      <c r="BJV349" s="78"/>
      <c r="BJW349" s="78"/>
      <c r="BJX349" s="78"/>
      <c r="BJY349" s="78"/>
      <c r="BJZ349" s="78"/>
      <c r="BKA349" s="78"/>
      <c r="BKB349" s="78"/>
      <c r="BKC349" s="78"/>
      <c r="BKD349" s="78"/>
      <c r="BKE349" s="78"/>
      <c r="BKF349" s="78"/>
      <c r="BKG349" s="78"/>
      <c r="BKH349" s="78"/>
      <c r="BKI349" s="78"/>
      <c r="BKJ349" s="78"/>
      <c r="BKK349" s="78"/>
      <c r="BKL349" s="78"/>
      <c r="BKM349" s="78"/>
      <c r="BKN349" s="78"/>
      <c r="BKO349" s="78"/>
      <c r="BKP349" s="78"/>
      <c r="BKQ349" s="78"/>
      <c r="BKR349" s="78"/>
      <c r="BKS349" s="78"/>
      <c r="BKT349" s="78"/>
      <c r="BKU349" s="78"/>
      <c r="BKV349" s="78"/>
      <c r="BKW349" s="78"/>
      <c r="BKX349" s="78"/>
      <c r="BKY349" s="78"/>
      <c r="BKZ349" s="78"/>
      <c r="BLA349" s="78"/>
      <c r="BLB349" s="78"/>
      <c r="BLC349" s="78"/>
      <c r="BLD349" s="78"/>
      <c r="BLE349" s="78"/>
      <c r="BLF349" s="78"/>
      <c r="BLG349" s="78"/>
      <c r="BLH349" s="78"/>
      <c r="BLI349" s="78"/>
      <c r="BLJ349" s="78"/>
      <c r="BLK349" s="78"/>
      <c r="BLL349" s="78"/>
      <c r="BLM349" s="78"/>
      <c r="BLN349" s="78"/>
      <c r="BLO349" s="78"/>
      <c r="BLP349" s="78"/>
      <c r="BLQ349" s="78"/>
      <c r="BLR349" s="78"/>
      <c r="BLS349" s="78"/>
      <c r="BLT349" s="78"/>
      <c r="BLU349" s="78"/>
      <c r="BLV349" s="78"/>
      <c r="BLW349" s="78"/>
      <c r="BLX349" s="78"/>
      <c r="BLY349" s="78"/>
      <c r="BLZ349" s="78"/>
      <c r="BMA349" s="78"/>
      <c r="BMB349" s="78"/>
      <c r="BMC349" s="78"/>
      <c r="BMD349" s="78"/>
      <c r="BME349" s="78"/>
      <c r="BMF349" s="78"/>
      <c r="BMG349" s="78"/>
      <c r="BMH349" s="78"/>
      <c r="BMI349" s="78"/>
      <c r="BMJ349" s="78"/>
      <c r="BMK349" s="78"/>
      <c r="BML349" s="78"/>
      <c r="BMM349" s="78"/>
      <c r="BMN349" s="78"/>
      <c r="BMO349" s="78"/>
      <c r="BMP349" s="78"/>
      <c r="BMQ349" s="78"/>
      <c r="BMR349" s="78"/>
      <c r="BMS349" s="78"/>
      <c r="BMT349" s="78"/>
      <c r="BMU349" s="78"/>
      <c r="BMV349" s="78"/>
      <c r="BMW349" s="78"/>
      <c r="BMX349" s="78"/>
      <c r="BMY349" s="78"/>
      <c r="BMZ349" s="78"/>
      <c r="BNA349" s="78"/>
      <c r="BNB349" s="78"/>
      <c r="BNC349" s="78"/>
      <c r="BND349" s="78"/>
      <c r="BNE349" s="78"/>
      <c r="BNF349" s="78"/>
      <c r="BNG349" s="78"/>
      <c r="BNH349" s="78"/>
      <c r="BNI349" s="78"/>
      <c r="BNJ349" s="78"/>
      <c r="BNK349" s="78"/>
      <c r="BNL349" s="78"/>
      <c r="BNM349" s="78"/>
      <c r="BNN349" s="78"/>
      <c r="BNO349" s="78"/>
      <c r="BNP349" s="78"/>
      <c r="BNQ349" s="78"/>
      <c r="BNR349" s="78"/>
      <c r="BNS349" s="78"/>
      <c r="BNT349" s="78"/>
      <c r="BNU349" s="78"/>
      <c r="BNV349" s="78"/>
      <c r="BNW349" s="78"/>
      <c r="BNX349" s="78"/>
      <c r="BNY349" s="78"/>
      <c r="BNZ349" s="78"/>
      <c r="BOA349" s="78"/>
      <c r="BOB349" s="78"/>
      <c r="BOC349" s="78"/>
      <c r="BOD349" s="78"/>
      <c r="BOE349" s="78"/>
      <c r="BOF349" s="78"/>
      <c r="BOG349" s="78"/>
      <c r="BOH349" s="78"/>
      <c r="BOI349" s="78"/>
      <c r="BOJ349" s="78"/>
      <c r="BOK349" s="78"/>
      <c r="BOL349" s="78"/>
      <c r="BOM349" s="78"/>
      <c r="BON349" s="78"/>
      <c r="BOO349" s="78"/>
      <c r="BOP349" s="78"/>
      <c r="BOQ349" s="78"/>
      <c r="BOR349" s="78"/>
      <c r="BOS349" s="78"/>
      <c r="BOT349" s="78"/>
      <c r="BOU349" s="78"/>
      <c r="BOV349" s="78"/>
      <c r="BOW349" s="78"/>
      <c r="BOX349" s="78"/>
      <c r="BOY349" s="78"/>
      <c r="BOZ349" s="78"/>
      <c r="BPA349" s="78"/>
      <c r="BPB349" s="78"/>
      <c r="BPC349" s="78"/>
      <c r="BPD349" s="78"/>
      <c r="BPE349" s="78"/>
      <c r="BPF349" s="78"/>
      <c r="BPG349" s="78"/>
      <c r="BPH349" s="78"/>
      <c r="BPI349" s="78"/>
      <c r="BPJ349" s="78"/>
      <c r="BPK349" s="78"/>
      <c r="BPL349" s="78"/>
      <c r="BPM349" s="78"/>
      <c r="BPN349" s="78"/>
      <c r="BPO349" s="78"/>
      <c r="BPP349" s="78"/>
      <c r="BPQ349" s="78"/>
      <c r="BPR349" s="78"/>
      <c r="BPS349" s="78"/>
      <c r="BPT349" s="78"/>
      <c r="BPU349" s="78"/>
      <c r="BPV349" s="78"/>
      <c r="BPW349" s="78"/>
      <c r="BPX349" s="78"/>
      <c r="BPY349" s="78"/>
      <c r="BPZ349" s="78"/>
      <c r="BQA349" s="78"/>
      <c r="BQB349" s="78"/>
      <c r="BQC349" s="78"/>
      <c r="BQD349" s="78"/>
      <c r="BQE349" s="78"/>
      <c r="BQF349" s="78"/>
      <c r="BQG349" s="78"/>
      <c r="BQH349" s="78"/>
      <c r="BQI349" s="78"/>
      <c r="BQJ349" s="78"/>
      <c r="BQK349" s="78"/>
      <c r="BQL349" s="78"/>
      <c r="BQM349" s="78"/>
      <c r="BQN349" s="78"/>
      <c r="BQO349" s="78"/>
      <c r="BQP349" s="78"/>
      <c r="BQQ349" s="78"/>
      <c r="BQR349" s="78"/>
      <c r="BQS349" s="78"/>
      <c r="BQT349" s="78"/>
      <c r="BQU349" s="78"/>
      <c r="BQV349" s="78"/>
      <c r="BQW349" s="78"/>
      <c r="BQX349" s="78"/>
      <c r="BQY349" s="78"/>
      <c r="BQZ349" s="78"/>
      <c r="BRA349" s="78"/>
      <c r="BRB349" s="78"/>
      <c r="BRC349" s="78"/>
      <c r="BRD349" s="78"/>
      <c r="BRE349" s="78"/>
      <c r="BRF349" s="78"/>
      <c r="BRG349" s="78"/>
      <c r="BRH349" s="78"/>
      <c r="BRI349" s="78"/>
      <c r="BRJ349" s="78"/>
      <c r="BRK349" s="78"/>
      <c r="BRL349" s="78"/>
      <c r="BRM349" s="78"/>
      <c r="BRN349" s="78"/>
      <c r="BRO349" s="78"/>
      <c r="BRP349" s="78"/>
      <c r="BRQ349" s="78"/>
      <c r="BRR349" s="78"/>
      <c r="BRS349" s="78"/>
      <c r="BRT349" s="78"/>
      <c r="BRU349" s="78"/>
      <c r="BRV349" s="78"/>
      <c r="BRW349" s="78"/>
      <c r="BRX349" s="78"/>
      <c r="BRY349" s="78"/>
      <c r="BRZ349" s="78"/>
      <c r="BSA349" s="78"/>
      <c r="BSB349" s="78"/>
      <c r="BSC349" s="78"/>
      <c r="BSD349" s="78"/>
      <c r="BSE349" s="78"/>
      <c r="BSF349" s="78"/>
      <c r="BSG349" s="78"/>
      <c r="BSH349" s="78"/>
      <c r="BSI349" s="78"/>
      <c r="BSJ349" s="78"/>
      <c r="BSK349" s="78"/>
      <c r="BSL349" s="78"/>
      <c r="BSM349" s="78"/>
      <c r="BSN349" s="78"/>
      <c r="BSO349" s="78"/>
      <c r="BSP349" s="78"/>
      <c r="BSQ349" s="78"/>
      <c r="BSR349" s="78"/>
      <c r="BSS349" s="78"/>
      <c r="BST349" s="78"/>
      <c r="BSU349" s="78"/>
      <c r="BSV349" s="78"/>
      <c r="BSW349" s="78"/>
      <c r="BSX349" s="78"/>
      <c r="BSY349" s="78"/>
      <c r="BSZ349" s="78"/>
      <c r="BTA349" s="78"/>
      <c r="BTB349" s="78"/>
      <c r="BTC349" s="78"/>
      <c r="BTD349" s="78"/>
      <c r="BTE349" s="78"/>
      <c r="BTF349" s="78"/>
      <c r="BTG349" s="78"/>
      <c r="BTH349" s="78"/>
      <c r="BTI349" s="78"/>
      <c r="BTJ349" s="78"/>
      <c r="BTK349" s="78"/>
      <c r="BTL349" s="78"/>
      <c r="BTM349" s="78"/>
      <c r="BTN349" s="78"/>
      <c r="BTO349" s="78"/>
      <c r="BTP349" s="78"/>
      <c r="BTQ349" s="78"/>
      <c r="BTR349" s="78"/>
      <c r="BTS349" s="78"/>
      <c r="BTT349" s="78"/>
      <c r="BTU349" s="78"/>
      <c r="BTV349" s="78"/>
      <c r="BTW349" s="78"/>
      <c r="BTX349" s="78"/>
      <c r="BTY349" s="78"/>
      <c r="BTZ349" s="78"/>
      <c r="BUA349" s="78"/>
      <c r="BUB349" s="78"/>
      <c r="BUC349" s="78"/>
      <c r="BUD349" s="78"/>
      <c r="BUE349" s="78"/>
      <c r="BUF349" s="78"/>
      <c r="BUG349" s="78"/>
      <c r="BUH349" s="78"/>
      <c r="BUI349" s="78"/>
      <c r="BUJ349" s="78"/>
      <c r="BUK349" s="78"/>
      <c r="BUL349" s="78"/>
      <c r="BUM349" s="78"/>
      <c r="BUN349" s="78"/>
      <c r="BUO349" s="78"/>
      <c r="BUP349" s="78"/>
      <c r="BUQ349" s="78"/>
      <c r="BUR349" s="78"/>
      <c r="BUS349" s="78"/>
      <c r="BUT349" s="78"/>
      <c r="BUU349" s="78"/>
      <c r="BUV349" s="78"/>
      <c r="BUW349" s="78"/>
      <c r="BUX349" s="78"/>
      <c r="BUY349" s="78"/>
      <c r="BUZ349" s="78"/>
      <c r="BVA349" s="78"/>
      <c r="BVB349" s="78"/>
      <c r="BVC349" s="78"/>
      <c r="BVD349" s="78"/>
      <c r="BVE349" s="78"/>
      <c r="BVF349" s="78"/>
      <c r="BVG349" s="78"/>
      <c r="BVH349" s="78"/>
      <c r="BVI349" s="78"/>
      <c r="BVJ349" s="78"/>
      <c r="BVK349" s="78"/>
      <c r="BVL349" s="78"/>
      <c r="BVM349" s="78"/>
      <c r="BVN349" s="78"/>
      <c r="BVO349" s="78"/>
      <c r="BVP349" s="78"/>
      <c r="BVQ349" s="78"/>
      <c r="BVR349" s="78"/>
      <c r="BVS349" s="78"/>
      <c r="BVT349" s="78"/>
      <c r="BVU349" s="78"/>
      <c r="BVV349" s="78"/>
      <c r="BVW349" s="78"/>
      <c r="BVX349" s="78"/>
      <c r="BVY349" s="78"/>
      <c r="BVZ349" s="78"/>
      <c r="BWA349" s="78"/>
      <c r="BWB349" s="78"/>
      <c r="BWC349" s="78"/>
      <c r="BWD349" s="78"/>
      <c r="BWE349" s="78"/>
      <c r="BWF349" s="78"/>
      <c r="BWG349" s="78"/>
      <c r="BWH349" s="78"/>
      <c r="BWI349" s="78"/>
      <c r="BWJ349" s="78"/>
      <c r="BWK349" s="78"/>
      <c r="BWL349" s="78"/>
      <c r="BWM349" s="78"/>
      <c r="BWN349" s="78"/>
      <c r="BWO349" s="78"/>
      <c r="BWP349" s="78"/>
      <c r="BWQ349" s="78"/>
      <c r="BWR349" s="78"/>
      <c r="BWS349" s="78"/>
      <c r="BWT349" s="78"/>
      <c r="BWU349" s="78"/>
      <c r="BWV349" s="78"/>
      <c r="BWW349" s="78"/>
      <c r="BWX349" s="78"/>
      <c r="BWY349" s="78"/>
      <c r="BWZ349" s="78"/>
      <c r="BXA349" s="78"/>
      <c r="BXB349" s="78"/>
      <c r="BXC349" s="78"/>
      <c r="BXD349" s="78"/>
      <c r="BXE349" s="78"/>
      <c r="BXF349" s="78"/>
      <c r="BXG349" s="78"/>
      <c r="BXH349" s="78"/>
      <c r="BXI349" s="78"/>
      <c r="BXJ349" s="78"/>
      <c r="BXK349" s="78"/>
      <c r="BXL349" s="78"/>
      <c r="BXM349" s="78"/>
      <c r="BXN349" s="78"/>
      <c r="BXO349" s="78"/>
      <c r="BXP349" s="78"/>
      <c r="BXQ349" s="78"/>
      <c r="BXR349" s="78"/>
      <c r="BXS349" s="78"/>
      <c r="BXT349" s="78"/>
      <c r="BXU349" s="78"/>
      <c r="BXV349" s="78"/>
      <c r="BXW349" s="78"/>
      <c r="BXX349" s="78"/>
      <c r="BXY349" s="78"/>
      <c r="BXZ349" s="78"/>
      <c r="BYA349" s="78"/>
      <c r="BYB349" s="78"/>
      <c r="BYC349" s="78"/>
      <c r="BYD349" s="78"/>
      <c r="BYE349" s="78"/>
      <c r="BYF349" s="78"/>
      <c r="BYG349" s="78"/>
      <c r="BYH349" s="78"/>
      <c r="BYI349" s="78"/>
      <c r="BYJ349" s="78"/>
      <c r="BYK349" s="78"/>
      <c r="BYL349" s="78"/>
      <c r="BYM349" s="78"/>
      <c r="BYN349" s="78"/>
      <c r="BYO349" s="78"/>
      <c r="BYP349" s="78"/>
      <c r="BYQ349" s="78"/>
      <c r="BYR349" s="78"/>
      <c r="BYS349" s="78"/>
      <c r="BYT349" s="78"/>
      <c r="BYU349" s="78"/>
      <c r="BYV349" s="78"/>
      <c r="BYW349" s="78"/>
      <c r="BYX349" s="78"/>
      <c r="BYY349" s="78"/>
      <c r="BYZ349" s="78"/>
      <c r="BZA349" s="78"/>
      <c r="BZB349" s="78"/>
      <c r="BZC349" s="78"/>
      <c r="BZD349" s="78"/>
      <c r="BZE349" s="78"/>
      <c r="BZF349" s="78"/>
      <c r="BZG349" s="78"/>
      <c r="BZH349" s="78"/>
      <c r="BZI349" s="78"/>
      <c r="BZJ349" s="78"/>
      <c r="BZK349" s="78"/>
      <c r="BZL349" s="78"/>
      <c r="BZM349" s="78"/>
      <c r="BZN349" s="78"/>
      <c r="BZO349" s="78"/>
      <c r="BZP349" s="78"/>
      <c r="BZQ349" s="78"/>
      <c r="BZR349" s="78"/>
      <c r="BZS349" s="78"/>
      <c r="BZT349" s="78"/>
      <c r="BZU349" s="78"/>
      <c r="BZV349" s="78"/>
      <c r="BZW349" s="78"/>
      <c r="BZX349" s="78"/>
      <c r="BZY349" s="78"/>
      <c r="BZZ349" s="78"/>
      <c r="CAA349" s="78"/>
      <c r="CAB349" s="78"/>
      <c r="CAC349" s="78"/>
      <c r="CAD349" s="78"/>
      <c r="CAE349" s="78"/>
      <c r="CAF349" s="78"/>
      <c r="CAG349" s="78"/>
      <c r="CAH349" s="78"/>
      <c r="CAI349" s="78"/>
      <c r="CAJ349" s="78"/>
      <c r="CAK349" s="78"/>
      <c r="CAL349" s="78"/>
      <c r="CAM349" s="78"/>
      <c r="CAN349" s="78"/>
      <c r="CAO349" s="78"/>
      <c r="CAP349" s="78"/>
      <c r="CAQ349" s="78"/>
      <c r="CAR349" s="78"/>
      <c r="CAS349" s="78"/>
      <c r="CAT349" s="78"/>
      <c r="CAU349" s="78"/>
      <c r="CAV349" s="78"/>
      <c r="CAW349" s="78"/>
      <c r="CAX349" s="78"/>
      <c r="CAY349" s="78"/>
      <c r="CAZ349" s="78"/>
      <c r="CBA349" s="78"/>
      <c r="CBB349" s="78"/>
      <c r="CBC349" s="78"/>
      <c r="CBD349" s="78"/>
      <c r="CBE349" s="78"/>
      <c r="CBF349" s="78"/>
      <c r="CBG349" s="78"/>
      <c r="CBH349" s="78"/>
      <c r="CBI349" s="78"/>
      <c r="CBJ349" s="78"/>
      <c r="CBK349" s="78"/>
      <c r="CBL349" s="78"/>
      <c r="CBM349" s="78"/>
      <c r="CBN349" s="78"/>
      <c r="CBO349" s="78"/>
      <c r="CBP349" s="78"/>
      <c r="CBQ349" s="78"/>
      <c r="CBR349" s="78"/>
      <c r="CBS349" s="78"/>
      <c r="CBT349" s="78"/>
      <c r="CBU349" s="78"/>
      <c r="CBV349" s="78"/>
      <c r="CBW349" s="78"/>
      <c r="CBX349" s="78"/>
      <c r="CBY349" s="78"/>
      <c r="CBZ349" s="78"/>
      <c r="CCA349" s="78"/>
      <c r="CCB349" s="78"/>
      <c r="CCC349" s="78"/>
      <c r="CCD349" s="78"/>
      <c r="CCE349" s="78"/>
      <c r="CCF349" s="78"/>
      <c r="CCG349" s="78"/>
      <c r="CCH349" s="78"/>
      <c r="CCI349" s="78"/>
      <c r="CCJ349" s="78"/>
      <c r="CCK349" s="78"/>
      <c r="CCL349" s="78"/>
      <c r="CCM349" s="78"/>
      <c r="CCN349" s="78"/>
      <c r="CCO349" s="78"/>
      <c r="CCP349" s="78"/>
      <c r="CCQ349" s="78"/>
      <c r="CCR349" s="78"/>
      <c r="CCS349" s="78"/>
      <c r="CCT349" s="78"/>
      <c r="CCU349" s="78"/>
      <c r="CCV349" s="78"/>
      <c r="CCW349" s="78"/>
      <c r="CCX349" s="78"/>
      <c r="CCY349" s="78"/>
      <c r="CCZ349" s="78"/>
      <c r="CDA349" s="78"/>
      <c r="CDB349" s="78"/>
      <c r="CDC349" s="78"/>
      <c r="CDD349" s="78"/>
      <c r="CDE349" s="78"/>
      <c r="CDF349" s="78"/>
      <c r="CDG349" s="78"/>
      <c r="CDH349" s="78"/>
      <c r="CDI349" s="78"/>
      <c r="CDJ349" s="78"/>
      <c r="CDK349" s="78"/>
      <c r="CDL349" s="78"/>
      <c r="CDM349" s="78"/>
      <c r="CDN349" s="78"/>
      <c r="CDO349" s="78"/>
      <c r="CDP349" s="78"/>
      <c r="CDQ349" s="78"/>
      <c r="CDR349" s="78"/>
      <c r="CDS349" s="78"/>
      <c r="CDT349" s="78"/>
      <c r="CDU349" s="78"/>
      <c r="CDV349" s="78"/>
      <c r="CDW349" s="78"/>
      <c r="CDX349" s="78"/>
      <c r="CDY349" s="78"/>
      <c r="CDZ349" s="78"/>
      <c r="CEA349" s="78"/>
      <c r="CEB349" s="78"/>
      <c r="CEC349" s="78"/>
      <c r="CED349" s="78"/>
      <c r="CEE349" s="78"/>
      <c r="CEF349" s="78"/>
      <c r="CEG349" s="78"/>
      <c r="CEH349" s="78"/>
      <c r="CEI349" s="78"/>
      <c r="CEJ349" s="78"/>
      <c r="CEK349" s="78"/>
      <c r="CEL349" s="78"/>
      <c r="CEM349" s="78"/>
      <c r="CEN349" s="78"/>
      <c r="CEO349" s="78"/>
      <c r="CEP349" s="78"/>
      <c r="CEQ349" s="78"/>
      <c r="CER349" s="78"/>
      <c r="CES349" s="78"/>
      <c r="CET349" s="78"/>
      <c r="CEU349" s="78"/>
      <c r="CEV349" s="78"/>
      <c r="CEW349" s="78"/>
      <c r="CEX349" s="78"/>
      <c r="CEY349" s="78"/>
      <c r="CEZ349" s="78"/>
      <c r="CFA349" s="78"/>
      <c r="CFB349" s="78"/>
      <c r="CFC349" s="78"/>
      <c r="CFD349" s="78"/>
      <c r="CFE349" s="78"/>
      <c r="CFF349" s="78"/>
      <c r="CFG349" s="78"/>
      <c r="CFH349" s="78"/>
      <c r="CFI349" s="78"/>
      <c r="CFJ349" s="78"/>
      <c r="CFK349" s="78"/>
      <c r="CFL349" s="78"/>
      <c r="CFM349" s="78"/>
      <c r="CFN349" s="78"/>
      <c r="CFO349" s="78"/>
    </row>
    <row r="1048574" ht="12.75" customHeight="1"/>
    <row r="1048575" ht="12.75" customHeight="1"/>
    <row r="1048576" ht="12.75" customHeight="1"/>
  </sheetData>
  <pageMargins left="0.7" right="0.7" top="0.75" bottom="0.75" header="0.511811023622047" footer="0.511811023622047"/>
  <pageSetup paperSize="9" orientation="portrait" horizontalDpi="300" verticalDpi="300"/>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7"/>
  <sheetViews>
    <sheetView zoomScale="85" zoomScaleNormal="85" workbookViewId="0">
      <pane xSplit="4" ySplit="1" topLeftCell="E43" activePane="bottomRight" state="frozen"/>
      <selection pane="topRight" activeCell="E1" sqref="E1"/>
      <selection pane="bottomLeft" activeCell="A43" sqref="A43"/>
      <selection pane="bottomRight" activeCell="H44" sqref="H44"/>
    </sheetView>
  </sheetViews>
  <sheetFormatPr defaultColWidth="10.375" defaultRowHeight="14.25"/>
  <cols>
    <col min="1" max="1" width="10.375" style="1"/>
    <col min="2" max="2" width="18.375" style="1" customWidth="1"/>
    <col min="3" max="3" width="27.375" style="1" customWidth="1"/>
    <col min="4" max="16384" width="10.375" style="1"/>
  </cols>
  <sheetData>
    <row r="1" spans="1:30">
      <c r="A1" s="1" t="s">
        <v>774</v>
      </c>
      <c r="B1" s="1" t="s">
        <v>775</v>
      </c>
      <c r="C1" s="1" t="s">
        <v>776</v>
      </c>
      <c r="D1" s="1" t="s">
        <v>777</v>
      </c>
      <c r="E1" s="1" t="s">
        <v>778</v>
      </c>
      <c r="F1" s="1" t="s">
        <v>952</v>
      </c>
      <c r="G1" s="1" t="s">
        <v>1193</v>
      </c>
      <c r="H1" s="31" t="s">
        <v>779</v>
      </c>
      <c r="I1" s="31" t="s">
        <v>953</v>
      </c>
      <c r="J1" s="1" t="s">
        <v>954</v>
      </c>
      <c r="K1" s="1" t="s">
        <v>1637</v>
      </c>
      <c r="L1" s="1" t="s">
        <v>957</v>
      </c>
      <c r="M1" s="1" t="s">
        <v>4</v>
      </c>
      <c r="N1" s="1" t="s">
        <v>3</v>
      </c>
      <c r="O1" s="1" t="s">
        <v>958</v>
      </c>
      <c r="P1" s="1" t="s">
        <v>959</v>
      </c>
      <c r="Q1" s="1" t="s">
        <v>1152</v>
      </c>
      <c r="R1" s="1" t="s">
        <v>960</v>
      </c>
      <c r="S1" s="1" t="s">
        <v>961</v>
      </c>
      <c r="T1" s="1" t="s">
        <v>962</v>
      </c>
      <c r="U1" s="1" t="s">
        <v>964</v>
      </c>
      <c r="V1" s="1" t="s">
        <v>965</v>
      </c>
      <c r="W1" s="1" t="s">
        <v>0</v>
      </c>
      <c r="X1" s="1" t="s">
        <v>966</v>
      </c>
      <c r="Y1" s="1" t="s">
        <v>967</v>
      </c>
      <c r="Z1" s="1" t="s">
        <v>968</v>
      </c>
      <c r="AA1" s="31"/>
      <c r="AB1" s="1" t="s">
        <v>1192</v>
      </c>
      <c r="AC1" s="1" t="s">
        <v>951</v>
      </c>
      <c r="AD1" s="1" t="s">
        <v>1240</v>
      </c>
    </row>
    <row r="2" spans="1:30" s="7" customFormat="1" ht="15">
      <c r="A2" s="33" t="s">
        <v>780</v>
      </c>
      <c r="B2" s="33"/>
      <c r="C2" s="33" t="s">
        <v>781</v>
      </c>
      <c r="D2" s="33"/>
      <c r="E2" s="33" t="s">
        <v>782</v>
      </c>
      <c r="F2" s="33"/>
      <c r="G2" s="33"/>
      <c r="H2" s="33"/>
      <c r="I2" s="33"/>
      <c r="J2" s="33"/>
      <c r="K2" s="33"/>
      <c r="L2" s="33"/>
      <c r="M2" s="33"/>
      <c r="N2" s="34"/>
      <c r="O2" s="34"/>
      <c r="P2" s="34"/>
      <c r="Q2" s="34"/>
      <c r="R2" s="34"/>
      <c r="S2" s="34"/>
      <c r="T2" s="34"/>
      <c r="U2" s="34"/>
      <c r="V2" s="34"/>
      <c r="W2" s="34"/>
      <c r="X2" s="33"/>
      <c r="Y2" s="33"/>
      <c r="Z2" s="33"/>
    </row>
    <row r="3" spans="1:30" s="7" customFormat="1" ht="15">
      <c r="A3" s="33" t="s">
        <v>780</v>
      </c>
      <c r="B3" s="33"/>
      <c r="C3" s="33" t="s">
        <v>781</v>
      </c>
      <c r="D3" s="33"/>
      <c r="E3" s="33" t="s">
        <v>2123</v>
      </c>
      <c r="F3" s="33"/>
      <c r="G3" s="33"/>
      <c r="H3" s="33"/>
      <c r="I3" s="33"/>
      <c r="J3" s="33"/>
      <c r="K3" s="33"/>
      <c r="L3" s="33"/>
      <c r="M3" s="33"/>
      <c r="N3" s="34"/>
      <c r="O3" s="34"/>
      <c r="P3" s="34"/>
      <c r="Q3" s="34"/>
      <c r="R3" s="34"/>
      <c r="S3" s="34"/>
      <c r="T3" s="34"/>
      <c r="U3" s="34"/>
      <c r="V3" s="34"/>
      <c r="W3" s="34"/>
      <c r="X3" s="33"/>
      <c r="Y3" s="33"/>
      <c r="Z3" s="33"/>
    </row>
    <row r="4" spans="1:30" s="7" customFormat="1" ht="15">
      <c r="A4" s="33" t="s">
        <v>1194</v>
      </c>
      <c r="B4" s="33"/>
      <c r="C4" s="33" t="s">
        <v>2728</v>
      </c>
      <c r="D4" s="33"/>
      <c r="E4" s="33"/>
      <c r="F4" s="33"/>
      <c r="G4" s="33"/>
      <c r="H4" s="33" t="s">
        <v>1298</v>
      </c>
      <c r="I4" s="33"/>
      <c r="J4" s="33"/>
      <c r="K4" s="33"/>
      <c r="L4" s="33"/>
      <c r="M4" s="33"/>
      <c r="N4" s="34" t="s">
        <v>1086</v>
      </c>
      <c r="O4" s="34"/>
      <c r="P4" s="34"/>
      <c r="Q4" s="34"/>
      <c r="R4" s="34"/>
      <c r="S4" s="34"/>
      <c r="T4" s="34"/>
      <c r="U4" s="34"/>
      <c r="V4" s="34"/>
      <c r="W4" s="34"/>
      <c r="X4" s="33"/>
      <c r="Y4" s="33"/>
      <c r="Z4" s="33"/>
    </row>
    <row r="5" spans="1:30" s="7" customFormat="1" ht="15">
      <c r="A5" s="33" t="s">
        <v>1194</v>
      </c>
      <c r="B5" s="33"/>
      <c r="C5" s="33" t="s">
        <v>2127</v>
      </c>
      <c r="D5" s="33"/>
      <c r="E5" s="33"/>
      <c r="F5" s="33"/>
      <c r="G5" s="33"/>
      <c r="H5" s="33" t="s">
        <v>1196</v>
      </c>
      <c r="I5" s="33"/>
      <c r="J5" s="33"/>
      <c r="K5" s="33"/>
      <c r="L5" s="33"/>
      <c r="M5" s="33"/>
      <c r="N5" s="34" t="s">
        <v>1086</v>
      </c>
      <c r="O5" s="34"/>
      <c r="P5" s="34"/>
      <c r="Q5" s="34"/>
      <c r="R5" s="34"/>
      <c r="S5" s="34"/>
      <c r="T5" s="34"/>
      <c r="U5" s="34"/>
      <c r="V5" s="34"/>
      <c r="W5" s="34"/>
      <c r="X5" s="33"/>
      <c r="Y5" s="33"/>
      <c r="Z5" s="33"/>
    </row>
    <row r="6" spans="1:30" s="7" customFormat="1" ht="15">
      <c r="A6" s="33" t="s">
        <v>1033</v>
      </c>
      <c r="B6" s="33"/>
      <c r="C6" s="35" t="s">
        <v>2118</v>
      </c>
      <c r="D6" s="33"/>
      <c r="E6" s="33"/>
      <c r="F6" s="33"/>
      <c r="G6" s="33"/>
      <c r="H6" s="33" t="s">
        <v>2729</v>
      </c>
      <c r="I6" s="33"/>
      <c r="J6" s="33"/>
      <c r="K6" s="33"/>
      <c r="L6" s="33"/>
      <c r="M6" s="33"/>
      <c r="N6" s="6" t="s">
        <v>1086</v>
      </c>
      <c r="O6" s="34"/>
      <c r="P6" s="34"/>
      <c r="Q6" s="34"/>
      <c r="R6" s="34"/>
      <c r="S6" s="34"/>
      <c r="T6" s="34"/>
      <c r="U6" s="34"/>
      <c r="V6" s="34"/>
      <c r="W6" s="34"/>
      <c r="X6" s="33"/>
      <c r="Y6" s="33"/>
      <c r="Z6" s="33"/>
    </row>
    <row r="7" spans="1:30" s="7" customFormat="1" ht="15">
      <c r="A7" s="33"/>
      <c r="B7" s="33"/>
      <c r="C7" s="33"/>
      <c r="D7" s="33"/>
      <c r="E7" s="33"/>
      <c r="F7" s="33"/>
      <c r="G7" s="33"/>
      <c r="H7" s="33"/>
      <c r="I7" s="33"/>
      <c r="J7" s="33"/>
      <c r="K7" s="33"/>
      <c r="L7" s="33"/>
      <c r="M7" s="33"/>
      <c r="N7" s="34"/>
      <c r="O7" s="34"/>
      <c r="P7" s="34"/>
      <c r="Q7" s="34"/>
      <c r="R7" s="34"/>
      <c r="S7" s="34"/>
      <c r="T7" s="34"/>
      <c r="U7" s="34"/>
      <c r="V7" s="34"/>
      <c r="W7" s="34"/>
      <c r="X7" s="33"/>
      <c r="Y7" s="33"/>
      <c r="Z7" s="33"/>
    </row>
    <row r="8" spans="1:30" s="7" customFormat="1" ht="114">
      <c r="A8" s="7" t="s">
        <v>790</v>
      </c>
      <c r="C8" s="68" t="s">
        <v>2730</v>
      </c>
      <c r="D8" s="39" t="s">
        <v>2731</v>
      </c>
      <c r="H8" s="7" t="s">
        <v>810</v>
      </c>
      <c r="N8" s="7" t="s">
        <v>1086</v>
      </c>
    </row>
    <row r="9" spans="1:30" s="7" customFormat="1" ht="30">
      <c r="A9" s="7" t="s">
        <v>810</v>
      </c>
      <c r="B9" s="7" t="s">
        <v>2730</v>
      </c>
      <c r="C9" s="68" t="s">
        <v>2732</v>
      </c>
      <c r="H9" s="39" t="s">
        <v>2733</v>
      </c>
    </row>
    <row r="10" spans="1:30" s="7" customFormat="1">
      <c r="A10" s="7" t="s">
        <v>810</v>
      </c>
      <c r="B10" s="7" t="s">
        <v>2732</v>
      </c>
      <c r="C10" s="68" t="s">
        <v>2734</v>
      </c>
      <c r="H10" s="7" t="s">
        <v>2735</v>
      </c>
    </row>
    <row r="11" spans="1:30" s="7" customFormat="1">
      <c r="A11" s="7" t="s">
        <v>810</v>
      </c>
      <c r="B11" s="7" t="s">
        <v>2732</v>
      </c>
      <c r="C11" s="68" t="s">
        <v>2736</v>
      </c>
      <c r="H11" s="7" t="s">
        <v>2737</v>
      </c>
    </row>
    <row r="12" spans="1:30" s="7" customFormat="1">
      <c r="A12" s="7" t="s">
        <v>810</v>
      </c>
      <c r="B12" s="7" t="s">
        <v>2732</v>
      </c>
      <c r="C12" s="68" t="s">
        <v>2738</v>
      </c>
      <c r="H12" s="7" t="s">
        <v>2739</v>
      </c>
    </row>
    <row r="13" spans="1:30" s="7" customFormat="1" ht="15">
      <c r="A13" s="7" t="s">
        <v>810</v>
      </c>
      <c r="B13" s="7" t="s">
        <v>2730</v>
      </c>
      <c r="C13" s="68" t="s">
        <v>2740</v>
      </c>
      <c r="H13" s="89" t="s">
        <v>2741</v>
      </c>
    </row>
    <row r="14" spans="1:30" s="7" customFormat="1">
      <c r="A14" s="7" t="s">
        <v>790</v>
      </c>
      <c r="C14" s="68" t="s">
        <v>2742</v>
      </c>
      <c r="D14" s="7" t="s">
        <v>2743</v>
      </c>
      <c r="J14" s="7" t="s">
        <v>2744</v>
      </c>
      <c r="P14" s="7" t="str">
        <f>CONCATENATE("SetCondition")</f>
        <v>SetCondition</v>
      </c>
      <c r="T14" s="7" t="s">
        <v>2155</v>
      </c>
      <c r="W14" s="7" t="s">
        <v>7</v>
      </c>
    </row>
    <row r="15" spans="1:30" s="7" customFormat="1" ht="99.75">
      <c r="A15" s="7" t="s">
        <v>790</v>
      </c>
      <c r="C15" s="68" t="s">
        <v>2745</v>
      </c>
      <c r="D15" s="7" t="s">
        <v>2746</v>
      </c>
      <c r="H15" s="39" t="s">
        <v>2747</v>
      </c>
      <c r="N15" s="7" t="s">
        <v>1086</v>
      </c>
    </row>
    <row r="16" spans="1:30" s="7" customFormat="1">
      <c r="A16" s="7" t="s">
        <v>790</v>
      </c>
      <c r="C16" s="68" t="s">
        <v>2748</v>
      </c>
      <c r="D16" s="7" t="s">
        <v>2746</v>
      </c>
      <c r="J16" s="7" t="s">
        <v>2749</v>
      </c>
      <c r="P16" s="7" t="str">
        <f>CONCATENATE("SetCondition")</f>
        <v>SetCondition</v>
      </c>
      <c r="T16" s="7" t="s">
        <v>2155</v>
      </c>
      <c r="W16" s="7" t="s">
        <v>7</v>
      </c>
    </row>
    <row r="17" spans="1:23" s="7" customFormat="1">
      <c r="A17" s="7" t="s">
        <v>790</v>
      </c>
      <c r="C17" s="68" t="s">
        <v>2750</v>
      </c>
      <c r="H17" s="7" t="s">
        <v>2751</v>
      </c>
      <c r="N17" s="7" t="s">
        <v>1086</v>
      </c>
    </row>
    <row r="18" spans="1:23" s="7" customFormat="1">
      <c r="A18" s="7" t="s">
        <v>790</v>
      </c>
      <c r="C18" s="68" t="s">
        <v>2752</v>
      </c>
      <c r="D18" s="7" t="s">
        <v>2753</v>
      </c>
      <c r="J18" s="7" t="s">
        <v>2754</v>
      </c>
      <c r="P18" s="7" t="str">
        <f>CONCATENATE("SetCondition")</f>
        <v>SetCondition</v>
      </c>
      <c r="T18" s="7" t="s">
        <v>2155</v>
      </c>
      <c r="W18" s="7" t="s">
        <v>7</v>
      </c>
    </row>
    <row r="19" spans="1:23" s="7" customFormat="1">
      <c r="A19" s="7" t="s">
        <v>790</v>
      </c>
      <c r="C19" s="68" t="s">
        <v>2755</v>
      </c>
      <c r="H19" s="7" t="s">
        <v>2756</v>
      </c>
      <c r="N19" s="7" t="s">
        <v>1086</v>
      </c>
    </row>
    <row r="20" spans="1:23" s="7" customFormat="1">
      <c r="A20" s="7" t="s">
        <v>790</v>
      </c>
      <c r="C20" s="68" t="s">
        <v>2723</v>
      </c>
      <c r="D20" s="7" t="s">
        <v>410</v>
      </c>
      <c r="J20" s="7" t="s">
        <v>2757</v>
      </c>
      <c r="P20" s="7" t="str">
        <f>CONCATENATE("SetCondition")</f>
        <v>SetCondition</v>
      </c>
      <c r="T20" s="7" t="s">
        <v>2155</v>
      </c>
      <c r="W20" s="7" t="s">
        <v>7</v>
      </c>
    </row>
    <row r="21" spans="1:23" s="7" customFormat="1">
      <c r="A21" s="7" t="s">
        <v>790</v>
      </c>
      <c r="C21" s="68" t="s">
        <v>2758</v>
      </c>
      <c r="D21" s="7" t="s">
        <v>2759</v>
      </c>
      <c r="H21" s="7" t="s">
        <v>2760</v>
      </c>
      <c r="N21" s="7" t="s">
        <v>1086</v>
      </c>
    </row>
    <row r="22" spans="1:23" s="7" customFormat="1">
      <c r="A22" s="7" t="s">
        <v>810</v>
      </c>
      <c r="B22" s="7" t="s">
        <v>2758</v>
      </c>
      <c r="C22" s="68" t="s">
        <v>2761</v>
      </c>
      <c r="H22" s="7" t="s">
        <v>2762</v>
      </c>
    </row>
    <row r="23" spans="1:23" s="7" customFormat="1">
      <c r="A23" s="7" t="s">
        <v>2763</v>
      </c>
      <c r="B23" s="7" t="s">
        <v>2758</v>
      </c>
      <c r="C23" s="68" t="s">
        <v>2764</v>
      </c>
      <c r="H23" s="7" t="s">
        <v>2765</v>
      </c>
    </row>
    <row r="24" spans="1:23" s="7" customFormat="1">
      <c r="A24" s="7" t="s">
        <v>810</v>
      </c>
      <c r="B24" s="7" t="s">
        <v>2758</v>
      </c>
      <c r="C24" s="68" t="s">
        <v>2766</v>
      </c>
      <c r="H24" s="7" t="s">
        <v>2767</v>
      </c>
    </row>
    <row r="25" spans="1:23" s="7" customFormat="1">
      <c r="A25" s="7" t="s">
        <v>790</v>
      </c>
      <c r="C25" s="68" t="s">
        <v>2768</v>
      </c>
      <c r="D25" s="7" t="s">
        <v>2759</v>
      </c>
      <c r="J25" s="7" t="s">
        <v>2769</v>
      </c>
      <c r="P25" s="7" t="str">
        <f>CONCATENATE("SetCondition")</f>
        <v>SetCondition</v>
      </c>
      <c r="T25" s="7" t="s">
        <v>2155</v>
      </c>
      <c r="W25" s="7" t="s">
        <v>7</v>
      </c>
    </row>
    <row r="26" spans="1:23" s="7" customFormat="1">
      <c r="A26" s="7" t="s">
        <v>790</v>
      </c>
      <c r="C26" s="68" t="s">
        <v>2770</v>
      </c>
      <c r="H26" s="7" t="s">
        <v>2771</v>
      </c>
      <c r="N26" s="7" t="s">
        <v>1086</v>
      </c>
    </row>
    <row r="27" spans="1:23" s="7" customFormat="1">
      <c r="A27" s="7" t="s">
        <v>810</v>
      </c>
      <c r="B27" s="7" t="s">
        <v>2770</v>
      </c>
      <c r="C27" s="68"/>
      <c r="H27" s="7" t="s">
        <v>2772</v>
      </c>
    </row>
    <row r="28" spans="1:23" s="7" customFormat="1">
      <c r="A28" s="7" t="s">
        <v>810</v>
      </c>
      <c r="B28" s="7" t="s">
        <v>2770</v>
      </c>
      <c r="C28" s="68"/>
      <c r="H28" s="7" t="s">
        <v>2773</v>
      </c>
    </row>
    <row r="29" spans="1:23" s="7" customFormat="1">
      <c r="C29" s="68"/>
    </row>
    <row r="30" spans="1:23" s="7" customFormat="1">
      <c r="C30" s="68"/>
    </row>
    <row r="31" spans="1:23" s="7" customFormat="1">
      <c r="A31" s="7" t="s">
        <v>790</v>
      </c>
      <c r="C31" s="68" t="s">
        <v>2774</v>
      </c>
      <c r="D31" s="7" t="s">
        <v>2775</v>
      </c>
      <c r="J31" s="7" t="s">
        <v>2776</v>
      </c>
      <c r="P31" s="7" t="str">
        <f>CONCATENATE("SetCondition")</f>
        <v>SetCondition</v>
      </c>
      <c r="T31" s="7" t="s">
        <v>2155</v>
      </c>
      <c r="W31" s="7" t="s">
        <v>7</v>
      </c>
    </row>
    <row r="32" spans="1:23" s="7" customFormat="1">
      <c r="A32" s="7" t="s">
        <v>790</v>
      </c>
      <c r="C32" s="68" t="s">
        <v>2777</v>
      </c>
      <c r="H32" s="7" t="s">
        <v>2778</v>
      </c>
      <c r="N32" s="7" t="s">
        <v>1086</v>
      </c>
    </row>
    <row r="33" spans="1:23" s="7" customFormat="1">
      <c r="A33" s="7" t="s">
        <v>790</v>
      </c>
      <c r="C33" s="68" t="s">
        <v>2779</v>
      </c>
      <c r="D33" s="7" t="s">
        <v>2780</v>
      </c>
      <c r="J33" s="7" t="s">
        <v>2781</v>
      </c>
      <c r="P33" s="7" t="str">
        <f>CONCATENATE("SetCondition")</f>
        <v>SetCondition</v>
      </c>
      <c r="T33" s="7" t="s">
        <v>2155</v>
      </c>
      <c r="W33" s="7" t="s">
        <v>7</v>
      </c>
    </row>
    <row r="34" spans="1:23" s="7" customFormat="1">
      <c r="A34" s="7" t="s">
        <v>790</v>
      </c>
      <c r="C34" s="68" t="s">
        <v>837</v>
      </c>
      <c r="D34" s="7" t="s">
        <v>825</v>
      </c>
      <c r="H34" s="7" t="s">
        <v>2213</v>
      </c>
      <c r="N34" s="7" t="s">
        <v>1086</v>
      </c>
    </row>
    <row r="35" spans="1:23" s="7" customFormat="1">
      <c r="A35" s="7" t="s">
        <v>790</v>
      </c>
      <c r="C35" s="68" t="s">
        <v>2214</v>
      </c>
      <c r="D35" s="7" t="s">
        <v>825</v>
      </c>
      <c r="J35" s="7" t="s">
        <v>2782</v>
      </c>
      <c r="P35" s="7" t="str">
        <f>CONCATENATE("SetCondition")</f>
        <v>SetCondition</v>
      </c>
      <c r="T35" s="7" t="s">
        <v>2155</v>
      </c>
      <c r="W35" s="7" t="s">
        <v>7</v>
      </c>
    </row>
    <row r="36" spans="1:23" s="7" customFormat="1">
      <c r="A36" s="7" t="s">
        <v>790</v>
      </c>
      <c r="C36" s="68" t="s">
        <v>844</v>
      </c>
      <c r="D36" s="7" t="s">
        <v>842</v>
      </c>
      <c r="H36" s="7" t="s">
        <v>2218</v>
      </c>
      <c r="N36" s="7" t="s">
        <v>1086</v>
      </c>
    </row>
    <row r="37" spans="1:23" s="7" customFormat="1">
      <c r="A37" s="7" t="s">
        <v>790</v>
      </c>
      <c r="C37" s="68" t="s">
        <v>2219</v>
      </c>
      <c r="D37" s="7" t="s">
        <v>842</v>
      </c>
      <c r="J37" s="7" t="s">
        <v>2783</v>
      </c>
      <c r="P37" s="7" t="str">
        <f>CONCATENATE("SetCondition")</f>
        <v>SetCondition</v>
      </c>
      <c r="T37" s="7" t="s">
        <v>2155</v>
      </c>
      <c r="W37" s="7" t="s">
        <v>7</v>
      </c>
    </row>
    <row r="38" spans="1:23" s="7" customFormat="1">
      <c r="A38" s="7" t="s">
        <v>790</v>
      </c>
      <c r="C38" s="68" t="s">
        <v>2784</v>
      </c>
      <c r="D38" s="7" t="s">
        <v>2223</v>
      </c>
      <c r="H38" s="7" t="s">
        <v>2785</v>
      </c>
      <c r="N38" s="7" t="s">
        <v>1086</v>
      </c>
    </row>
    <row r="39" spans="1:23" s="7" customFormat="1">
      <c r="A39" s="7" t="s">
        <v>790</v>
      </c>
      <c r="C39" s="68" t="s">
        <v>2225</v>
      </c>
      <c r="D39" s="7" t="s">
        <v>2223</v>
      </c>
      <c r="J39" s="7" t="s">
        <v>2786</v>
      </c>
      <c r="P39" s="7" t="str">
        <f>CONCATENATE("SetCondition")</f>
        <v>SetCondition</v>
      </c>
      <c r="T39" s="7" t="s">
        <v>2155</v>
      </c>
      <c r="W39" s="7" t="s">
        <v>7</v>
      </c>
    </row>
    <row r="40" spans="1:23" s="7" customFormat="1">
      <c r="A40" s="7" t="s">
        <v>790</v>
      </c>
      <c r="C40" s="68" t="s">
        <v>2787</v>
      </c>
      <c r="H40" s="7" t="s">
        <v>810</v>
      </c>
      <c r="N40" s="7" t="s">
        <v>1086</v>
      </c>
    </row>
    <row r="41" spans="1:23" s="7" customFormat="1">
      <c r="A41" s="7" t="s">
        <v>810</v>
      </c>
      <c r="B41" s="7" t="s">
        <v>2787</v>
      </c>
      <c r="C41" s="68" t="s">
        <v>2788</v>
      </c>
      <c r="H41" s="7" t="s">
        <v>2789</v>
      </c>
    </row>
    <row r="42" spans="1:23" s="90" customFormat="1" ht="409.5">
      <c r="A42" s="90" t="s">
        <v>810</v>
      </c>
      <c r="B42" s="90" t="s">
        <v>2788</v>
      </c>
      <c r="C42" s="90" t="s">
        <v>2790</v>
      </c>
      <c r="H42" s="91" t="s">
        <v>2791</v>
      </c>
    </row>
    <row r="43" spans="1:23" s="7" customFormat="1">
      <c r="A43" s="7" t="s">
        <v>810</v>
      </c>
      <c r="B43" s="7" t="s">
        <v>2788</v>
      </c>
      <c r="C43" s="68" t="s">
        <v>2792</v>
      </c>
      <c r="H43" s="7" t="s">
        <v>2793</v>
      </c>
    </row>
    <row r="44" spans="1:23" s="7" customFormat="1">
      <c r="A44" s="7" t="s">
        <v>810</v>
      </c>
      <c r="B44" s="7" t="s">
        <v>2787</v>
      </c>
      <c r="C44" s="68" t="s">
        <v>2794</v>
      </c>
      <c r="H44" s="7" t="s">
        <v>2795</v>
      </c>
    </row>
    <row r="45" spans="1:23" s="7" customFormat="1">
      <c r="A45" s="7" t="s">
        <v>790</v>
      </c>
      <c r="C45" s="68" t="s">
        <v>2796</v>
      </c>
      <c r="H45" s="7" t="s">
        <v>2797</v>
      </c>
      <c r="N45" s="7" t="s">
        <v>1086</v>
      </c>
    </row>
    <row r="46" spans="1:23" s="7" customFormat="1">
      <c r="A46" s="7" t="s">
        <v>790</v>
      </c>
      <c r="C46" s="68" t="s">
        <v>2798</v>
      </c>
      <c r="H46" s="7" t="s">
        <v>2799</v>
      </c>
      <c r="N46" s="7" t="s">
        <v>1086</v>
      </c>
    </row>
    <row r="47" spans="1:23" s="7" customFormat="1">
      <c r="A47" s="7" t="s">
        <v>790</v>
      </c>
      <c r="C47" s="68" t="s">
        <v>2800</v>
      </c>
      <c r="D47" s="7" t="s">
        <v>2801</v>
      </c>
      <c r="H47" s="7" t="s">
        <v>2802</v>
      </c>
      <c r="N47" s="7" t="s">
        <v>1086</v>
      </c>
    </row>
    <row r="48" spans="1:23" s="7" customFormat="1">
      <c r="A48" s="7" t="s">
        <v>790</v>
      </c>
      <c r="C48" s="68" t="s">
        <v>2803</v>
      </c>
      <c r="D48" s="7" t="s">
        <v>2801</v>
      </c>
      <c r="J48" s="7" t="s">
        <v>2804</v>
      </c>
      <c r="P48" s="7" t="str">
        <f>CONCATENATE("SetCondition")</f>
        <v>SetCondition</v>
      </c>
      <c r="T48" s="7" t="s">
        <v>2155</v>
      </c>
      <c r="W48" s="7" t="s">
        <v>7</v>
      </c>
    </row>
    <row r="49" spans="1:23" s="7" customFormat="1" ht="15">
      <c r="A49" s="7" t="s">
        <v>3</v>
      </c>
      <c r="C49" s="92" t="s">
        <v>2805</v>
      </c>
      <c r="D49" s="92" t="s">
        <v>2806</v>
      </c>
      <c r="J49" s="7" t="s">
        <v>2807</v>
      </c>
      <c r="N49" s="7" t="s">
        <v>1072</v>
      </c>
    </row>
    <row r="50" spans="1:23" s="7" customFormat="1" ht="15">
      <c r="A50" s="7" t="s">
        <v>3</v>
      </c>
      <c r="C50" s="92" t="s">
        <v>2808</v>
      </c>
      <c r="D50" s="92" t="s">
        <v>2809</v>
      </c>
      <c r="J50" s="7" t="s">
        <v>2810</v>
      </c>
      <c r="N50" s="7" t="s">
        <v>1072</v>
      </c>
    </row>
    <row r="51" spans="1:23" s="7" customFormat="1" ht="15">
      <c r="A51" s="7" t="s">
        <v>3</v>
      </c>
      <c r="C51" s="92" t="s">
        <v>2811</v>
      </c>
      <c r="D51" s="92" t="s">
        <v>2812</v>
      </c>
      <c r="J51" s="7" t="s">
        <v>2813</v>
      </c>
      <c r="N51" s="7" t="s">
        <v>1072</v>
      </c>
    </row>
    <row r="52" spans="1:23" s="7" customFormat="1" ht="15">
      <c r="C52" s="92"/>
      <c r="D52" s="92"/>
    </row>
    <row r="53" spans="1:23" s="7" customFormat="1" ht="15">
      <c r="C53" s="92"/>
      <c r="D53" s="92"/>
    </row>
    <row r="54" spans="1:23" s="7" customFormat="1">
      <c r="A54" s="7" t="s">
        <v>790</v>
      </c>
      <c r="C54" s="68" t="s">
        <v>2814</v>
      </c>
      <c r="H54" s="7" t="s">
        <v>2815</v>
      </c>
      <c r="N54" s="7" t="s">
        <v>1086</v>
      </c>
    </row>
    <row r="55" spans="1:23" s="7" customFormat="1">
      <c r="A55" s="7" t="s">
        <v>790</v>
      </c>
      <c r="C55" s="68" t="s">
        <v>2816</v>
      </c>
      <c r="D55" s="7" t="s">
        <v>2817</v>
      </c>
      <c r="J55" s="7" t="s">
        <v>2818</v>
      </c>
      <c r="P55" s="7" t="str">
        <f>CONCATENATE("SetCondition")</f>
        <v>SetCondition</v>
      </c>
      <c r="T55" s="7" t="s">
        <v>2155</v>
      </c>
      <c r="W55" s="7" t="s">
        <v>7</v>
      </c>
    </row>
    <row r="56" spans="1:23" s="7" customFormat="1">
      <c r="C56" s="68"/>
    </row>
    <row r="57" spans="1:23" s="7" customFormat="1">
      <c r="A57" s="7" t="s">
        <v>2819</v>
      </c>
      <c r="C57" s="68" t="s">
        <v>2820</v>
      </c>
      <c r="D57" s="7" t="s">
        <v>2821</v>
      </c>
      <c r="P57" s="7" t="s">
        <v>2822</v>
      </c>
      <c r="T57" s="7" t="s">
        <v>2155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
  <sheetViews>
    <sheetView zoomScaleNormal="100" workbookViewId="0">
      <selection activeCell="D4" sqref="D4"/>
    </sheetView>
  </sheetViews>
  <sheetFormatPr defaultColWidth="10.5" defaultRowHeight="14.25"/>
  <cols>
    <col min="1" max="1" width="32.75" style="1" customWidth="1"/>
    <col min="2" max="2" width="19.75" style="1" customWidth="1"/>
    <col min="3" max="3" width="45" style="1" customWidth="1"/>
    <col min="4" max="4" width="35.375" style="1" customWidth="1"/>
    <col min="5" max="26" width="8.5" style="1" customWidth="1"/>
  </cols>
  <sheetData>
    <row r="1" spans="1:26">
      <c r="A1" s="1" t="s">
        <v>774</v>
      </c>
      <c r="B1" s="1" t="s">
        <v>776</v>
      </c>
      <c r="C1" s="1" t="s">
        <v>777</v>
      </c>
      <c r="D1" s="1" t="s">
        <v>778</v>
      </c>
      <c r="E1" s="1" t="s">
        <v>951</v>
      </c>
      <c r="F1" s="1" t="s">
        <v>1193</v>
      </c>
      <c r="G1" s="31" t="s">
        <v>779</v>
      </c>
      <c r="H1" s="31" t="s">
        <v>953</v>
      </c>
      <c r="I1" s="1" t="s">
        <v>954</v>
      </c>
      <c r="J1" s="1" t="s">
        <v>1637</v>
      </c>
      <c r="K1" s="1" t="s">
        <v>957</v>
      </c>
      <c r="L1" s="1" t="s">
        <v>4</v>
      </c>
      <c r="M1" s="1" t="s">
        <v>3</v>
      </c>
      <c r="N1" s="1" t="s">
        <v>958</v>
      </c>
      <c r="O1" s="1" t="s">
        <v>959</v>
      </c>
      <c r="P1" s="1" t="s">
        <v>1152</v>
      </c>
      <c r="Q1" s="1" t="s">
        <v>960</v>
      </c>
      <c r="R1" s="1" t="s">
        <v>961</v>
      </c>
      <c r="S1" s="1" t="s">
        <v>962</v>
      </c>
      <c r="T1" s="1" t="s">
        <v>964</v>
      </c>
      <c r="U1" s="1" t="s">
        <v>965</v>
      </c>
      <c r="V1" s="1" t="s">
        <v>0</v>
      </c>
      <c r="W1" s="1" t="s">
        <v>966</v>
      </c>
      <c r="X1" s="1" t="s">
        <v>967</v>
      </c>
      <c r="Y1" s="1" t="s">
        <v>968</v>
      </c>
      <c r="Z1" s="31"/>
    </row>
    <row r="2" spans="1:26">
      <c r="A2" s="1" t="s">
        <v>780</v>
      </c>
      <c r="B2" s="1" t="s">
        <v>890</v>
      </c>
      <c r="D2" s="1" t="s">
        <v>2123</v>
      </c>
      <c r="G2" s="31"/>
      <c r="H2" s="31"/>
      <c r="Z2" s="31"/>
    </row>
    <row r="3" spans="1:26">
      <c r="A3" s="1" t="s">
        <v>2823</v>
      </c>
      <c r="B3" s="1" t="s">
        <v>371</v>
      </c>
      <c r="C3" s="1" t="s">
        <v>372</v>
      </c>
      <c r="D3" s="1" t="s">
        <v>372</v>
      </c>
      <c r="G3" s="31"/>
      <c r="H3" s="31"/>
      <c r="K3" s="1">
        <v>1</v>
      </c>
      <c r="P3" s="1" t="s">
        <v>1210</v>
      </c>
      <c r="S3" s="1" t="s">
        <v>1172</v>
      </c>
      <c r="V3" s="1" t="s">
        <v>7</v>
      </c>
      <c r="Z3" s="31"/>
    </row>
    <row r="4" spans="1:26">
      <c r="A4" s="1" t="s">
        <v>2824</v>
      </c>
      <c r="B4" s="1" t="s">
        <v>2825</v>
      </c>
      <c r="C4" s="1" t="s">
        <v>2826</v>
      </c>
      <c r="D4" s="1" t="s">
        <v>2827</v>
      </c>
      <c r="G4" s="31"/>
      <c r="H4" s="31"/>
      <c r="K4" s="1">
        <v>1</v>
      </c>
      <c r="P4" s="1" t="s">
        <v>1210</v>
      </c>
      <c r="S4" s="1" t="s">
        <v>1172</v>
      </c>
      <c r="V4" s="1" t="s">
        <v>7</v>
      </c>
      <c r="Z4" s="31"/>
    </row>
    <row r="5" spans="1:26">
      <c r="G5" s="31"/>
      <c r="H5" s="31"/>
      <c r="Z5" s="31"/>
    </row>
    <row r="6" spans="1:26">
      <c r="O6" s="31"/>
    </row>
    <row r="7" spans="1:26">
      <c r="C7" s="30"/>
      <c r="O7" s="31"/>
    </row>
    <row r="8" spans="1:26">
      <c r="C8" s="30"/>
      <c r="O8" s="31"/>
    </row>
    <row r="9" spans="1:26">
      <c r="C9" s="30"/>
      <c r="O9" s="31"/>
    </row>
    <row r="10" spans="1:26">
      <c r="O10" s="31"/>
    </row>
    <row r="11" spans="1:26">
      <c r="O11" s="31"/>
    </row>
    <row r="12" spans="1:26">
      <c r="O12" s="31"/>
    </row>
    <row r="13" spans="1:26">
      <c r="O13" s="31"/>
    </row>
    <row r="14" spans="1:26">
      <c r="O14" s="31"/>
    </row>
    <row r="15" spans="1:26">
      <c r="O15" s="31"/>
    </row>
    <row r="16" spans="1:26">
      <c r="O16" s="31"/>
    </row>
  </sheetData>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34"/>
  <sheetViews>
    <sheetView zoomScale="90" zoomScaleNormal="90" workbookViewId="0">
      <pane ySplit="1" topLeftCell="A72" activePane="bottomLeft" state="frozen"/>
      <selection pane="bottomLeft" activeCell="H91" sqref="H91"/>
    </sheetView>
  </sheetViews>
  <sheetFormatPr defaultColWidth="10.5" defaultRowHeight="14.25"/>
  <cols>
    <col min="1" max="2" width="10.5" style="1"/>
    <col min="3" max="3" width="23" style="1" customWidth="1"/>
    <col min="4" max="4" width="57.5" style="1" customWidth="1"/>
    <col min="5" max="1024" width="10.5" style="1"/>
  </cols>
  <sheetData>
    <row r="1" spans="1:30">
      <c r="A1" s="1" t="s">
        <v>774</v>
      </c>
      <c r="B1" s="1" t="s">
        <v>775</v>
      </c>
      <c r="C1" s="1" t="s">
        <v>776</v>
      </c>
      <c r="D1" s="1" t="s">
        <v>777</v>
      </c>
      <c r="E1" s="1" t="s">
        <v>778</v>
      </c>
      <c r="F1" s="1" t="s">
        <v>952</v>
      </c>
      <c r="G1" s="1" t="s">
        <v>1193</v>
      </c>
      <c r="H1" s="31" t="s">
        <v>779</v>
      </c>
      <c r="I1" s="31" t="s">
        <v>953</v>
      </c>
      <c r="J1" s="1" t="s">
        <v>954</v>
      </c>
      <c r="K1" s="1" t="s">
        <v>1637</v>
      </c>
      <c r="L1" s="1" t="s">
        <v>957</v>
      </c>
      <c r="M1" s="1" t="s">
        <v>4</v>
      </c>
      <c r="N1" s="1" t="s">
        <v>3</v>
      </c>
      <c r="O1" s="1" t="s">
        <v>958</v>
      </c>
      <c r="P1" s="1" t="s">
        <v>959</v>
      </c>
      <c r="Q1" s="1" t="s">
        <v>1152</v>
      </c>
      <c r="R1" s="1" t="s">
        <v>960</v>
      </c>
      <c r="S1" s="1" t="s">
        <v>961</v>
      </c>
      <c r="T1" s="1" t="s">
        <v>962</v>
      </c>
      <c r="U1" s="1" t="s">
        <v>964</v>
      </c>
      <c r="V1" s="1" t="s">
        <v>965</v>
      </c>
      <c r="W1" s="1" t="s">
        <v>0</v>
      </c>
      <c r="X1" s="1" t="s">
        <v>966</v>
      </c>
      <c r="Y1" s="1" t="s">
        <v>967</v>
      </c>
      <c r="Z1" s="1" t="s">
        <v>968</v>
      </c>
      <c r="AA1" s="31"/>
      <c r="AB1" s="1" t="s">
        <v>1192</v>
      </c>
      <c r="AC1" s="1" t="s">
        <v>951</v>
      </c>
      <c r="AD1" s="1" t="s">
        <v>1240</v>
      </c>
    </row>
    <row r="2" spans="1:30" ht="15">
      <c r="A2" s="32" t="s">
        <v>780</v>
      </c>
      <c r="B2" s="32"/>
      <c r="C2" s="32" t="s">
        <v>781</v>
      </c>
      <c r="D2" s="32"/>
      <c r="E2" s="32" t="s">
        <v>2828</v>
      </c>
    </row>
    <row r="3" spans="1:30">
      <c r="A3" s="1" t="s">
        <v>1194</v>
      </c>
      <c r="C3" s="1" t="s">
        <v>1009</v>
      </c>
      <c r="H3" s="1" t="s">
        <v>1196</v>
      </c>
      <c r="N3" s="1" t="s">
        <v>1086</v>
      </c>
    </row>
    <row r="10" spans="1:30">
      <c r="A10" s="1" t="s">
        <v>1108</v>
      </c>
      <c r="C10" s="1" t="s">
        <v>791</v>
      </c>
      <c r="J10" s="1" t="s">
        <v>2829</v>
      </c>
    </row>
    <row r="11" spans="1:30" ht="213.75">
      <c r="A11" s="1" t="s">
        <v>3</v>
      </c>
      <c r="B11" s="1" t="s">
        <v>791</v>
      </c>
      <c r="C11" s="1" t="s">
        <v>2830</v>
      </c>
      <c r="D11" s="30" t="s">
        <v>2831</v>
      </c>
      <c r="J11" s="1" t="s">
        <v>2832</v>
      </c>
    </row>
    <row r="12" spans="1:30" ht="185.25">
      <c r="A12" s="1" t="s">
        <v>3</v>
      </c>
      <c r="B12" s="1" t="s">
        <v>791</v>
      </c>
      <c r="C12" s="1" t="s">
        <v>2833</v>
      </c>
      <c r="D12" s="30" t="s">
        <v>2834</v>
      </c>
      <c r="J12" s="1" t="s">
        <v>2835</v>
      </c>
    </row>
    <row r="13" spans="1:30" ht="285">
      <c r="A13" s="1" t="s">
        <v>3</v>
      </c>
      <c r="B13" s="1" t="s">
        <v>791</v>
      </c>
      <c r="C13" s="1" t="s">
        <v>2836</v>
      </c>
      <c r="D13" s="30" t="s">
        <v>2837</v>
      </c>
      <c r="J13" s="1" t="s">
        <v>2838</v>
      </c>
    </row>
    <row r="14" spans="1:30" ht="185.25">
      <c r="A14" s="1" t="s">
        <v>3</v>
      </c>
      <c r="B14" s="1" t="s">
        <v>791</v>
      </c>
      <c r="C14" s="1" t="s">
        <v>2839</v>
      </c>
      <c r="D14" s="30" t="s">
        <v>2840</v>
      </c>
      <c r="J14" s="1" t="s">
        <v>2841</v>
      </c>
    </row>
    <row r="15" spans="1:30" ht="199.5">
      <c r="A15" s="1" t="s">
        <v>3</v>
      </c>
      <c r="B15" s="1" t="s">
        <v>791</v>
      </c>
      <c r="C15" s="1" t="s">
        <v>2842</v>
      </c>
      <c r="D15" s="30" t="s">
        <v>2843</v>
      </c>
      <c r="J15" s="1" t="s">
        <v>2844</v>
      </c>
    </row>
    <row r="16" spans="1:30" ht="356.25">
      <c r="A16" s="1" t="s">
        <v>3</v>
      </c>
      <c r="B16" s="1" t="s">
        <v>791</v>
      </c>
      <c r="C16" s="1" t="s">
        <v>2845</v>
      </c>
      <c r="D16" s="30" t="s">
        <v>2846</v>
      </c>
      <c r="J16" s="1" t="s">
        <v>2847</v>
      </c>
    </row>
    <row r="17" spans="1:10" ht="256.5">
      <c r="A17" s="1" t="s">
        <v>3</v>
      </c>
      <c r="B17" s="1" t="s">
        <v>791</v>
      </c>
      <c r="C17" s="1" t="s">
        <v>2848</v>
      </c>
      <c r="D17" s="30" t="s">
        <v>2849</v>
      </c>
      <c r="J17" s="1" t="s">
        <v>2850</v>
      </c>
    </row>
    <row r="18" spans="1:10" ht="85.5">
      <c r="A18" s="1" t="s">
        <v>3</v>
      </c>
      <c r="B18" s="1" t="s">
        <v>791</v>
      </c>
      <c r="C18" s="1" t="s">
        <v>2851</v>
      </c>
      <c r="D18" s="30" t="s">
        <v>2852</v>
      </c>
      <c r="J18" s="1" t="s">
        <v>2853</v>
      </c>
    </row>
    <row r="19" spans="1:10" ht="128.25">
      <c r="A19" s="1" t="s">
        <v>3</v>
      </c>
      <c r="B19" s="1" t="s">
        <v>791</v>
      </c>
      <c r="C19" s="1" t="s">
        <v>2854</v>
      </c>
      <c r="D19" s="30" t="s">
        <v>2855</v>
      </c>
      <c r="J19" s="1" t="s">
        <v>2856</v>
      </c>
    </row>
    <row r="20" spans="1:10" ht="85.5">
      <c r="A20" s="1" t="s">
        <v>3</v>
      </c>
      <c r="B20" s="1" t="s">
        <v>791</v>
      </c>
      <c r="C20" s="1" t="s">
        <v>2857</v>
      </c>
      <c r="D20" s="30" t="s">
        <v>2858</v>
      </c>
      <c r="J20" s="1" t="s">
        <v>2859</v>
      </c>
    </row>
    <row r="21" spans="1:10" ht="99.75">
      <c r="A21" s="1" t="s">
        <v>3</v>
      </c>
      <c r="B21" s="1" t="s">
        <v>791</v>
      </c>
      <c r="C21" s="1" t="s">
        <v>2860</v>
      </c>
      <c r="D21" s="30" t="s">
        <v>2861</v>
      </c>
      <c r="J21" s="1" t="s">
        <v>2862</v>
      </c>
    </row>
    <row r="22" spans="1:10">
      <c r="D22" s="30"/>
    </row>
    <row r="23" spans="1:10">
      <c r="D23" s="30"/>
    </row>
    <row r="24" spans="1:10">
      <c r="D24" s="30"/>
    </row>
    <row r="25" spans="1:10">
      <c r="D25" s="30"/>
    </row>
    <row r="26" spans="1:10" ht="114">
      <c r="A26" s="1" t="s">
        <v>3</v>
      </c>
      <c r="B26" s="1" t="s">
        <v>791</v>
      </c>
      <c r="C26" s="1" t="s">
        <v>2863</v>
      </c>
      <c r="D26" s="30" t="s">
        <v>2864</v>
      </c>
      <c r="J26" s="1" t="s">
        <v>2865</v>
      </c>
    </row>
    <row r="27" spans="1:10" ht="285">
      <c r="A27" s="1" t="s">
        <v>3</v>
      </c>
      <c r="B27" s="1" t="s">
        <v>791</v>
      </c>
      <c r="C27" s="1" t="s">
        <v>2866</v>
      </c>
      <c r="D27" s="30" t="s">
        <v>2867</v>
      </c>
      <c r="J27" s="1" t="s">
        <v>2868</v>
      </c>
    </row>
    <row r="28" spans="1:10" ht="228">
      <c r="A28" s="1" t="s">
        <v>3</v>
      </c>
      <c r="B28" s="1" t="s">
        <v>791</v>
      </c>
      <c r="C28" s="1" t="s">
        <v>2869</v>
      </c>
      <c r="D28" s="30" t="s">
        <v>2870</v>
      </c>
      <c r="J28" s="1" t="s">
        <v>2871</v>
      </c>
    </row>
    <row r="29" spans="1:10" ht="71.25">
      <c r="A29" s="1" t="s">
        <v>3</v>
      </c>
      <c r="B29" s="1" t="s">
        <v>791</v>
      </c>
      <c r="C29" s="1" t="s">
        <v>2872</v>
      </c>
      <c r="D29" s="30" t="s">
        <v>2873</v>
      </c>
      <c r="J29" s="1" t="s">
        <v>2874</v>
      </c>
    </row>
    <row r="30" spans="1:10" ht="142.5">
      <c r="A30" s="1" t="s">
        <v>3</v>
      </c>
      <c r="B30" s="1" t="s">
        <v>791</v>
      </c>
      <c r="C30" s="1" t="s">
        <v>2875</v>
      </c>
      <c r="D30" s="30" t="s">
        <v>2876</v>
      </c>
      <c r="J30" s="1" t="s">
        <v>2877</v>
      </c>
    </row>
    <row r="31" spans="1:10" ht="199.5">
      <c r="A31" s="1" t="s">
        <v>3</v>
      </c>
      <c r="B31" s="1" t="s">
        <v>791</v>
      </c>
      <c r="C31" s="1" t="s">
        <v>2878</v>
      </c>
      <c r="D31" s="30" t="s">
        <v>2879</v>
      </c>
      <c r="J31" s="1" t="s">
        <v>2880</v>
      </c>
    </row>
    <row r="32" spans="1:10" ht="171">
      <c r="A32" s="1" t="s">
        <v>3</v>
      </c>
      <c r="B32" s="1" t="s">
        <v>791</v>
      </c>
      <c r="C32" s="1" t="s">
        <v>2881</v>
      </c>
      <c r="D32" s="30" t="s">
        <v>2882</v>
      </c>
      <c r="J32" s="1" t="s">
        <v>2883</v>
      </c>
    </row>
    <row r="33" spans="1:10" ht="242.25">
      <c r="A33" s="1" t="s">
        <v>3</v>
      </c>
      <c r="B33" s="1" t="s">
        <v>791</v>
      </c>
      <c r="C33" s="1" t="s">
        <v>2884</v>
      </c>
      <c r="D33" s="30" t="s">
        <v>2885</v>
      </c>
      <c r="J33" s="1" t="s">
        <v>2886</v>
      </c>
    </row>
    <row r="34" spans="1:10" ht="270.75">
      <c r="A34" s="1" t="s">
        <v>3</v>
      </c>
      <c r="B34" s="1" t="s">
        <v>791</v>
      </c>
      <c r="C34" s="1" t="s">
        <v>2887</v>
      </c>
      <c r="D34" s="30" t="s">
        <v>2888</v>
      </c>
      <c r="J34" s="1" t="s">
        <v>2889</v>
      </c>
    </row>
    <row r="35" spans="1:10" ht="128.25">
      <c r="A35" s="1" t="s">
        <v>3</v>
      </c>
      <c r="B35" s="1" t="s">
        <v>791</v>
      </c>
      <c r="C35" s="1" t="s">
        <v>2890</v>
      </c>
      <c r="D35" s="30" t="s">
        <v>2891</v>
      </c>
      <c r="J35" s="1" t="s">
        <v>2892</v>
      </c>
    </row>
    <row r="36" spans="1:10" ht="71.25">
      <c r="A36" s="1" t="s">
        <v>3</v>
      </c>
      <c r="B36" s="1" t="s">
        <v>791</v>
      </c>
      <c r="C36" s="1" t="s">
        <v>2893</v>
      </c>
      <c r="D36" s="30" t="s">
        <v>2894</v>
      </c>
      <c r="J36" s="1" t="s">
        <v>2895</v>
      </c>
    </row>
    <row r="37" spans="1:10" ht="285">
      <c r="A37" s="1" t="s">
        <v>3</v>
      </c>
      <c r="B37" s="1" t="s">
        <v>791</v>
      </c>
      <c r="C37" s="1" t="s">
        <v>2896</v>
      </c>
      <c r="D37" s="30" t="s">
        <v>2897</v>
      </c>
      <c r="J37" s="1" t="s">
        <v>2898</v>
      </c>
    </row>
    <row r="38" spans="1:10" ht="42.75">
      <c r="A38" s="1" t="s">
        <v>3</v>
      </c>
      <c r="B38" s="1" t="s">
        <v>791</v>
      </c>
      <c r="C38" s="1" t="s">
        <v>2899</v>
      </c>
      <c r="D38" s="30" t="s">
        <v>2900</v>
      </c>
      <c r="J38" s="1" t="s">
        <v>2901</v>
      </c>
    </row>
    <row r="39" spans="1:10" ht="57">
      <c r="A39" s="1" t="s">
        <v>3</v>
      </c>
      <c r="B39" s="1" t="s">
        <v>791</v>
      </c>
      <c r="C39" s="1" t="s">
        <v>2902</v>
      </c>
      <c r="D39" s="30" t="s">
        <v>2903</v>
      </c>
      <c r="J39" s="1" t="s">
        <v>2904</v>
      </c>
    </row>
    <row r="40" spans="1:10" ht="42.75">
      <c r="A40" s="1" t="s">
        <v>3</v>
      </c>
      <c r="B40" s="1" t="s">
        <v>791</v>
      </c>
      <c r="C40" s="1" t="s">
        <v>2905</v>
      </c>
      <c r="D40" s="30" t="s">
        <v>2906</v>
      </c>
      <c r="J40" s="1" t="s">
        <v>2907</v>
      </c>
    </row>
    <row r="41" spans="1:10" ht="185.25">
      <c r="A41" s="1" t="s">
        <v>3</v>
      </c>
      <c r="B41" s="1" t="s">
        <v>791</v>
      </c>
      <c r="C41" s="1" t="s">
        <v>2908</v>
      </c>
      <c r="D41" s="93" t="s">
        <v>2909</v>
      </c>
      <c r="E41" s="74"/>
      <c r="J41" s="1" t="s">
        <v>2910</v>
      </c>
    </row>
    <row r="42" spans="1:10" ht="142.5">
      <c r="A42" s="1" t="s">
        <v>3</v>
      </c>
      <c r="B42" s="1" t="s">
        <v>791</v>
      </c>
      <c r="C42" s="1" t="s">
        <v>2911</v>
      </c>
      <c r="D42" s="30" t="s">
        <v>2912</v>
      </c>
      <c r="J42" s="1" t="s">
        <v>2913</v>
      </c>
    </row>
    <row r="43" spans="1:10" ht="327.75">
      <c r="A43" s="1" t="s">
        <v>3</v>
      </c>
      <c r="B43" s="1" t="s">
        <v>791</v>
      </c>
      <c r="C43" s="1" t="s">
        <v>2914</v>
      </c>
      <c r="D43" s="30" t="s">
        <v>2915</v>
      </c>
      <c r="J43" s="1" t="s">
        <v>2916</v>
      </c>
    </row>
    <row r="44" spans="1:10" ht="199.5">
      <c r="A44" s="1" t="s">
        <v>3</v>
      </c>
      <c r="B44" s="1" t="s">
        <v>791</v>
      </c>
      <c r="C44" s="1" t="s">
        <v>2917</v>
      </c>
      <c r="D44" s="30" t="s">
        <v>2918</v>
      </c>
      <c r="J44" s="1" t="s">
        <v>2919</v>
      </c>
    </row>
    <row r="45" spans="1:10" ht="156.75">
      <c r="A45" s="1" t="s">
        <v>3</v>
      </c>
      <c r="B45" s="1" t="s">
        <v>791</v>
      </c>
      <c r="C45" s="1" t="s">
        <v>2920</v>
      </c>
      <c r="D45" s="30" t="s">
        <v>2921</v>
      </c>
      <c r="J45" s="1" t="s">
        <v>2922</v>
      </c>
    </row>
    <row r="46" spans="1:10" ht="256.5">
      <c r="A46" s="1" t="s">
        <v>3</v>
      </c>
      <c r="B46" s="1" t="s">
        <v>791</v>
      </c>
      <c r="C46" s="1" t="s">
        <v>2923</v>
      </c>
      <c r="D46" s="30" t="s">
        <v>2924</v>
      </c>
      <c r="J46" s="1" t="s">
        <v>2925</v>
      </c>
    </row>
    <row r="47" spans="1:10" ht="156.75">
      <c r="A47" s="1" t="s">
        <v>3</v>
      </c>
      <c r="B47" s="1" t="s">
        <v>791</v>
      </c>
      <c r="C47" s="1" t="s">
        <v>2926</v>
      </c>
      <c r="D47" s="30" t="s">
        <v>2927</v>
      </c>
      <c r="J47" s="1" t="s">
        <v>2928</v>
      </c>
    </row>
    <row r="48" spans="1:10" ht="171">
      <c r="A48" s="1" t="s">
        <v>3</v>
      </c>
      <c r="B48" s="1" t="s">
        <v>791</v>
      </c>
      <c r="C48" s="1" t="s">
        <v>2929</v>
      </c>
      <c r="D48" s="30" t="s">
        <v>2930</v>
      </c>
      <c r="J48" s="1" t="s">
        <v>2931</v>
      </c>
    </row>
    <row r="49" spans="1:10" ht="114">
      <c r="A49" s="1" t="s">
        <v>3</v>
      </c>
      <c r="B49" s="1" t="s">
        <v>791</v>
      </c>
      <c r="C49" s="1" t="s">
        <v>2932</v>
      </c>
      <c r="D49" s="30" t="s">
        <v>2933</v>
      </c>
      <c r="J49" s="1" t="s">
        <v>2934</v>
      </c>
    </row>
    <row r="50" spans="1:10" ht="85.5">
      <c r="A50" s="1" t="s">
        <v>3</v>
      </c>
      <c r="B50" s="1" t="s">
        <v>791</v>
      </c>
      <c r="C50" s="1" t="s">
        <v>2935</v>
      </c>
      <c r="D50" s="30" t="s">
        <v>2936</v>
      </c>
      <c r="J50" s="1" t="s">
        <v>2937</v>
      </c>
    </row>
    <row r="51" spans="1:10" ht="228">
      <c r="A51" s="1" t="s">
        <v>3</v>
      </c>
      <c r="B51" s="1" t="s">
        <v>791</v>
      </c>
      <c r="C51" s="1" t="s">
        <v>2938</v>
      </c>
      <c r="D51" s="30" t="s">
        <v>2939</v>
      </c>
      <c r="J51" s="1" t="s">
        <v>2940</v>
      </c>
    </row>
    <row r="52" spans="1:10" ht="99.75">
      <c r="A52" s="1" t="s">
        <v>3</v>
      </c>
      <c r="B52" s="1" t="s">
        <v>791</v>
      </c>
      <c r="C52" s="1" t="s">
        <v>2941</v>
      </c>
      <c r="D52" s="30" t="s">
        <v>2942</v>
      </c>
      <c r="J52" s="1" t="s">
        <v>2943</v>
      </c>
    </row>
    <row r="53" spans="1:10" ht="128.25">
      <c r="A53" s="1" t="s">
        <v>3</v>
      </c>
      <c r="B53" s="1" t="s">
        <v>791</v>
      </c>
      <c r="C53" s="1" t="s">
        <v>2944</v>
      </c>
      <c r="D53" s="30" t="s">
        <v>2945</v>
      </c>
      <c r="J53" s="1" t="s">
        <v>2946</v>
      </c>
    </row>
    <row r="54" spans="1:10" ht="42.75">
      <c r="A54" s="1" t="s">
        <v>3</v>
      </c>
      <c r="B54" s="1" t="s">
        <v>791</v>
      </c>
      <c r="C54" s="1" t="s">
        <v>2947</v>
      </c>
      <c r="D54" s="30" t="s">
        <v>2948</v>
      </c>
      <c r="J54" s="1" t="s">
        <v>2949</v>
      </c>
    </row>
    <row r="55" spans="1:10" ht="42.75">
      <c r="A55" s="1" t="s">
        <v>3</v>
      </c>
      <c r="B55" s="1" t="s">
        <v>791</v>
      </c>
      <c r="C55" s="1" t="s">
        <v>2950</v>
      </c>
      <c r="D55" s="30" t="s">
        <v>2951</v>
      </c>
      <c r="J55" s="1" t="s">
        <v>2952</v>
      </c>
    </row>
    <row r="56" spans="1:10" ht="42.75">
      <c r="A56" s="1" t="s">
        <v>3</v>
      </c>
      <c r="B56" s="1" t="s">
        <v>791</v>
      </c>
      <c r="C56" s="1" t="s">
        <v>2953</v>
      </c>
      <c r="D56" s="30" t="s">
        <v>2954</v>
      </c>
      <c r="J56" s="1" t="s">
        <v>2955</v>
      </c>
    </row>
    <row r="57" spans="1:10" ht="42.75">
      <c r="A57" s="1" t="s">
        <v>3</v>
      </c>
      <c r="B57" s="1" t="s">
        <v>791</v>
      </c>
      <c r="C57" s="1" t="s">
        <v>2956</v>
      </c>
      <c r="D57" s="30" t="s">
        <v>2957</v>
      </c>
      <c r="J57" s="1" t="s">
        <v>2958</v>
      </c>
    </row>
    <row r="58" spans="1:10">
      <c r="A58" s="1" t="s">
        <v>1108</v>
      </c>
      <c r="C58" s="1" t="s">
        <v>794</v>
      </c>
      <c r="J58" s="1" t="s">
        <v>2959</v>
      </c>
    </row>
    <row r="59" spans="1:10" ht="356.25">
      <c r="A59" s="1" t="s">
        <v>3</v>
      </c>
      <c r="B59" s="1" t="s">
        <v>794</v>
      </c>
      <c r="C59" s="1" t="s">
        <v>2960</v>
      </c>
      <c r="D59" s="30" t="s">
        <v>2961</v>
      </c>
      <c r="J59" s="1" t="s">
        <v>2962</v>
      </c>
    </row>
    <row r="60" spans="1:10" ht="99.75">
      <c r="A60" s="1" t="s">
        <v>3</v>
      </c>
      <c r="B60" s="1" t="s">
        <v>794</v>
      </c>
      <c r="C60" s="1" t="s">
        <v>2963</v>
      </c>
      <c r="D60" s="30" t="s">
        <v>2964</v>
      </c>
      <c r="J60" s="1" t="s">
        <v>2965</v>
      </c>
    </row>
    <row r="61" spans="1:10" ht="128.25">
      <c r="A61" s="1" t="s">
        <v>3</v>
      </c>
      <c r="B61" s="1" t="s">
        <v>794</v>
      </c>
      <c r="C61" s="1" t="s">
        <v>2966</v>
      </c>
      <c r="D61" s="30" t="s">
        <v>2967</v>
      </c>
      <c r="J61" s="1" t="s">
        <v>2968</v>
      </c>
    </row>
    <row r="62" spans="1:10" ht="42.75">
      <c r="A62" s="1" t="s">
        <v>3</v>
      </c>
      <c r="B62" s="1" t="s">
        <v>794</v>
      </c>
      <c r="C62" s="1" t="s">
        <v>2969</v>
      </c>
      <c r="D62" s="30" t="s">
        <v>2970</v>
      </c>
      <c r="J62" s="1" t="s">
        <v>2971</v>
      </c>
    </row>
    <row r="63" spans="1:10" ht="114">
      <c r="A63" s="1" t="s">
        <v>3</v>
      </c>
      <c r="B63" s="1" t="s">
        <v>794</v>
      </c>
      <c r="C63" s="1" t="s">
        <v>2972</v>
      </c>
      <c r="D63" s="30" t="s">
        <v>2973</v>
      </c>
      <c r="J63" s="1" t="s">
        <v>2974</v>
      </c>
    </row>
    <row r="64" spans="1:10" ht="156.75">
      <c r="A64" s="1" t="s">
        <v>3</v>
      </c>
      <c r="B64" s="1" t="s">
        <v>794</v>
      </c>
      <c r="C64" s="1" t="s">
        <v>2975</v>
      </c>
      <c r="D64" s="30" t="s">
        <v>2976</v>
      </c>
      <c r="J64" s="1" t="s">
        <v>2977</v>
      </c>
    </row>
    <row r="65" spans="1:14" ht="42.75">
      <c r="A65" s="1" t="s">
        <v>3</v>
      </c>
      <c r="B65" s="1" t="s">
        <v>794</v>
      </c>
      <c r="C65" s="1" t="s">
        <v>2978</v>
      </c>
      <c r="D65" s="30" t="s">
        <v>2979</v>
      </c>
      <c r="J65" s="1" t="s">
        <v>2980</v>
      </c>
    </row>
    <row r="66" spans="1:14" ht="171">
      <c r="A66" s="1" t="s">
        <v>3</v>
      </c>
      <c r="B66" s="1" t="s">
        <v>794</v>
      </c>
      <c r="C66" s="1" t="s">
        <v>2981</v>
      </c>
      <c r="D66" s="30" t="s">
        <v>2982</v>
      </c>
      <c r="J66" s="1" t="s">
        <v>2983</v>
      </c>
    </row>
    <row r="67" spans="1:14" ht="213.75">
      <c r="A67" s="1" t="s">
        <v>3</v>
      </c>
      <c r="B67" s="1" t="s">
        <v>794</v>
      </c>
      <c r="C67" s="1" t="s">
        <v>2984</v>
      </c>
      <c r="D67" s="30" t="s">
        <v>2985</v>
      </c>
      <c r="J67" s="1" t="s">
        <v>2986</v>
      </c>
    </row>
    <row r="68" spans="1:14" ht="99.75">
      <c r="A68" s="1" t="s">
        <v>3</v>
      </c>
      <c r="B68" s="1" t="s">
        <v>794</v>
      </c>
      <c r="C68" s="1" t="s">
        <v>2987</v>
      </c>
      <c r="D68" s="30" t="s">
        <v>2988</v>
      </c>
      <c r="J68" s="1" t="s">
        <v>2989</v>
      </c>
    </row>
    <row r="69" spans="1:14" ht="114">
      <c r="A69" s="1" t="s">
        <v>3</v>
      </c>
      <c r="B69" s="1" t="s">
        <v>794</v>
      </c>
      <c r="C69" s="1" t="s">
        <v>2990</v>
      </c>
      <c r="D69" s="30" t="s">
        <v>2991</v>
      </c>
      <c r="J69" s="1" t="s">
        <v>2992</v>
      </c>
    </row>
    <row r="70" spans="1:14" ht="114">
      <c r="A70" s="1" t="s">
        <v>3</v>
      </c>
      <c r="B70" s="1" t="s">
        <v>794</v>
      </c>
      <c r="C70" s="1" t="s">
        <v>2993</v>
      </c>
      <c r="D70" s="30" t="s">
        <v>2994</v>
      </c>
      <c r="J70" s="1" t="s">
        <v>2995</v>
      </c>
    </row>
    <row r="71" spans="1:14" ht="409.5">
      <c r="A71" s="1" t="s">
        <v>3</v>
      </c>
      <c r="B71" s="1" t="s">
        <v>794</v>
      </c>
      <c r="C71" s="1" t="s">
        <v>2996</v>
      </c>
      <c r="D71" s="30" t="s">
        <v>2997</v>
      </c>
      <c r="J71" s="1" t="s">
        <v>2998</v>
      </c>
    </row>
    <row r="74" spans="1:14">
      <c r="A74" s="1" t="s">
        <v>790</v>
      </c>
      <c r="C74" s="1" t="str">
        <f t="shared" ref="C74:C84" si="0">CONCATENATE("load-",C11)</f>
        <v>load-EmCare.C10.IT.DE01</v>
      </c>
      <c r="H74" s="1" t="s">
        <v>2999</v>
      </c>
      <c r="N74" s="1" t="s">
        <v>1086</v>
      </c>
    </row>
    <row r="75" spans="1:14">
      <c r="A75" s="1" t="s">
        <v>790</v>
      </c>
      <c r="C75" s="1" t="str">
        <f t="shared" si="0"/>
        <v>load-EmCare.C10.IT.DE02</v>
      </c>
      <c r="H75" s="1" t="s">
        <v>3000</v>
      </c>
      <c r="N75" s="1" t="s">
        <v>1086</v>
      </c>
    </row>
    <row r="76" spans="1:14">
      <c r="A76" s="1" t="s">
        <v>790</v>
      </c>
      <c r="C76" s="1" t="str">
        <f t="shared" si="0"/>
        <v>load-EmCare.C10.IT.DE03</v>
      </c>
      <c r="H76" s="94" t="s">
        <v>3001</v>
      </c>
      <c r="N76" s="1" t="s">
        <v>1086</v>
      </c>
    </row>
    <row r="77" spans="1:14">
      <c r="A77" s="1" t="s">
        <v>790</v>
      </c>
      <c r="C77" s="1" t="str">
        <f t="shared" si="0"/>
        <v>load-EmCare.C10.IT.DE04</v>
      </c>
      <c r="H77" s="1" t="s">
        <v>3002</v>
      </c>
      <c r="N77" s="1" t="s">
        <v>1086</v>
      </c>
    </row>
    <row r="78" spans="1:14">
      <c r="A78" s="1" t="s">
        <v>790</v>
      </c>
      <c r="C78" s="1" t="str">
        <f t="shared" si="0"/>
        <v>load-EmCare.C10.IT.DE05</v>
      </c>
      <c r="H78" s="1" t="s">
        <v>3003</v>
      </c>
      <c r="N78" s="1" t="s">
        <v>1086</v>
      </c>
    </row>
    <row r="79" spans="1:14">
      <c r="A79" s="1" t="s">
        <v>790</v>
      </c>
      <c r="C79" s="1" t="str">
        <f t="shared" si="0"/>
        <v>load-EmCare.C10.IT.DE06</v>
      </c>
      <c r="H79" s="1" t="s">
        <v>3004</v>
      </c>
      <c r="N79" s="1" t="s">
        <v>1086</v>
      </c>
    </row>
    <row r="80" spans="1:14">
      <c r="A80" s="1" t="s">
        <v>790</v>
      </c>
      <c r="C80" s="1" t="str">
        <f t="shared" si="0"/>
        <v>load-EmCare.C10.IT.DE07</v>
      </c>
      <c r="H80" s="1" t="s">
        <v>3005</v>
      </c>
      <c r="N80" s="1" t="s">
        <v>1086</v>
      </c>
    </row>
    <row r="81" spans="1:14">
      <c r="A81" s="1" t="s">
        <v>790</v>
      </c>
      <c r="C81" s="1" t="str">
        <f t="shared" si="0"/>
        <v>load-EmCare.C10.IT.DE08</v>
      </c>
      <c r="H81" s="1" t="s">
        <v>3006</v>
      </c>
      <c r="N81" s="1" t="s">
        <v>1086</v>
      </c>
    </row>
    <row r="82" spans="1:14">
      <c r="A82" s="1" t="s">
        <v>790</v>
      </c>
      <c r="C82" s="1" t="str">
        <f t="shared" si="0"/>
        <v>load-EmCare.C10.IT.DE09</v>
      </c>
      <c r="H82" s="1" t="s">
        <v>3007</v>
      </c>
      <c r="N82" s="1" t="s">
        <v>1086</v>
      </c>
    </row>
    <row r="83" spans="1:14" s="7" customFormat="1">
      <c r="A83" s="7" t="s">
        <v>790</v>
      </c>
      <c r="C83" s="7" t="str">
        <f t="shared" si="0"/>
        <v>load-EmCare.C10.IT.DE10</v>
      </c>
      <c r="H83" s="7" t="s">
        <v>2000</v>
      </c>
      <c r="N83" s="7" t="s">
        <v>1086</v>
      </c>
    </row>
    <row r="84" spans="1:14" s="7" customFormat="1">
      <c r="A84" s="7" t="s">
        <v>790</v>
      </c>
      <c r="C84" s="7" t="str">
        <f t="shared" si="0"/>
        <v>load-EmCare.C10.IT.DE11</v>
      </c>
      <c r="H84" s="7" t="s">
        <v>3008</v>
      </c>
      <c r="N84" s="7" t="s">
        <v>1086</v>
      </c>
    </row>
    <row r="85" spans="1:14" s="7" customFormat="1"/>
    <row r="86" spans="1:14" s="7" customFormat="1"/>
    <row r="87" spans="1:14" s="7" customFormat="1"/>
    <row r="88" spans="1:14" s="7" customFormat="1"/>
    <row r="89" spans="1:14" s="7" customFormat="1">
      <c r="A89" s="7" t="s">
        <v>790</v>
      </c>
      <c r="C89" s="7" t="str">
        <f t="shared" ref="C89:C120" si="1">CONCATENATE("load-",C26)</f>
        <v>load-EmCare.C10.IT.DE16</v>
      </c>
      <c r="H89" s="7" t="s">
        <v>3009</v>
      </c>
      <c r="N89" s="7" t="s">
        <v>1086</v>
      </c>
    </row>
    <row r="90" spans="1:14" s="7" customFormat="1">
      <c r="A90" s="7" t="s">
        <v>790</v>
      </c>
      <c r="C90" s="7" t="str">
        <f t="shared" si="1"/>
        <v>load-EmCare.C10.IT.DE17</v>
      </c>
      <c r="H90" s="7" t="s">
        <v>3010</v>
      </c>
      <c r="N90" s="7" t="s">
        <v>1086</v>
      </c>
    </row>
    <row r="91" spans="1:14" s="7" customFormat="1">
      <c r="A91" s="7" t="s">
        <v>790</v>
      </c>
      <c r="C91" s="7" t="str">
        <f t="shared" si="1"/>
        <v>load-EmCare.C10.IT.DE18</v>
      </c>
      <c r="H91" s="7" t="s">
        <v>3011</v>
      </c>
      <c r="N91" s="7" t="s">
        <v>1086</v>
      </c>
    </row>
    <row r="92" spans="1:14" s="7" customFormat="1">
      <c r="A92" s="7" t="s">
        <v>790</v>
      </c>
      <c r="C92" s="7" t="str">
        <f t="shared" si="1"/>
        <v>load-EmCare.C10.IT.DE19</v>
      </c>
      <c r="H92" s="7" t="s">
        <v>3012</v>
      </c>
      <c r="N92" s="7" t="s">
        <v>1086</v>
      </c>
    </row>
    <row r="93" spans="1:14" s="7" customFormat="1">
      <c r="A93" s="7" t="s">
        <v>790</v>
      </c>
      <c r="C93" s="7" t="str">
        <f t="shared" si="1"/>
        <v>load-EmCare.C10.IT.DE20</v>
      </c>
      <c r="H93" s="7" t="s">
        <v>3013</v>
      </c>
      <c r="N93" s="7" t="s">
        <v>1086</v>
      </c>
    </row>
    <row r="94" spans="1:14" s="7" customFormat="1">
      <c r="A94" s="7" t="s">
        <v>790</v>
      </c>
      <c r="C94" s="7" t="str">
        <f t="shared" si="1"/>
        <v>load-EmCare.C10.IT.DE21</v>
      </c>
      <c r="H94" s="7" t="s">
        <v>2000</v>
      </c>
      <c r="N94" s="7" t="s">
        <v>1086</v>
      </c>
    </row>
    <row r="95" spans="1:14" s="7" customFormat="1">
      <c r="A95" s="7" t="s">
        <v>790</v>
      </c>
      <c r="C95" s="7" t="str">
        <f t="shared" si="1"/>
        <v>load-EmCare.C10.IT.DE22</v>
      </c>
      <c r="H95" s="7" t="s">
        <v>2000</v>
      </c>
      <c r="N95" s="7" t="s">
        <v>1086</v>
      </c>
    </row>
    <row r="96" spans="1:14" s="7" customFormat="1">
      <c r="A96" s="7" t="s">
        <v>790</v>
      </c>
      <c r="C96" s="7" t="str">
        <f t="shared" si="1"/>
        <v>load-EmCare.C10.IT.DE23</v>
      </c>
      <c r="H96" s="7" t="s">
        <v>3014</v>
      </c>
      <c r="N96" s="7" t="s">
        <v>1086</v>
      </c>
    </row>
    <row r="97" spans="1:14" s="7" customFormat="1">
      <c r="A97" s="7" t="s">
        <v>790</v>
      </c>
      <c r="C97" s="7" t="str">
        <f t="shared" si="1"/>
        <v>load-EmCare.C10.IT.DE24</v>
      </c>
      <c r="H97" s="7" t="s">
        <v>3015</v>
      </c>
      <c r="N97" s="7" t="s">
        <v>1086</v>
      </c>
    </row>
    <row r="98" spans="1:14" s="7" customFormat="1">
      <c r="A98" s="7" t="s">
        <v>790</v>
      </c>
      <c r="C98" s="7" t="str">
        <f t="shared" si="1"/>
        <v>load-EmCare.C10.IT.DE25</v>
      </c>
      <c r="H98" s="7" t="s">
        <v>2000</v>
      </c>
      <c r="N98" s="7" t="s">
        <v>1086</v>
      </c>
    </row>
    <row r="99" spans="1:14" s="7" customFormat="1">
      <c r="A99" s="7" t="s">
        <v>790</v>
      </c>
      <c r="C99" s="7" t="str">
        <f t="shared" si="1"/>
        <v>load-EmCare.C10.IT.DE42</v>
      </c>
      <c r="H99" s="7" t="s">
        <v>3016</v>
      </c>
      <c r="N99" s="7" t="s">
        <v>1086</v>
      </c>
    </row>
    <row r="100" spans="1:14" s="7" customFormat="1">
      <c r="A100" s="7" t="s">
        <v>790</v>
      </c>
      <c r="C100" s="7" t="str">
        <f t="shared" si="1"/>
        <v>load-EmCare.C10.IT.DE43</v>
      </c>
      <c r="H100" s="7" t="s">
        <v>3017</v>
      </c>
      <c r="N100" s="7" t="s">
        <v>1086</v>
      </c>
    </row>
    <row r="101" spans="1:14" s="7" customFormat="1">
      <c r="A101" s="7" t="s">
        <v>790</v>
      </c>
      <c r="C101" s="7" t="str">
        <f t="shared" si="1"/>
        <v>load-EmCare.C10.IT.DE44</v>
      </c>
      <c r="H101" s="7" t="s">
        <v>3018</v>
      </c>
      <c r="N101" s="7" t="s">
        <v>1086</v>
      </c>
    </row>
    <row r="102" spans="1:14" s="7" customFormat="1">
      <c r="A102" s="7" t="s">
        <v>790</v>
      </c>
      <c r="C102" s="7" t="str">
        <f t="shared" si="1"/>
        <v>load-EmCare.C10.IT.DE26</v>
      </c>
      <c r="H102" s="7" t="s">
        <v>3019</v>
      </c>
      <c r="N102" s="7" t="s">
        <v>1086</v>
      </c>
    </row>
    <row r="103" spans="1:14" s="7" customFormat="1">
      <c r="A103" s="7" t="s">
        <v>790</v>
      </c>
      <c r="C103" s="7" t="str">
        <f t="shared" si="1"/>
        <v>load-EmCare.C10.IT.DE27</v>
      </c>
      <c r="H103" s="7" t="s">
        <v>3020</v>
      </c>
      <c r="N103" s="7" t="s">
        <v>1086</v>
      </c>
    </row>
    <row r="104" spans="1:14" s="7" customFormat="1">
      <c r="A104" s="7" t="s">
        <v>790</v>
      </c>
      <c r="C104" s="7" t="str">
        <f t="shared" si="1"/>
        <v>load-EmCare.C10.IT.DE28</v>
      </c>
      <c r="H104" s="7" t="s">
        <v>2000</v>
      </c>
      <c r="J104" s="72"/>
      <c r="K104" s="7" t="str">
        <f>LOWER(J104)</f>
        <v/>
      </c>
      <c r="N104" s="7" t="s">
        <v>1086</v>
      </c>
    </row>
    <row r="105" spans="1:14" s="7" customFormat="1">
      <c r="A105" s="7" t="s">
        <v>790</v>
      </c>
      <c r="C105" s="7" t="str">
        <f t="shared" si="1"/>
        <v>load-EmCare.C10.IT.DE29</v>
      </c>
      <c r="H105" s="7" t="s">
        <v>3021</v>
      </c>
      <c r="N105" s="7" t="s">
        <v>1086</v>
      </c>
    </row>
    <row r="106" spans="1:14" s="7" customFormat="1">
      <c r="A106" s="7" t="s">
        <v>790</v>
      </c>
      <c r="C106" s="7" t="str">
        <f t="shared" si="1"/>
        <v>load-EmCare.C10.IT.DE30</v>
      </c>
      <c r="H106" s="7" t="s">
        <v>3022</v>
      </c>
      <c r="N106" s="7" t="s">
        <v>1086</v>
      </c>
    </row>
    <row r="107" spans="1:14" s="7" customFormat="1">
      <c r="A107" s="7" t="s">
        <v>790</v>
      </c>
      <c r="C107" s="7" t="str">
        <f t="shared" si="1"/>
        <v>load-EmCare.C10.IT.DE31</v>
      </c>
      <c r="H107" s="7" t="s">
        <v>3023</v>
      </c>
      <c r="N107" s="7" t="s">
        <v>1086</v>
      </c>
    </row>
    <row r="108" spans="1:14" s="7" customFormat="1">
      <c r="A108" s="7" t="s">
        <v>790</v>
      </c>
      <c r="C108" s="7" t="str">
        <f t="shared" si="1"/>
        <v>load-EmCare.C10.IT.DE32</v>
      </c>
      <c r="H108" s="7" t="s">
        <v>3024</v>
      </c>
      <c r="N108" s="7" t="s">
        <v>1086</v>
      </c>
    </row>
    <row r="109" spans="1:14" s="7" customFormat="1">
      <c r="A109" s="7" t="s">
        <v>790</v>
      </c>
      <c r="C109" s="7" t="str">
        <f t="shared" si="1"/>
        <v>load-EmCare.C10.IT.DE33</v>
      </c>
      <c r="H109" s="7" t="s">
        <v>2000</v>
      </c>
      <c r="N109" s="7" t="s">
        <v>1086</v>
      </c>
    </row>
    <row r="110" spans="1:14" s="7" customFormat="1">
      <c r="A110" s="7" t="s">
        <v>790</v>
      </c>
      <c r="C110" s="7" t="str">
        <f t="shared" si="1"/>
        <v>load-EmCare.C10.IT.DE34</v>
      </c>
      <c r="H110" s="7" t="s">
        <v>3025</v>
      </c>
      <c r="N110" s="7" t="s">
        <v>1086</v>
      </c>
    </row>
    <row r="111" spans="1:14" s="7" customFormat="1">
      <c r="A111" s="7" t="s">
        <v>790</v>
      </c>
      <c r="C111" s="7" t="str">
        <f t="shared" si="1"/>
        <v>load-EmCare.C10.IT.DE35</v>
      </c>
      <c r="H111" s="7" t="s">
        <v>3026</v>
      </c>
      <c r="N111" s="7" t="s">
        <v>1086</v>
      </c>
    </row>
    <row r="112" spans="1:14" s="7" customFormat="1">
      <c r="A112" s="7" t="s">
        <v>790</v>
      </c>
      <c r="C112" s="7" t="str">
        <f t="shared" si="1"/>
        <v>load-EmCare.C10.IT.DE36</v>
      </c>
      <c r="H112" s="7" t="s">
        <v>2000</v>
      </c>
      <c r="N112" s="7" t="s">
        <v>1086</v>
      </c>
    </row>
    <row r="113" spans="1:14" s="7" customFormat="1">
      <c r="A113" s="7" t="s">
        <v>790</v>
      </c>
      <c r="C113" s="7" t="str">
        <f t="shared" si="1"/>
        <v>load-EmCare.C10.IT.DE37</v>
      </c>
      <c r="H113" s="7" t="s">
        <v>3027</v>
      </c>
      <c r="N113" s="7" t="s">
        <v>1086</v>
      </c>
    </row>
    <row r="114" spans="1:14" s="7" customFormat="1">
      <c r="A114" s="7" t="s">
        <v>790</v>
      </c>
      <c r="C114" s="7" t="str">
        <f t="shared" si="1"/>
        <v>load-EmCare.C10.IT.DE38</v>
      </c>
      <c r="H114" s="7" t="s">
        <v>3028</v>
      </c>
      <c r="N114" s="7" t="s">
        <v>1086</v>
      </c>
    </row>
    <row r="115" spans="1:14" s="7" customFormat="1">
      <c r="A115" s="7" t="s">
        <v>790</v>
      </c>
      <c r="C115" s="7" t="str">
        <f t="shared" si="1"/>
        <v>load-EmCare.C10.IT.DE39</v>
      </c>
      <c r="H115" s="7" t="s">
        <v>3029</v>
      </c>
      <c r="N115" s="7" t="s">
        <v>1086</v>
      </c>
    </row>
    <row r="116" spans="1:14" s="7" customFormat="1">
      <c r="A116" s="7" t="s">
        <v>790</v>
      </c>
      <c r="C116" s="7" t="str">
        <f t="shared" si="1"/>
        <v>load-EmCare.C10.IT.DE40</v>
      </c>
      <c r="H116" s="7" t="s">
        <v>3030</v>
      </c>
      <c r="N116" s="7" t="s">
        <v>1086</v>
      </c>
    </row>
    <row r="117" spans="1:14" s="7" customFormat="1">
      <c r="A117" s="7" t="s">
        <v>790</v>
      </c>
      <c r="C117" s="7" t="str">
        <f t="shared" si="1"/>
        <v>load-EmCare.C10.IT.DE41</v>
      </c>
      <c r="H117" s="7" t="s">
        <v>3031</v>
      </c>
      <c r="N117" s="7" t="s">
        <v>1086</v>
      </c>
    </row>
    <row r="118" spans="1:14" s="7" customFormat="1">
      <c r="A118" s="7" t="s">
        <v>790</v>
      </c>
      <c r="C118" s="7" t="str">
        <f t="shared" si="1"/>
        <v>load-EmCare.C10.IT.DE45</v>
      </c>
      <c r="H118" s="7" t="s">
        <v>3032</v>
      </c>
      <c r="N118" s="7" t="s">
        <v>1086</v>
      </c>
    </row>
    <row r="119" spans="1:14" s="7" customFormat="1">
      <c r="A119" s="7" t="s">
        <v>790</v>
      </c>
      <c r="C119" s="7" t="str">
        <f t="shared" si="1"/>
        <v>load-EmCare.C10.IT.DE46</v>
      </c>
      <c r="H119" s="7" t="s">
        <v>2000</v>
      </c>
      <c r="N119" s="7" t="s">
        <v>1086</v>
      </c>
    </row>
    <row r="120" spans="1:14" s="7" customFormat="1">
      <c r="A120" s="7" t="s">
        <v>790</v>
      </c>
      <c r="C120" s="7" t="str">
        <f t="shared" si="1"/>
        <v>load-EmCare.C10.IT.DE47</v>
      </c>
      <c r="H120" s="7" t="s">
        <v>2000</v>
      </c>
      <c r="N120" s="7" t="s">
        <v>1086</v>
      </c>
    </row>
    <row r="121" spans="1:14" s="7" customFormat="1"/>
    <row r="122" spans="1:14" s="7" customFormat="1">
      <c r="A122" s="7" t="s">
        <v>790</v>
      </c>
      <c r="C122" s="7" t="str">
        <f t="shared" ref="C122:C134" si="2">CONCATENATE("load-",C59)</f>
        <v>load-EmCare.C10.IT.DE48</v>
      </c>
      <c r="H122" s="7" t="s">
        <v>3033</v>
      </c>
      <c r="N122" s="7" t="s">
        <v>1086</v>
      </c>
    </row>
    <row r="123" spans="1:14" s="7" customFormat="1">
      <c r="A123" s="7" t="s">
        <v>790</v>
      </c>
      <c r="C123" s="7" t="str">
        <f t="shared" si="2"/>
        <v>load-EmCare.C10.IT.DE49</v>
      </c>
      <c r="H123" s="7" t="s">
        <v>3034</v>
      </c>
      <c r="N123" s="7" t="s">
        <v>1086</v>
      </c>
    </row>
    <row r="124" spans="1:14" s="7" customFormat="1">
      <c r="A124" s="7" t="s">
        <v>790</v>
      </c>
      <c r="C124" s="7" t="str">
        <f t="shared" si="2"/>
        <v>load-EmCare.C10.IT.DE50</v>
      </c>
      <c r="H124" s="7" t="s">
        <v>3035</v>
      </c>
      <c r="N124" s="7" t="s">
        <v>1086</v>
      </c>
    </row>
    <row r="125" spans="1:14" s="7" customFormat="1">
      <c r="A125" s="7" t="s">
        <v>790</v>
      </c>
      <c r="C125" s="7" t="str">
        <f t="shared" si="2"/>
        <v>load-EmCare.C10.IT.DE51</v>
      </c>
      <c r="H125" s="7" t="s">
        <v>3036</v>
      </c>
      <c r="N125" s="7" t="s">
        <v>1086</v>
      </c>
    </row>
    <row r="126" spans="1:14" s="7" customFormat="1">
      <c r="A126" s="7" t="s">
        <v>790</v>
      </c>
      <c r="C126" s="7" t="str">
        <f t="shared" si="2"/>
        <v>load-EmCare.C10.IT.DE52</v>
      </c>
      <c r="H126" s="7" t="s">
        <v>3037</v>
      </c>
      <c r="N126" s="7" t="s">
        <v>1086</v>
      </c>
    </row>
    <row r="127" spans="1:14" s="7" customFormat="1">
      <c r="A127" s="7" t="s">
        <v>790</v>
      </c>
      <c r="C127" s="7" t="str">
        <f t="shared" si="2"/>
        <v>load-EmCare.C10.IT.DE53</v>
      </c>
      <c r="H127" s="7" t="s">
        <v>3038</v>
      </c>
      <c r="N127" s="7" t="s">
        <v>1086</v>
      </c>
    </row>
    <row r="128" spans="1:14" s="7" customFormat="1">
      <c r="A128" s="7" t="s">
        <v>790</v>
      </c>
      <c r="C128" s="7" t="str">
        <f t="shared" si="2"/>
        <v>load-EmCare.C10.IT.DE54</v>
      </c>
      <c r="H128" s="7" t="s">
        <v>3039</v>
      </c>
      <c r="N128" s="7" t="s">
        <v>1086</v>
      </c>
    </row>
    <row r="129" spans="1:14" s="7" customFormat="1">
      <c r="A129" s="7" t="s">
        <v>790</v>
      </c>
      <c r="C129" s="7" t="str">
        <f t="shared" si="2"/>
        <v>load-EmCare.C10.IT.DE55</v>
      </c>
      <c r="H129" s="7" t="s">
        <v>3040</v>
      </c>
      <c r="N129" s="7" t="s">
        <v>1086</v>
      </c>
    </row>
    <row r="130" spans="1:14" s="7" customFormat="1">
      <c r="A130" s="7" t="s">
        <v>790</v>
      </c>
      <c r="C130" s="7" t="str">
        <f t="shared" si="2"/>
        <v>load-EmCare.C10.IT.DE56</v>
      </c>
      <c r="H130" s="7" t="s">
        <v>3041</v>
      </c>
      <c r="N130" s="7" t="s">
        <v>1086</v>
      </c>
    </row>
    <row r="131" spans="1:14" s="7" customFormat="1">
      <c r="A131" s="7" t="s">
        <v>790</v>
      </c>
      <c r="C131" s="7" t="str">
        <f t="shared" si="2"/>
        <v>load-EmCare.C10.IT.DE57</v>
      </c>
      <c r="H131" s="7" t="s">
        <v>3042</v>
      </c>
      <c r="N131" s="7" t="s">
        <v>1086</v>
      </c>
    </row>
    <row r="132" spans="1:14" s="7" customFormat="1">
      <c r="A132" s="7" t="s">
        <v>790</v>
      </c>
      <c r="C132" s="7" t="str">
        <f t="shared" si="2"/>
        <v>load-EmCare.C10.IT.DE58</v>
      </c>
      <c r="H132" s="7" t="s">
        <v>3043</v>
      </c>
      <c r="N132" s="7" t="s">
        <v>1086</v>
      </c>
    </row>
    <row r="133" spans="1:14" s="7" customFormat="1">
      <c r="A133" s="7" t="s">
        <v>790</v>
      </c>
      <c r="C133" s="7" t="str">
        <f t="shared" si="2"/>
        <v>load-EmCare.C10.IT.DE59</v>
      </c>
      <c r="H133" s="7" t="s">
        <v>3044</v>
      </c>
      <c r="N133" s="7" t="s">
        <v>1086</v>
      </c>
    </row>
    <row r="134" spans="1:14" s="7" customFormat="1">
      <c r="A134" s="7" t="s">
        <v>790</v>
      </c>
      <c r="C134" s="7" t="str">
        <f t="shared" si="2"/>
        <v>load-EmCare.C10.IT.DE60</v>
      </c>
      <c r="H134" s="7" t="s">
        <v>3045</v>
      </c>
      <c r="N134" s="7" t="s">
        <v>1086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3"/>
  <sheetViews>
    <sheetView zoomScaleNormal="100" workbookViewId="0"/>
  </sheetViews>
  <sheetFormatPr defaultColWidth="8.5" defaultRowHeight="14.25"/>
  <cols>
    <col min="1" max="1" width="26.875" style="1" customWidth="1"/>
    <col min="2" max="2" width="13.25" style="1" customWidth="1"/>
    <col min="3" max="3" width="28.5" style="1" customWidth="1"/>
    <col min="4" max="5" width="44.5" style="1" customWidth="1"/>
    <col min="6" max="6" width="59.5" style="1" customWidth="1"/>
    <col min="7" max="7" width="9.125" style="1" customWidth="1"/>
    <col min="8" max="8" width="28.75" style="1" customWidth="1"/>
    <col min="9" max="9" width="15.625" style="1" customWidth="1"/>
    <col min="10" max="10" width="20.625" style="1" customWidth="1"/>
    <col min="11" max="11" width="8.75" style="1" customWidth="1"/>
    <col min="12" max="12" width="9.75" style="1" customWidth="1"/>
    <col min="13" max="13" width="7.25" style="1" customWidth="1"/>
    <col min="14" max="14" width="59.5" style="1" customWidth="1"/>
    <col min="15" max="15" width="9.625" style="1" customWidth="1"/>
    <col min="16" max="16" width="10.125" style="1" customWidth="1"/>
  </cols>
  <sheetData>
    <row r="1" spans="1:17" ht="15">
      <c r="A1" s="1" t="s">
        <v>776</v>
      </c>
      <c r="B1" s="1" t="s">
        <v>3046</v>
      </c>
      <c r="C1" s="1" t="s">
        <v>881</v>
      </c>
      <c r="D1" s="1" t="s">
        <v>778</v>
      </c>
      <c r="E1" s="1" t="s">
        <v>3047</v>
      </c>
      <c r="F1" s="1" t="s">
        <v>3048</v>
      </c>
      <c r="G1" s="1" t="s">
        <v>3049</v>
      </c>
      <c r="H1" s="1" t="s">
        <v>963</v>
      </c>
      <c r="I1" s="1" t="s">
        <v>774</v>
      </c>
      <c r="J1" s="1" t="s">
        <v>3050</v>
      </c>
      <c r="M1" s="53"/>
      <c r="N1" s="53"/>
      <c r="O1" s="53"/>
      <c r="P1" s="53"/>
      <c r="Q1" s="53"/>
    </row>
    <row r="2" spans="1:17" s="1" customFormat="1" ht="15">
      <c r="A2" s="1" t="s">
        <v>3051</v>
      </c>
      <c r="B2" s="95"/>
      <c r="C2" s="95" t="s">
        <v>974</v>
      </c>
      <c r="D2" s="95" t="s">
        <v>974</v>
      </c>
      <c r="E2" s="1" t="s">
        <v>3052</v>
      </c>
      <c r="F2" s="95" t="s">
        <v>3053</v>
      </c>
      <c r="G2" s="95"/>
      <c r="H2" s="95"/>
      <c r="I2" s="95"/>
      <c r="J2" s="95"/>
      <c r="K2" s="53"/>
      <c r="L2" s="53" t="s">
        <v>3054</v>
      </c>
      <c r="M2" s="53"/>
      <c r="O2" s="53"/>
      <c r="P2" s="53"/>
      <c r="Q2" s="53"/>
    </row>
    <row r="3" spans="1:17" s="1" customFormat="1" ht="15">
      <c r="A3" s="1" t="s">
        <v>3055</v>
      </c>
      <c r="B3" s="95"/>
      <c r="C3" s="95" t="s">
        <v>1163</v>
      </c>
      <c r="D3" s="95" t="s">
        <v>1163</v>
      </c>
      <c r="E3" s="1" t="s">
        <v>3052</v>
      </c>
      <c r="F3" s="95" t="s">
        <v>1162</v>
      </c>
      <c r="G3" s="95"/>
      <c r="H3" s="95"/>
      <c r="I3" s="95"/>
      <c r="J3" s="95"/>
      <c r="K3" s="53"/>
      <c r="L3" s="53"/>
      <c r="M3" s="53"/>
      <c r="O3" s="53"/>
      <c r="P3" s="53"/>
      <c r="Q3" s="53"/>
    </row>
    <row r="4" spans="1:17" s="1" customFormat="1" ht="15">
      <c r="A4" s="1" t="s">
        <v>3056</v>
      </c>
      <c r="C4" s="95" t="s">
        <v>1172</v>
      </c>
      <c r="D4" s="95" t="s">
        <v>1172</v>
      </c>
      <c r="E4" s="1" t="s">
        <v>3052</v>
      </c>
      <c r="F4" s="95" t="s">
        <v>3057</v>
      </c>
      <c r="G4" s="95"/>
      <c r="H4" s="95"/>
      <c r="I4" s="96"/>
      <c r="J4" s="95"/>
      <c r="K4" s="53"/>
      <c r="L4" s="53"/>
      <c r="M4" s="53"/>
      <c r="O4" s="53"/>
      <c r="P4" s="53"/>
      <c r="Q4" s="53"/>
    </row>
    <row r="5" spans="1:17" s="1" customFormat="1" ht="15">
      <c r="A5" s="1" t="s">
        <v>3058</v>
      </c>
      <c r="B5" s="95"/>
      <c r="C5" s="95" t="s">
        <v>2155</v>
      </c>
      <c r="D5" s="95" t="s">
        <v>2155</v>
      </c>
      <c r="E5" s="1" t="s">
        <v>3052</v>
      </c>
      <c r="F5" s="97" t="s">
        <v>3059</v>
      </c>
      <c r="G5" s="95"/>
      <c r="H5" s="95"/>
      <c r="I5" s="95"/>
      <c r="J5" s="95"/>
      <c r="K5" s="53"/>
      <c r="L5" s="53"/>
      <c r="M5" s="53"/>
      <c r="O5" s="53"/>
      <c r="P5" s="53"/>
      <c r="Q5" s="53"/>
    </row>
    <row r="6" spans="1:17" s="7" customFormat="1" ht="15">
      <c r="A6" s="7" t="s">
        <v>3060</v>
      </c>
      <c r="B6" s="98" t="s">
        <v>3051</v>
      </c>
      <c r="C6" s="98" t="s">
        <v>3061</v>
      </c>
      <c r="D6" s="98" t="s">
        <v>979</v>
      </c>
      <c r="E6" s="99" t="s">
        <v>3062</v>
      </c>
      <c r="F6" s="98"/>
      <c r="G6" s="98" t="s">
        <v>3063</v>
      </c>
      <c r="H6" s="98" t="s">
        <v>3064</v>
      </c>
      <c r="I6" s="98" t="s">
        <v>3065</v>
      </c>
      <c r="J6" s="98"/>
      <c r="K6" s="89"/>
      <c r="L6" s="100" t="s">
        <v>3066</v>
      </c>
      <c r="M6" s="89"/>
      <c r="O6" s="89"/>
      <c r="P6" s="89"/>
      <c r="Q6" s="89"/>
    </row>
    <row r="7" spans="1:17" s="7" customFormat="1">
      <c r="A7" s="7" t="s">
        <v>3067</v>
      </c>
      <c r="B7" s="98" t="s">
        <v>3051</v>
      </c>
      <c r="C7" s="98" t="s">
        <v>3068</v>
      </c>
      <c r="D7" s="98" t="s">
        <v>3069</v>
      </c>
      <c r="E7" s="99" t="s">
        <v>3062</v>
      </c>
      <c r="F7" s="98"/>
      <c r="G7" s="98" t="s">
        <v>3070</v>
      </c>
      <c r="H7" s="98" t="s">
        <v>3064</v>
      </c>
      <c r="I7" s="98" t="s">
        <v>1161</v>
      </c>
      <c r="J7" s="98" t="s">
        <v>26</v>
      </c>
    </row>
    <row r="8" spans="1:17" s="1" customFormat="1">
      <c r="A8" s="1" t="s">
        <v>3071</v>
      </c>
      <c r="B8" s="101" t="s">
        <v>3051</v>
      </c>
      <c r="C8" s="101" t="s">
        <v>3072</v>
      </c>
      <c r="D8" s="101" t="s">
        <v>3072</v>
      </c>
      <c r="E8" s="1" t="s">
        <v>3062</v>
      </c>
      <c r="F8" s="101"/>
      <c r="G8" s="101" t="s">
        <v>3073</v>
      </c>
      <c r="H8" s="101" t="s">
        <v>3064</v>
      </c>
      <c r="I8" s="101" t="s">
        <v>3074</v>
      </c>
      <c r="J8" s="101" t="s">
        <v>3075</v>
      </c>
    </row>
    <row r="9" spans="1:17" s="7" customFormat="1">
      <c r="A9" s="7" t="s">
        <v>3076</v>
      </c>
      <c r="B9" s="98" t="s">
        <v>3051</v>
      </c>
      <c r="C9" s="98" t="s">
        <v>3077</v>
      </c>
      <c r="D9" s="98" t="s">
        <v>3078</v>
      </c>
      <c r="E9" s="99" t="s">
        <v>3062</v>
      </c>
      <c r="F9" s="98"/>
      <c r="G9" s="98" t="s">
        <v>3063</v>
      </c>
      <c r="H9" s="98" t="s">
        <v>3064</v>
      </c>
      <c r="I9" s="98" t="s">
        <v>1161</v>
      </c>
      <c r="J9" s="98" t="s">
        <v>67</v>
      </c>
    </row>
    <row r="10" spans="1:17" s="7" customFormat="1">
      <c r="A10" s="7" t="s">
        <v>3079</v>
      </c>
      <c r="B10" s="98" t="s">
        <v>3051</v>
      </c>
      <c r="C10" s="98" t="s">
        <v>3080</v>
      </c>
      <c r="D10" s="98" t="s">
        <v>3081</v>
      </c>
      <c r="E10" s="99" t="s">
        <v>3062</v>
      </c>
      <c r="F10" s="98"/>
      <c r="G10" s="98" t="s">
        <v>3063</v>
      </c>
      <c r="H10" s="98" t="s">
        <v>3064</v>
      </c>
      <c r="I10" s="98" t="s">
        <v>1161</v>
      </c>
      <c r="J10" s="98" t="s">
        <v>67</v>
      </c>
    </row>
    <row r="11" spans="1:17" s="7" customFormat="1">
      <c r="A11" s="7" t="s">
        <v>3082</v>
      </c>
      <c r="B11" s="98" t="s">
        <v>3051</v>
      </c>
      <c r="C11" s="98" t="s">
        <v>3083</v>
      </c>
      <c r="D11" s="98" t="s">
        <v>3083</v>
      </c>
      <c r="E11" s="99" t="s">
        <v>3062</v>
      </c>
      <c r="F11" s="98"/>
      <c r="G11" s="98" t="s">
        <v>3070</v>
      </c>
      <c r="H11" s="98" t="s">
        <v>3084</v>
      </c>
      <c r="I11" s="98" t="s">
        <v>3065</v>
      </c>
      <c r="J11" s="98"/>
    </row>
    <row r="12" spans="1:17" s="7" customFormat="1">
      <c r="A12" s="98" t="s">
        <v>3085</v>
      </c>
      <c r="B12" s="98" t="s">
        <v>3051</v>
      </c>
      <c r="C12" s="98" t="s">
        <v>3086</v>
      </c>
      <c r="D12" s="98" t="s">
        <v>3087</v>
      </c>
      <c r="E12" s="99" t="s">
        <v>3062</v>
      </c>
      <c r="F12" s="98"/>
      <c r="G12" s="98" t="s">
        <v>3063</v>
      </c>
      <c r="H12" s="98" t="s">
        <v>3064</v>
      </c>
      <c r="I12" s="98" t="s">
        <v>3088</v>
      </c>
      <c r="J12" s="98"/>
    </row>
    <row r="13" spans="1:17" s="7" customFormat="1">
      <c r="A13" s="7" t="s">
        <v>3089</v>
      </c>
      <c r="B13" s="7" t="s">
        <v>3058</v>
      </c>
      <c r="C13" s="7" t="s">
        <v>3090</v>
      </c>
      <c r="D13" s="7" t="s">
        <v>3091</v>
      </c>
      <c r="E13" s="99" t="s">
        <v>3062</v>
      </c>
      <c r="G13" s="7" t="s">
        <v>3092</v>
      </c>
      <c r="H13" s="7" t="s">
        <v>3093</v>
      </c>
      <c r="I13" s="98" t="s">
        <v>1161</v>
      </c>
      <c r="J13" s="7" t="s">
        <v>3089</v>
      </c>
    </row>
  </sheetData>
  <hyperlinks>
    <hyperlink ref="F5" r:id="rId1"/>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3"/>
  <sheetViews>
    <sheetView topLeftCell="C1" zoomScale="90" zoomScaleNormal="90" workbookViewId="0">
      <selection activeCell="R5" sqref="R5"/>
    </sheetView>
  </sheetViews>
  <sheetFormatPr defaultColWidth="8.5" defaultRowHeight="14.25"/>
  <cols>
    <col min="1" max="1" width="14.625" style="1" customWidth="1"/>
    <col min="2" max="2" width="29.125" style="1" customWidth="1"/>
    <col min="3" max="3" width="27.75" style="1" customWidth="1"/>
    <col min="4" max="4" width="8.5" style="1"/>
    <col min="5" max="5" width="59.125" style="1" customWidth="1"/>
    <col min="6" max="9" width="8.5" style="1"/>
    <col min="10" max="10" width="27.5" style="1" customWidth="1"/>
    <col min="11" max="13" width="8.5" style="1"/>
    <col min="14" max="14" width="19.625" style="1" customWidth="1"/>
    <col min="15" max="16384" width="8.5" style="1"/>
  </cols>
  <sheetData>
    <row r="1" spans="1:16">
      <c r="A1" s="43" t="s">
        <v>775</v>
      </c>
      <c r="B1" s="43" t="s">
        <v>776</v>
      </c>
      <c r="C1" s="43" t="s">
        <v>778</v>
      </c>
      <c r="D1" s="43" t="s">
        <v>879</v>
      </c>
      <c r="E1" s="43" t="s">
        <v>880</v>
      </c>
      <c r="F1" s="43" t="s">
        <v>881</v>
      </c>
      <c r="G1" s="43" t="s">
        <v>882</v>
      </c>
      <c r="H1" s="43" t="s">
        <v>883</v>
      </c>
      <c r="I1" s="43" t="s">
        <v>884</v>
      </c>
      <c r="J1" s="43" t="s">
        <v>885</v>
      </c>
      <c r="K1" s="43" t="s">
        <v>886</v>
      </c>
      <c r="L1" s="43" t="s">
        <v>887</v>
      </c>
      <c r="M1" s="43" t="s">
        <v>888</v>
      </c>
      <c r="N1" s="43" t="s">
        <v>774</v>
      </c>
      <c r="P1" s="1" t="s">
        <v>889</v>
      </c>
    </row>
    <row r="2" spans="1:16" s="68" customFormat="1">
      <c r="A2" s="35"/>
      <c r="B2" s="35" t="s">
        <v>890</v>
      </c>
      <c r="C2" s="35" t="s">
        <v>891</v>
      </c>
      <c r="F2" s="44"/>
      <c r="G2" s="44"/>
      <c r="H2" s="44"/>
      <c r="I2" s="44"/>
      <c r="J2" s="44"/>
      <c r="K2" s="44"/>
      <c r="L2" s="44"/>
      <c r="M2" s="44"/>
      <c r="N2" s="44"/>
    </row>
    <row r="3" spans="1:16" s="68" customFormat="1">
      <c r="A3" s="44"/>
      <c r="B3" s="35" t="s">
        <v>892</v>
      </c>
      <c r="C3" s="44" t="s">
        <v>893</v>
      </c>
      <c r="D3" s="44"/>
      <c r="E3" s="35" t="str">
        <f t="shared" ref="E3:E15" si="0">CONCATENATE("{{canonical_base}}ActivityDefinition/",LOWER(P3))</f>
        <v>{{canonical_base}}ActivityDefinition/emcarea.registration.p</v>
      </c>
      <c r="F3" s="44"/>
      <c r="G3" s="44"/>
      <c r="H3" s="44"/>
      <c r="I3" s="44"/>
      <c r="J3" s="44"/>
      <c r="K3" s="44"/>
      <c r="L3" s="44"/>
      <c r="N3" s="68" t="s">
        <v>894</v>
      </c>
      <c r="P3" s="68" t="s">
        <v>895</v>
      </c>
    </row>
    <row r="4" spans="1:16" s="68" customFormat="1">
      <c r="A4" s="44"/>
      <c r="B4" s="35" t="s">
        <v>896</v>
      </c>
      <c r="C4" s="44" t="s">
        <v>897</v>
      </c>
      <c r="D4" s="44"/>
      <c r="E4" s="35" t="str">
        <f t="shared" si="0"/>
        <v>{{canonical_base}}ActivityDefinition/emcareb.registration.e</v>
      </c>
      <c r="F4" s="44"/>
      <c r="G4" s="44" t="s">
        <v>898</v>
      </c>
      <c r="H4" s="44"/>
      <c r="I4" s="44"/>
      <c r="J4" s="35"/>
      <c r="K4" s="44"/>
      <c r="L4" s="44"/>
      <c r="N4" s="68" t="s">
        <v>899</v>
      </c>
      <c r="P4" s="68" t="s">
        <v>900</v>
      </c>
    </row>
    <row r="5" spans="1:16" s="68" customFormat="1">
      <c r="A5" s="44"/>
      <c r="B5" s="35" t="s">
        <v>901</v>
      </c>
      <c r="C5" s="44" t="s">
        <v>902</v>
      </c>
      <c r="D5" s="44"/>
      <c r="E5" s="35" t="str">
        <f t="shared" si="0"/>
        <v>{{canonical_base}}ActivityDefinition/emcare.b7.lti-dangersigns</v>
      </c>
      <c r="F5" s="44"/>
      <c r="G5" s="44" t="s">
        <v>898</v>
      </c>
      <c r="H5" s="44"/>
      <c r="I5" s="44"/>
      <c r="J5" s="35"/>
      <c r="K5" s="44"/>
      <c r="L5" s="44"/>
      <c r="M5" s="68" t="s">
        <v>903</v>
      </c>
      <c r="N5" s="68" t="s">
        <v>904</v>
      </c>
      <c r="P5" s="68" t="s">
        <v>905</v>
      </c>
    </row>
    <row r="6" spans="1:16" s="68" customFormat="1">
      <c r="A6" s="44"/>
      <c r="B6" s="35" t="s">
        <v>906</v>
      </c>
      <c r="C6" s="44" t="s">
        <v>907</v>
      </c>
      <c r="D6" s="44"/>
      <c r="E6" s="35" t="str">
        <f t="shared" si="0"/>
        <v>{{canonical_base}}ActivityDefinition/emcare.b6.measurements</v>
      </c>
      <c r="F6" s="44"/>
      <c r="G6" s="44" t="s">
        <v>898</v>
      </c>
      <c r="H6" s="44"/>
      <c r="I6" s="44"/>
      <c r="J6" s="35"/>
      <c r="K6" s="44"/>
      <c r="L6" s="44"/>
      <c r="M6" s="68" t="s">
        <v>908</v>
      </c>
      <c r="N6" s="68" t="s">
        <v>909</v>
      </c>
      <c r="P6" s="68" t="s">
        <v>910</v>
      </c>
    </row>
    <row r="7" spans="1:16" s="68" customFormat="1">
      <c r="A7" s="45"/>
      <c r="B7" s="35" t="s">
        <v>911</v>
      </c>
      <c r="C7" s="35" t="s">
        <v>912</v>
      </c>
      <c r="D7" s="35"/>
      <c r="E7" s="35" t="str">
        <f t="shared" si="0"/>
        <v>{{canonical_base}}ActivityDefinition/emcare.b18-21.symptoms.2m.m</v>
      </c>
      <c r="F7" s="35"/>
      <c r="G7" s="44" t="s">
        <v>913</v>
      </c>
      <c r="H7" s="35"/>
      <c r="I7" s="35"/>
      <c r="J7" s="35"/>
      <c r="K7" s="35"/>
      <c r="L7" s="35"/>
      <c r="M7" s="68" t="s">
        <v>914</v>
      </c>
      <c r="N7" s="68" t="s">
        <v>915</v>
      </c>
      <c r="P7" s="68" t="s">
        <v>916</v>
      </c>
    </row>
    <row r="8" spans="1:16" s="68" customFormat="1">
      <c r="A8" s="35"/>
      <c r="B8" s="35" t="s">
        <v>917</v>
      </c>
      <c r="C8" s="35" t="s">
        <v>918</v>
      </c>
      <c r="D8" s="35"/>
      <c r="E8" s="35" t="str">
        <f t="shared" si="0"/>
        <v>{{canonical_base}}ActivityDefinition/emcare.b10-14.symptoms.2m.p</v>
      </c>
      <c r="F8" s="35"/>
      <c r="G8" s="44" t="s">
        <v>919</v>
      </c>
      <c r="H8" s="35"/>
      <c r="I8" s="35"/>
      <c r="J8" s="35"/>
      <c r="K8" s="35"/>
      <c r="L8" s="35"/>
      <c r="M8" s="68" t="s">
        <v>914</v>
      </c>
      <c r="N8" s="68" t="s">
        <v>915</v>
      </c>
      <c r="P8" s="68" t="s">
        <v>920</v>
      </c>
    </row>
    <row r="9" spans="1:16" s="68" customFormat="1">
      <c r="A9" s="35"/>
      <c r="B9" s="35" t="s">
        <v>921</v>
      </c>
      <c r="C9" s="35" t="s">
        <v>922</v>
      </c>
      <c r="D9" s="35"/>
      <c r="E9" s="35" t="str">
        <f t="shared" si="0"/>
        <v>{{canonical_base}}ActivityDefinition/emcare.b18-21.signs.2m.m</v>
      </c>
      <c r="F9" s="35"/>
      <c r="G9" s="44" t="s">
        <v>913</v>
      </c>
      <c r="H9" s="35"/>
      <c r="I9" s="35"/>
      <c r="J9" s="35"/>
      <c r="K9" s="35"/>
      <c r="L9" s="35"/>
      <c r="M9" s="68" t="s">
        <v>923</v>
      </c>
      <c r="N9" s="68" t="s">
        <v>915</v>
      </c>
      <c r="P9" s="68" t="s">
        <v>924</v>
      </c>
    </row>
    <row r="10" spans="1:16" s="68" customFormat="1">
      <c r="A10" s="35"/>
      <c r="B10" s="35" t="s">
        <v>925</v>
      </c>
      <c r="C10" s="35" t="s">
        <v>926</v>
      </c>
      <c r="D10" s="35"/>
      <c r="E10" s="35" t="str">
        <f t="shared" si="0"/>
        <v>{{canonical_base}}ActivityDefinition/emcare.b10-16.signs.2m.p</v>
      </c>
      <c r="F10" s="35"/>
      <c r="G10" s="44" t="s">
        <v>919</v>
      </c>
      <c r="H10" s="35"/>
      <c r="I10" s="35"/>
      <c r="J10" s="35"/>
      <c r="K10" s="35"/>
      <c r="L10" s="35"/>
      <c r="M10" s="68" t="s">
        <v>927</v>
      </c>
      <c r="N10" s="68" t="s">
        <v>915</v>
      </c>
      <c r="P10" s="68" t="s">
        <v>928</v>
      </c>
    </row>
    <row r="11" spans="1:16" s="68" customFormat="1">
      <c r="A11" s="35"/>
      <c r="B11" s="35" t="s">
        <v>929</v>
      </c>
      <c r="C11" s="35" t="s">
        <v>930</v>
      </c>
      <c r="D11" s="35"/>
      <c r="E11" s="35" t="str">
        <f t="shared" si="0"/>
        <v>{{canonical_base}}ActivityDefinition/emcare.b17.healthprevention</v>
      </c>
      <c r="F11" s="35"/>
      <c r="G11" s="44" t="s">
        <v>898</v>
      </c>
      <c r="H11" s="35"/>
      <c r="I11" s="35"/>
      <c r="J11" s="35"/>
      <c r="K11" s="35"/>
      <c r="L11" s="35"/>
      <c r="M11" s="68" t="s">
        <v>931</v>
      </c>
      <c r="P11" s="68" t="s">
        <v>932</v>
      </c>
    </row>
    <row r="12" spans="1:16" s="68" customFormat="1">
      <c r="A12" s="35"/>
      <c r="B12" s="35" t="s">
        <v>933</v>
      </c>
      <c r="C12" s="35" t="s">
        <v>934</v>
      </c>
      <c r="D12" s="35"/>
      <c r="E12" s="35" t="str">
        <f t="shared" si="0"/>
        <v>{{canonical_base}}ActivityDefinition/emcare.b23.classification</v>
      </c>
      <c r="F12" s="35"/>
      <c r="G12" s="44" t="s">
        <v>919</v>
      </c>
      <c r="H12" s="35"/>
      <c r="I12" s="35"/>
      <c r="J12" s="35"/>
      <c r="K12" s="35"/>
      <c r="L12" s="35"/>
      <c r="M12" s="68" t="s">
        <v>935</v>
      </c>
      <c r="N12" s="68" t="s">
        <v>936</v>
      </c>
      <c r="P12" s="68" t="s">
        <v>937</v>
      </c>
    </row>
    <row r="13" spans="1:16" s="68" customFormat="1">
      <c r="A13" s="35"/>
      <c r="B13" s="35" t="s">
        <v>938</v>
      </c>
      <c r="C13" s="35" t="s">
        <v>939</v>
      </c>
      <c r="D13" s="35"/>
      <c r="E13" s="35" t="str">
        <f t="shared" si="0"/>
        <v>{{canonical_base}}ActivityDefinition/emcare.b22.assessmentstests</v>
      </c>
      <c r="F13" s="35"/>
      <c r="G13" s="44" t="s">
        <v>898</v>
      </c>
      <c r="H13" s="35"/>
      <c r="I13" s="35"/>
      <c r="J13" s="35"/>
      <c r="K13" s="35"/>
      <c r="L13" s="35"/>
      <c r="M13" s="68" t="s">
        <v>940</v>
      </c>
      <c r="N13" s="68" t="s">
        <v>941</v>
      </c>
      <c r="P13" s="68" t="s">
        <v>942</v>
      </c>
    </row>
    <row r="14" spans="1:16" s="68" customFormat="1">
      <c r="A14" s="35"/>
      <c r="B14" s="35" t="s">
        <v>943</v>
      </c>
      <c r="C14" s="35" t="s">
        <v>944</v>
      </c>
      <c r="D14" s="35"/>
      <c r="E14" s="35" t="str">
        <f t="shared" si="0"/>
        <v>{{canonical_base}}ActivityDefinition/emcare.treatment</v>
      </c>
      <c r="F14" s="35"/>
      <c r="G14" s="44" t="s">
        <v>898</v>
      </c>
      <c r="H14" s="35"/>
      <c r="I14" s="35"/>
      <c r="J14" s="35"/>
      <c r="K14" s="35"/>
      <c r="L14" s="35"/>
      <c r="M14" s="68" t="s">
        <v>945</v>
      </c>
      <c r="N14" s="68" t="s">
        <v>946</v>
      </c>
      <c r="P14" s="68" t="s">
        <v>947</v>
      </c>
    </row>
    <row r="15" spans="1:16" s="68" customFormat="1">
      <c r="A15" s="35"/>
      <c r="B15" s="35" t="s">
        <v>948</v>
      </c>
      <c r="C15" s="35" t="s">
        <v>949</v>
      </c>
      <c r="D15" s="35"/>
      <c r="E15" s="35" t="str">
        <f t="shared" si="0"/>
        <v>{{canonical_base}}ActivityDefinition/emcare.b23.classification.2m</v>
      </c>
      <c r="F15" s="35"/>
      <c r="G15" s="44" t="s">
        <v>913</v>
      </c>
      <c r="H15" s="35"/>
      <c r="I15" s="35"/>
      <c r="J15" s="35"/>
      <c r="K15" s="35"/>
      <c r="L15" s="35"/>
      <c r="P15" s="68" t="s">
        <v>950</v>
      </c>
    </row>
    <row r="16" spans="1:16">
      <c r="A16" s="80"/>
      <c r="B16" s="80"/>
      <c r="C16" s="80"/>
      <c r="D16" s="80"/>
      <c r="E16" s="80"/>
      <c r="F16" s="80"/>
      <c r="G16" s="43"/>
      <c r="H16" s="80"/>
      <c r="I16" s="80"/>
      <c r="J16" s="80"/>
      <c r="K16" s="80"/>
      <c r="L16" s="80"/>
    </row>
    <row r="17" spans="1:12">
      <c r="A17" s="80"/>
      <c r="B17" s="80"/>
      <c r="C17" s="80"/>
      <c r="D17" s="80"/>
      <c r="E17" s="80"/>
      <c r="F17" s="80"/>
      <c r="G17" s="80"/>
      <c r="H17" s="80"/>
      <c r="I17" s="80"/>
      <c r="J17" s="80"/>
      <c r="K17" s="80"/>
      <c r="L17" s="80"/>
    </row>
    <row r="18" spans="1:12">
      <c r="A18" s="80"/>
      <c r="B18" s="80"/>
      <c r="C18" s="80"/>
      <c r="D18" s="80"/>
      <c r="E18" s="80"/>
      <c r="F18" s="80"/>
      <c r="G18" s="80"/>
      <c r="H18" s="80"/>
      <c r="I18" s="80"/>
      <c r="J18" s="80"/>
      <c r="K18" s="80"/>
      <c r="L18" s="80"/>
    </row>
    <row r="19" spans="1:12">
      <c r="A19" s="80"/>
      <c r="B19" s="80"/>
      <c r="C19" s="80"/>
      <c r="D19" s="80"/>
      <c r="E19" s="80"/>
      <c r="F19" s="80"/>
      <c r="G19" s="80"/>
      <c r="H19" s="80"/>
      <c r="I19" s="80"/>
      <c r="J19" s="80"/>
      <c r="K19" s="80"/>
      <c r="L19" s="80"/>
    </row>
    <row r="20" spans="1:12">
      <c r="A20" s="80"/>
      <c r="B20" s="80"/>
      <c r="C20" s="80"/>
      <c r="D20" s="80"/>
      <c r="E20" s="80"/>
      <c r="F20" s="80"/>
      <c r="G20" s="80"/>
      <c r="H20" s="80"/>
      <c r="I20" s="80"/>
      <c r="J20" s="80"/>
      <c r="K20" s="80"/>
      <c r="L20" s="80"/>
    </row>
    <row r="21" spans="1:12">
      <c r="A21" s="80"/>
      <c r="B21" s="80"/>
      <c r="C21" s="80"/>
      <c r="D21" s="80"/>
      <c r="E21" s="80"/>
      <c r="F21" s="80"/>
      <c r="G21" s="80"/>
      <c r="H21" s="80"/>
      <c r="I21" s="80"/>
      <c r="J21" s="80"/>
      <c r="K21" s="80"/>
      <c r="L21" s="80"/>
    </row>
    <row r="22" spans="1:12">
      <c r="A22" s="80"/>
      <c r="B22" s="80"/>
      <c r="C22" s="80"/>
      <c r="D22" s="80"/>
      <c r="E22" s="80"/>
      <c r="F22" s="80"/>
      <c r="G22" s="80"/>
      <c r="H22" s="80"/>
      <c r="I22" s="80"/>
      <c r="J22" s="80"/>
      <c r="K22" s="80"/>
      <c r="L22" s="80"/>
    </row>
    <row r="23" spans="1:12">
      <c r="A23" s="80"/>
      <c r="B23" s="80"/>
      <c r="C23" s="80"/>
      <c r="D23" s="80"/>
      <c r="E23" s="80"/>
      <c r="F23" s="80"/>
      <c r="G23" s="80"/>
      <c r="H23" s="80"/>
      <c r="I23" s="80"/>
      <c r="J23" s="80"/>
      <c r="K23" s="80"/>
      <c r="L23" s="80"/>
    </row>
  </sheetData>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64"/>
  <sheetViews>
    <sheetView zoomScale="85" zoomScaleNormal="85" workbookViewId="0">
      <pane ySplit="1" topLeftCell="A19" activePane="bottomLeft" state="frozen"/>
      <selection pane="bottomLeft" activeCell="K24" sqref="K24"/>
    </sheetView>
  </sheetViews>
  <sheetFormatPr defaultColWidth="8.5" defaultRowHeight="14.25"/>
  <cols>
    <col min="1" max="1" width="8.5" style="1"/>
    <col min="2" max="2" width="31" style="1" customWidth="1"/>
    <col min="3" max="3" width="27" style="1" customWidth="1"/>
    <col min="4" max="4" width="41" style="1" customWidth="1"/>
    <col min="5" max="16" width="8.5" style="1"/>
    <col min="17" max="17" width="32.125" style="1" customWidth="1"/>
    <col min="18" max="16384" width="8.5" style="1"/>
  </cols>
  <sheetData>
    <row r="1" spans="1:53" ht="42.75">
      <c r="A1" s="31" t="s">
        <v>774</v>
      </c>
      <c r="B1" s="31" t="s">
        <v>775</v>
      </c>
      <c r="C1" s="31" t="s">
        <v>776</v>
      </c>
      <c r="D1" s="31" t="s">
        <v>777</v>
      </c>
      <c r="E1" s="31" t="s">
        <v>778</v>
      </c>
      <c r="F1" s="31" t="s">
        <v>951</v>
      </c>
      <c r="G1" s="31" t="s">
        <v>952</v>
      </c>
      <c r="H1" s="31" t="s">
        <v>953</v>
      </c>
      <c r="I1" s="31" t="s">
        <v>779</v>
      </c>
      <c r="J1" s="31" t="s">
        <v>954</v>
      </c>
      <c r="K1" s="30" t="s">
        <v>955</v>
      </c>
      <c r="L1" s="31" t="s">
        <v>956</v>
      </c>
      <c r="M1" s="31" t="s">
        <v>957</v>
      </c>
      <c r="N1" s="31" t="s">
        <v>4</v>
      </c>
      <c r="O1" s="31" t="s">
        <v>3</v>
      </c>
      <c r="P1" s="31" t="s">
        <v>958</v>
      </c>
      <c r="Q1" s="2" t="s">
        <v>959</v>
      </c>
      <c r="R1" s="2" t="s">
        <v>6</v>
      </c>
      <c r="S1" s="2" t="s">
        <v>960</v>
      </c>
      <c r="T1" s="2" t="s">
        <v>961</v>
      </c>
      <c r="U1" s="2" t="s">
        <v>962</v>
      </c>
      <c r="V1" s="2" t="s">
        <v>963</v>
      </c>
      <c r="W1" s="2" t="s">
        <v>964</v>
      </c>
      <c r="X1" s="2" t="s">
        <v>965</v>
      </c>
      <c r="Y1" s="2" t="s">
        <v>0</v>
      </c>
      <c r="Z1" s="2" t="s">
        <v>966</v>
      </c>
      <c r="AA1" s="31" t="s">
        <v>967</v>
      </c>
      <c r="AB1" s="31" t="s">
        <v>968</v>
      </c>
      <c r="AC1" s="31"/>
    </row>
    <row r="3" spans="1:53">
      <c r="A3" s="31"/>
      <c r="B3" s="31"/>
      <c r="C3" s="31"/>
      <c r="D3" s="31"/>
      <c r="E3" s="31"/>
      <c r="F3" s="31"/>
      <c r="G3" s="31"/>
      <c r="H3" s="43"/>
      <c r="I3" s="31"/>
      <c r="J3" s="31"/>
      <c r="K3" s="31"/>
      <c r="L3" s="31"/>
      <c r="M3" s="31"/>
      <c r="O3" s="31"/>
      <c r="P3" s="31"/>
      <c r="Q3" s="2"/>
      <c r="R3" s="2"/>
      <c r="S3" s="2"/>
      <c r="T3" s="2"/>
      <c r="U3" s="2"/>
      <c r="V3" s="2"/>
      <c r="W3" s="2"/>
      <c r="X3" s="2"/>
      <c r="Y3" s="31"/>
      <c r="Z3" s="2"/>
      <c r="AA3" s="31"/>
      <c r="AB3" s="31"/>
      <c r="AC3" s="31"/>
    </row>
    <row r="4" spans="1:53">
      <c r="A4" s="31"/>
      <c r="B4" s="31"/>
      <c r="C4" s="31"/>
      <c r="D4" s="31"/>
      <c r="E4" s="31"/>
      <c r="F4" s="31"/>
      <c r="G4" s="31"/>
      <c r="H4" s="43"/>
      <c r="I4" s="31"/>
      <c r="J4" s="31"/>
      <c r="K4" s="31"/>
      <c r="L4" s="31"/>
      <c r="M4" s="31"/>
      <c r="O4" s="43"/>
      <c r="P4" s="31"/>
      <c r="Q4" s="2"/>
      <c r="R4" s="2"/>
      <c r="S4" s="2"/>
      <c r="T4" s="2"/>
      <c r="U4" s="2"/>
      <c r="V4" s="2"/>
      <c r="W4" s="2"/>
      <c r="X4" s="2"/>
      <c r="Y4" s="31"/>
      <c r="Z4" s="2"/>
      <c r="AA4" s="31"/>
      <c r="AB4" s="31"/>
      <c r="AC4" s="31"/>
    </row>
    <row r="5" spans="1:53">
      <c r="A5" s="31"/>
      <c r="B5" s="31"/>
      <c r="C5" s="31"/>
      <c r="D5" s="31"/>
      <c r="E5" s="31"/>
      <c r="F5" s="31"/>
      <c r="G5" s="31"/>
      <c r="H5" s="43"/>
      <c r="I5" s="31"/>
      <c r="J5" s="31"/>
      <c r="K5" s="31"/>
      <c r="L5" s="31"/>
      <c r="M5" s="31"/>
      <c r="O5" s="43"/>
      <c r="P5" s="31"/>
      <c r="Q5" s="2"/>
      <c r="R5" s="2"/>
      <c r="S5" s="2"/>
      <c r="T5" s="2"/>
      <c r="U5" s="2"/>
      <c r="V5" s="2"/>
      <c r="W5" s="2"/>
      <c r="X5" s="2"/>
      <c r="Y5" s="31"/>
      <c r="Z5" s="2"/>
      <c r="AA5" s="31"/>
      <c r="AB5" s="31"/>
      <c r="AC5" s="31"/>
    </row>
    <row r="6" spans="1:53" ht="15.75" customHeight="1">
      <c r="A6" s="43" t="s">
        <v>969</v>
      </c>
      <c r="B6" s="43"/>
      <c r="C6" s="43" t="s">
        <v>970</v>
      </c>
      <c r="D6" s="43" t="s">
        <v>971</v>
      </c>
      <c r="E6" s="43" t="s">
        <v>972</v>
      </c>
      <c r="F6" s="43"/>
      <c r="G6" s="43"/>
      <c r="H6" s="43"/>
      <c r="I6" s="43"/>
      <c r="J6" s="43"/>
      <c r="K6" s="43"/>
      <c r="L6" s="43"/>
      <c r="M6" s="43"/>
      <c r="O6" s="43"/>
      <c r="P6" s="43"/>
      <c r="Q6" s="46" t="s">
        <v>973</v>
      </c>
      <c r="R6" s="16"/>
      <c r="S6" s="43"/>
      <c r="T6" s="43"/>
      <c r="U6" s="43" t="s">
        <v>974</v>
      </c>
      <c r="V6" s="43" t="s">
        <v>975</v>
      </c>
      <c r="W6" s="43"/>
      <c r="X6" s="43"/>
      <c r="Y6" s="43" t="s">
        <v>7</v>
      </c>
      <c r="Z6" s="43"/>
      <c r="AA6" s="43"/>
      <c r="AB6" s="43"/>
      <c r="AC6" s="43"/>
    </row>
    <row r="7" spans="1:53">
      <c r="A7" s="43" t="s">
        <v>976</v>
      </c>
      <c r="B7" s="43"/>
      <c r="C7" s="43" t="s">
        <v>977</v>
      </c>
      <c r="D7" s="43" t="s">
        <v>978</v>
      </c>
      <c r="E7" s="43" t="s">
        <v>979</v>
      </c>
      <c r="F7" s="43"/>
      <c r="G7" s="43"/>
      <c r="H7" s="43"/>
      <c r="I7" s="43"/>
      <c r="J7" s="43"/>
      <c r="K7" s="43"/>
      <c r="L7" s="43"/>
      <c r="M7" s="43"/>
      <c r="O7" s="43" t="s">
        <v>980</v>
      </c>
      <c r="P7" s="43"/>
      <c r="Q7" s="43" t="s">
        <v>981</v>
      </c>
      <c r="R7" s="16"/>
      <c r="S7" s="43" t="s">
        <v>982</v>
      </c>
      <c r="T7" s="43"/>
      <c r="U7" s="43" t="s">
        <v>974</v>
      </c>
      <c r="V7" s="43" t="s">
        <v>983</v>
      </c>
      <c r="W7" s="43"/>
      <c r="X7" s="43"/>
      <c r="Y7" s="43" t="s">
        <v>7</v>
      </c>
      <c r="Z7" s="43"/>
      <c r="AA7" s="43"/>
      <c r="AB7" s="43"/>
      <c r="AC7" s="43"/>
    </row>
    <row r="8" spans="1:53">
      <c r="A8" s="43"/>
      <c r="B8" s="43"/>
      <c r="C8" s="43"/>
      <c r="D8" s="43"/>
      <c r="E8" s="43"/>
      <c r="F8" s="43"/>
      <c r="G8" s="43"/>
      <c r="H8" s="43"/>
      <c r="I8" s="43"/>
      <c r="J8" s="43"/>
      <c r="K8" s="43"/>
      <c r="L8" s="43"/>
      <c r="M8" s="43"/>
      <c r="O8" s="43"/>
      <c r="P8" s="43"/>
      <c r="Q8" s="46"/>
      <c r="R8" s="16"/>
      <c r="S8" s="43"/>
      <c r="T8" s="43"/>
      <c r="U8" s="43"/>
      <c r="V8" s="43"/>
      <c r="W8" s="43"/>
      <c r="X8" s="43"/>
      <c r="Y8" s="43"/>
      <c r="Z8" s="43"/>
      <c r="AA8" s="43"/>
      <c r="AB8" s="43"/>
      <c r="AC8" s="43"/>
    </row>
    <row r="9" spans="1:53">
      <c r="A9" s="43" t="s">
        <v>969</v>
      </c>
      <c r="B9" s="43"/>
      <c r="C9" s="43" t="s">
        <v>984</v>
      </c>
      <c r="D9" s="43" t="s">
        <v>985</v>
      </c>
      <c r="E9" s="43" t="s">
        <v>986</v>
      </c>
      <c r="F9" s="43"/>
      <c r="G9" s="43"/>
      <c r="H9" s="43"/>
      <c r="I9" s="43"/>
      <c r="J9" s="43" t="s">
        <v>987</v>
      </c>
      <c r="K9" s="43"/>
      <c r="L9" s="43"/>
      <c r="M9" s="43">
        <v>1</v>
      </c>
      <c r="O9" s="43"/>
      <c r="P9" s="43"/>
      <c r="Q9" s="43" t="s">
        <v>988</v>
      </c>
      <c r="R9" s="16"/>
      <c r="S9" s="43"/>
      <c r="T9" s="43"/>
      <c r="U9" s="43" t="s">
        <v>974</v>
      </c>
      <c r="V9" s="43" t="s">
        <v>989</v>
      </c>
      <c r="W9" s="43"/>
      <c r="X9" s="43"/>
      <c r="Y9" s="43" t="s">
        <v>7</v>
      </c>
      <c r="Z9" s="43"/>
      <c r="AA9" s="43"/>
      <c r="AB9" s="43"/>
      <c r="AC9" s="43"/>
    </row>
    <row r="10" spans="1:53">
      <c r="A10" s="43" t="s">
        <v>969</v>
      </c>
      <c r="B10" s="43"/>
      <c r="C10" s="43" t="s">
        <v>990</v>
      </c>
      <c r="D10" s="43" t="s">
        <v>991</v>
      </c>
      <c r="E10" s="43" t="s">
        <v>992</v>
      </c>
      <c r="F10" s="43"/>
      <c r="G10" s="43"/>
      <c r="H10" s="43"/>
      <c r="I10" s="43"/>
      <c r="J10" s="43" t="s">
        <v>987</v>
      </c>
      <c r="K10" s="43"/>
      <c r="L10" s="43"/>
      <c r="M10" s="43"/>
      <c r="O10" s="43"/>
      <c r="P10" s="43"/>
      <c r="Q10" s="43"/>
      <c r="R10" s="16"/>
      <c r="S10" s="43"/>
      <c r="T10" s="43"/>
      <c r="U10" s="43" t="s">
        <v>974</v>
      </c>
      <c r="V10" s="43" t="s">
        <v>993</v>
      </c>
      <c r="W10" s="43"/>
      <c r="X10" s="43"/>
      <c r="Y10" s="43" t="s">
        <v>7</v>
      </c>
      <c r="Z10" s="43"/>
      <c r="AA10" s="43"/>
      <c r="AB10" s="43"/>
      <c r="AC10" s="43"/>
    </row>
    <row r="11" spans="1:53">
      <c r="A11" s="43" t="s">
        <v>969</v>
      </c>
      <c r="B11" s="43"/>
      <c r="C11" s="43" t="s">
        <v>994</v>
      </c>
      <c r="D11" s="43" t="s">
        <v>995</v>
      </c>
      <c r="E11" s="43" t="s">
        <v>996</v>
      </c>
      <c r="F11" s="43"/>
      <c r="G11" s="43"/>
      <c r="H11" s="43"/>
      <c r="I11" s="43"/>
      <c r="J11" s="43" t="s">
        <v>987</v>
      </c>
      <c r="K11" s="43"/>
      <c r="L11" s="43"/>
      <c r="M11" s="43">
        <v>1</v>
      </c>
      <c r="O11" s="43"/>
      <c r="P11" s="43"/>
      <c r="Q11" s="43"/>
      <c r="R11" s="16"/>
      <c r="S11" s="43"/>
      <c r="T11" s="43"/>
      <c r="U11" s="43" t="s">
        <v>974</v>
      </c>
      <c r="V11" s="43" t="s">
        <v>997</v>
      </c>
      <c r="W11" s="43"/>
      <c r="X11" s="43"/>
      <c r="Y11" s="43" t="s">
        <v>7</v>
      </c>
      <c r="Z11" s="43"/>
      <c r="AA11" s="43"/>
      <c r="AB11" s="43"/>
      <c r="AC11" s="43"/>
    </row>
    <row r="12" spans="1:53" s="31" customFormat="1" ht="21" customHeight="1">
      <c r="A12" s="43" t="s">
        <v>998</v>
      </c>
      <c r="B12" s="43"/>
      <c r="C12" s="43" t="s">
        <v>999</v>
      </c>
      <c r="D12" s="43" t="s">
        <v>1000</v>
      </c>
      <c r="E12" s="43" t="s">
        <v>1001</v>
      </c>
      <c r="F12" s="43"/>
      <c r="G12" s="43"/>
      <c r="H12" s="43"/>
      <c r="I12" s="43"/>
      <c r="J12" s="43" t="s">
        <v>1002</v>
      </c>
      <c r="K12" s="43"/>
      <c r="L12" s="43"/>
      <c r="M12" s="43"/>
      <c r="O12" s="43"/>
      <c r="P12" s="43"/>
      <c r="Q12" s="43"/>
      <c r="R12" s="17"/>
      <c r="S12" s="43"/>
      <c r="T12" s="43"/>
      <c r="U12" s="43"/>
      <c r="V12" s="43"/>
      <c r="W12" s="43"/>
      <c r="X12" s="43"/>
      <c r="Y12" s="43"/>
      <c r="Z12" s="43"/>
      <c r="AA12" s="43"/>
      <c r="AB12" s="43"/>
      <c r="AC12" s="43"/>
      <c r="AD12" s="43"/>
      <c r="AE12" s="43"/>
      <c r="AF12" s="43"/>
      <c r="AG12" s="43"/>
      <c r="AH12" s="47"/>
      <c r="AI12" s="47"/>
      <c r="AJ12" s="47"/>
      <c r="AK12" s="47"/>
      <c r="AL12" s="47"/>
      <c r="AM12" s="47"/>
      <c r="AN12" s="47"/>
      <c r="AO12" s="47"/>
      <c r="AP12" s="47"/>
      <c r="AQ12" s="47"/>
      <c r="AR12" s="47"/>
      <c r="AS12" s="47"/>
      <c r="AT12" s="47"/>
      <c r="AU12" s="47"/>
      <c r="AV12" s="47"/>
      <c r="AW12" s="47"/>
      <c r="AX12" s="47"/>
      <c r="AY12" s="47"/>
      <c r="AZ12" s="47"/>
      <c r="BA12" s="47"/>
    </row>
    <row r="13" spans="1:53" s="31" customFormat="1" ht="21" customHeight="1">
      <c r="A13" s="43"/>
      <c r="B13" s="43"/>
      <c r="C13" s="43"/>
      <c r="D13" s="43"/>
      <c r="E13" s="43"/>
      <c r="F13" s="43"/>
      <c r="G13" s="43"/>
      <c r="H13" s="43"/>
      <c r="I13" s="43"/>
      <c r="J13" s="43"/>
      <c r="K13" s="43"/>
      <c r="L13" s="43"/>
      <c r="M13" s="43"/>
      <c r="O13" s="43"/>
      <c r="P13" s="43"/>
      <c r="Q13" s="43"/>
      <c r="R13" s="17"/>
      <c r="S13" s="43"/>
      <c r="T13" s="43"/>
      <c r="U13" s="43"/>
      <c r="V13" s="43"/>
      <c r="W13" s="43"/>
      <c r="X13" s="43"/>
      <c r="Y13" s="43"/>
      <c r="Z13" s="43"/>
      <c r="AA13" s="43"/>
      <c r="AB13" s="43"/>
      <c r="AC13" s="43"/>
      <c r="AD13" s="43"/>
      <c r="AE13" s="43"/>
      <c r="AF13" s="43"/>
      <c r="AG13" s="43"/>
      <c r="AH13" s="47"/>
      <c r="AI13" s="47"/>
      <c r="AJ13" s="47"/>
      <c r="AK13" s="47"/>
      <c r="AL13" s="47"/>
      <c r="AM13" s="47"/>
      <c r="AN13" s="47"/>
      <c r="AO13" s="47"/>
      <c r="AP13" s="47"/>
      <c r="AQ13" s="47"/>
      <c r="AR13" s="47"/>
      <c r="AS13" s="47"/>
      <c r="AT13" s="47"/>
      <c r="AU13" s="47"/>
      <c r="AV13" s="47"/>
      <c r="AW13" s="47"/>
      <c r="AX13" s="47"/>
      <c r="AY13" s="47"/>
      <c r="AZ13" s="47"/>
      <c r="BA13" s="47"/>
    </row>
    <row r="14" spans="1:53">
      <c r="A14" s="1" t="s">
        <v>1003</v>
      </c>
      <c r="C14" s="43" t="s">
        <v>1004</v>
      </c>
      <c r="D14" s="43" t="s">
        <v>1005</v>
      </c>
      <c r="E14" s="43" t="s">
        <v>1006</v>
      </c>
      <c r="F14" s="43"/>
      <c r="G14" s="43"/>
      <c r="H14" s="43" t="s">
        <v>1007</v>
      </c>
      <c r="I14" s="43"/>
      <c r="J14" s="43"/>
      <c r="K14" s="43"/>
      <c r="L14" s="43"/>
      <c r="M14" s="43"/>
      <c r="O14" s="43" t="s">
        <v>1008</v>
      </c>
      <c r="P14" s="43"/>
      <c r="Q14" s="43"/>
      <c r="R14" s="16"/>
      <c r="S14" s="43"/>
      <c r="T14" s="43"/>
      <c r="U14" s="43"/>
      <c r="V14" s="43"/>
      <c r="W14" s="43"/>
      <c r="X14" s="43"/>
      <c r="Y14" s="43"/>
      <c r="Z14" s="43"/>
      <c r="AA14" s="43"/>
      <c r="AB14" s="43"/>
      <c r="AC14" s="43"/>
    </row>
    <row r="15" spans="1:53">
      <c r="A15" s="1" t="s">
        <v>1003</v>
      </c>
      <c r="C15" s="43" t="s">
        <v>1009</v>
      </c>
      <c r="D15" s="43" t="s">
        <v>1010</v>
      </c>
      <c r="E15" s="43" t="s">
        <v>1011</v>
      </c>
      <c r="F15" s="43"/>
      <c r="G15" s="43"/>
      <c r="H15" s="43" t="s">
        <v>1012</v>
      </c>
      <c r="I15" s="43"/>
      <c r="J15" s="43"/>
      <c r="K15" s="43"/>
      <c r="L15" s="43"/>
      <c r="M15" s="43"/>
      <c r="O15" s="43" t="s">
        <v>1013</v>
      </c>
      <c r="P15" s="43"/>
      <c r="Q15" s="43"/>
      <c r="R15" s="16"/>
      <c r="S15" s="43"/>
      <c r="T15" s="43"/>
      <c r="U15" s="43"/>
      <c r="V15" s="43"/>
      <c r="W15" s="43"/>
      <c r="X15" s="43"/>
      <c r="Y15" s="43"/>
      <c r="Z15" s="43"/>
      <c r="AA15" s="43"/>
      <c r="AB15" s="43"/>
      <c r="AC15" s="43"/>
    </row>
    <row r="16" spans="1:53">
      <c r="A16" s="1" t="s">
        <v>1003</v>
      </c>
      <c r="C16" s="43" t="s">
        <v>1014</v>
      </c>
      <c r="D16" s="43" t="s">
        <v>1015</v>
      </c>
      <c r="E16" s="43" t="s">
        <v>1011</v>
      </c>
      <c r="F16" s="43"/>
      <c r="G16" s="43"/>
      <c r="H16" s="43" t="s">
        <v>1016</v>
      </c>
      <c r="I16" s="43"/>
      <c r="J16" s="43"/>
      <c r="K16" s="43"/>
      <c r="L16" s="43"/>
      <c r="M16" s="43"/>
      <c r="O16" s="43" t="s">
        <v>1017</v>
      </c>
      <c r="P16" s="43"/>
      <c r="Q16" s="43"/>
      <c r="R16" s="16"/>
      <c r="S16" s="43"/>
      <c r="T16" s="43"/>
      <c r="U16" s="43"/>
      <c r="V16" s="43"/>
      <c r="W16" s="43"/>
      <c r="X16" s="43"/>
      <c r="Y16" s="43"/>
      <c r="Z16" s="43"/>
      <c r="AA16" s="43"/>
      <c r="AB16" s="43"/>
      <c r="AC16" s="43"/>
    </row>
    <row r="17" spans="1:29">
      <c r="A17" s="43" t="s">
        <v>976</v>
      </c>
      <c r="B17" s="43"/>
      <c r="C17" s="43" t="s">
        <v>1018</v>
      </c>
      <c r="D17" s="43" t="s">
        <v>1019</v>
      </c>
      <c r="E17" s="43" t="s">
        <v>1020</v>
      </c>
      <c r="F17" s="43"/>
      <c r="G17" s="43"/>
      <c r="I17" s="43"/>
      <c r="J17" s="43" t="s">
        <v>1021</v>
      </c>
      <c r="K17" s="43"/>
      <c r="L17" s="43"/>
      <c r="M17" s="43"/>
      <c r="O17" s="43" t="s">
        <v>980</v>
      </c>
      <c r="P17" s="43"/>
      <c r="Q17" s="43"/>
      <c r="R17" s="16"/>
      <c r="S17" s="43"/>
      <c r="T17" s="43"/>
      <c r="U17" s="43"/>
      <c r="V17" s="43"/>
      <c r="W17" s="43"/>
      <c r="X17" s="43"/>
      <c r="Y17" s="43" t="s">
        <v>7</v>
      </c>
      <c r="Z17" s="43"/>
      <c r="AA17" s="43"/>
      <c r="AB17" s="43"/>
      <c r="AC17" s="43"/>
    </row>
    <row r="18" spans="1:29">
      <c r="A18" s="43" t="s">
        <v>1022</v>
      </c>
      <c r="B18" s="43"/>
      <c r="C18" s="43" t="s">
        <v>1023</v>
      </c>
      <c r="D18" s="43" t="s">
        <v>27</v>
      </c>
      <c r="E18" s="43" t="s">
        <v>28</v>
      </c>
      <c r="F18" s="43"/>
      <c r="G18" s="43"/>
      <c r="H18" s="43"/>
      <c r="I18" s="43"/>
      <c r="J18" s="43" t="s">
        <v>1024</v>
      </c>
      <c r="K18" s="43"/>
      <c r="L18" s="43"/>
      <c r="M18" s="43"/>
      <c r="O18" s="43" t="s">
        <v>1025</v>
      </c>
      <c r="P18" s="43"/>
      <c r="Q18" s="43" t="s">
        <v>1026</v>
      </c>
      <c r="R18" s="16"/>
      <c r="S18" s="43" t="s">
        <v>1027</v>
      </c>
      <c r="T18" s="43"/>
      <c r="U18" s="43" t="s">
        <v>974</v>
      </c>
      <c r="V18" s="43" t="s">
        <v>1028</v>
      </c>
      <c r="W18" s="43"/>
      <c r="X18" s="43"/>
      <c r="Y18" s="43" t="s">
        <v>7</v>
      </c>
      <c r="Z18" s="43"/>
      <c r="AA18" s="43"/>
      <c r="AB18" s="43"/>
      <c r="AC18" s="43"/>
    </row>
    <row r="19" spans="1:29">
      <c r="A19" s="43" t="s">
        <v>998</v>
      </c>
      <c r="B19" s="43"/>
      <c r="C19" s="43" t="s">
        <v>1029</v>
      </c>
      <c r="D19" s="43" t="s">
        <v>1030</v>
      </c>
      <c r="E19" s="43" t="s">
        <v>1031</v>
      </c>
      <c r="F19" s="43"/>
      <c r="G19" s="43"/>
      <c r="H19" s="43"/>
      <c r="I19" s="46"/>
      <c r="J19" s="43" t="s">
        <v>1032</v>
      </c>
      <c r="K19" s="43"/>
      <c r="L19" s="43"/>
      <c r="M19" s="43"/>
      <c r="O19" s="43"/>
      <c r="P19" s="43"/>
      <c r="Q19" s="43"/>
      <c r="R19" s="16"/>
      <c r="S19" s="43"/>
      <c r="T19" s="43"/>
      <c r="U19" s="43"/>
      <c r="V19" s="43"/>
      <c r="W19" s="43"/>
      <c r="X19" s="43"/>
      <c r="Y19" s="43" t="s">
        <v>7</v>
      </c>
      <c r="Z19" s="43"/>
      <c r="AA19" s="43"/>
      <c r="AB19" s="43"/>
      <c r="AC19" s="43"/>
    </row>
    <row r="20" spans="1:29" ht="16.5" customHeight="1">
      <c r="A20" s="43" t="s">
        <v>1033</v>
      </c>
      <c r="B20" s="43"/>
      <c r="C20" s="43" t="s">
        <v>1034</v>
      </c>
      <c r="D20" s="43" t="s">
        <v>1005</v>
      </c>
      <c r="E20" s="43"/>
      <c r="F20" s="43"/>
      <c r="G20" s="43"/>
      <c r="H20" s="43"/>
      <c r="I20" s="46"/>
      <c r="J20" s="43" t="s">
        <v>1035</v>
      </c>
      <c r="K20" s="43" t="s">
        <v>3108</v>
      </c>
      <c r="L20" s="43" t="s">
        <v>1036</v>
      </c>
      <c r="O20" s="43" t="s">
        <v>1037</v>
      </c>
      <c r="P20" s="43"/>
      <c r="Q20" s="43"/>
      <c r="R20" s="16"/>
      <c r="S20" s="43"/>
      <c r="T20" s="43"/>
      <c r="U20" s="43"/>
      <c r="V20" s="43"/>
      <c r="W20" s="43"/>
      <c r="X20" s="43"/>
      <c r="Y20" s="43"/>
      <c r="Z20" s="43"/>
      <c r="AA20" s="43"/>
      <c r="AB20" s="43"/>
      <c r="AC20" s="43"/>
    </row>
    <row r="21" spans="1:29">
      <c r="A21" s="43" t="s">
        <v>1033</v>
      </c>
      <c r="B21" s="43"/>
      <c r="C21" s="43" t="s">
        <v>1038</v>
      </c>
      <c r="D21" s="43" t="s">
        <v>1039</v>
      </c>
      <c r="E21" s="43"/>
      <c r="F21" s="43"/>
      <c r="G21" s="43"/>
      <c r="H21" s="43"/>
      <c r="I21" s="46"/>
      <c r="J21" s="43" t="s">
        <v>1035</v>
      </c>
      <c r="K21" s="43" t="s">
        <v>3109</v>
      </c>
      <c r="L21" s="43" t="s">
        <v>1040</v>
      </c>
      <c r="M21" s="43"/>
      <c r="O21" s="43" t="s">
        <v>1041</v>
      </c>
      <c r="P21" s="43"/>
      <c r="Q21" s="43"/>
      <c r="R21" s="16"/>
      <c r="S21" s="43"/>
      <c r="T21" s="43"/>
      <c r="U21" s="43"/>
      <c r="V21" s="43"/>
      <c r="W21" s="43"/>
      <c r="X21" s="43"/>
      <c r="Y21" s="43"/>
      <c r="Z21" s="43"/>
      <c r="AA21" s="43"/>
      <c r="AB21" s="43"/>
      <c r="AC21" s="43"/>
    </row>
    <row r="22" spans="1:29">
      <c r="A22" s="43" t="s">
        <v>1033</v>
      </c>
      <c r="B22" s="43"/>
      <c r="C22" s="43" t="s">
        <v>1042</v>
      </c>
      <c r="D22" s="43" t="s">
        <v>1010</v>
      </c>
      <c r="E22" s="43"/>
      <c r="F22" s="43"/>
      <c r="G22" s="43"/>
      <c r="H22" s="43"/>
      <c r="I22" s="46"/>
      <c r="J22" s="43" t="s">
        <v>1043</v>
      </c>
      <c r="K22" s="43" t="s">
        <v>3110</v>
      </c>
      <c r="L22" s="43" t="s">
        <v>1044</v>
      </c>
      <c r="M22" s="43"/>
      <c r="O22" s="43" t="s">
        <v>1045</v>
      </c>
      <c r="P22" s="43"/>
      <c r="Q22" s="43"/>
      <c r="R22" s="16"/>
      <c r="S22" s="43"/>
      <c r="T22" s="43"/>
      <c r="U22" s="43"/>
      <c r="V22" s="43"/>
      <c r="W22" s="43"/>
      <c r="X22" s="43"/>
      <c r="Y22" s="43"/>
      <c r="Z22" s="43"/>
      <c r="AA22" s="43"/>
      <c r="AB22" s="43"/>
      <c r="AC22" s="43"/>
    </row>
    <row r="23" spans="1:29">
      <c r="A23" s="43" t="s">
        <v>1033</v>
      </c>
      <c r="B23" s="43"/>
      <c r="C23" s="43" t="s">
        <v>1046</v>
      </c>
      <c r="D23" s="43" t="s">
        <v>1047</v>
      </c>
      <c r="E23" s="43"/>
      <c r="F23" s="43"/>
      <c r="G23" s="43"/>
      <c r="H23" s="43"/>
      <c r="I23" s="46"/>
      <c r="J23" s="43" t="s">
        <v>1043</v>
      </c>
      <c r="K23" s="43" t="s">
        <v>3111</v>
      </c>
      <c r="L23" s="43" t="s">
        <v>1048</v>
      </c>
      <c r="M23" s="43"/>
      <c r="O23" s="43" t="s">
        <v>1049</v>
      </c>
      <c r="P23" s="43"/>
      <c r="Q23" s="43"/>
      <c r="R23" s="16"/>
      <c r="S23" s="43"/>
      <c r="T23" s="43"/>
      <c r="U23" s="43"/>
      <c r="V23" s="43"/>
      <c r="W23" s="43"/>
      <c r="X23" s="43"/>
      <c r="Y23" s="43"/>
      <c r="Z23" s="43"/>
      <c r="AA23" s="43"/>
      <c r="AB23" s="43"/>
      <c r="AC23" s="43"/>
    </row>
    <row r="24" spans="1:29">
      <c r="A24" s="43"/>
      <c r="B24" s="43"/>
      <c r="C24" s="43"/>
      <c r="D24" s="43"/>
      <c r="E24" s="43"/>
      <c r="F24" s="43"/>
      <c r="G24" s="43"/>
      <c r="H24" s="43"/>
      <c r="I24" s="46"/>
      <c r="J24" s="43"/>
      <c r="K24" s="43"/>
      <c r="L24" s="43"/>
      <c r="M24" s="43"/>
      <c r="O24" s="43"/>
      <c r="P24" s="43"/>
      <c r="Q24" s="43"/>
      <c r="R24" s="16"/>
      <c r="S24" s="43"/>
      <c r="T24" s="43"/>
      <c r="U24" s="43"/>
      <c r="V24" s="43"/>
      <c r="W24" s="43"/>
      <c r="X24" s="43"/>
      <c r="Y24" s="43"/>
      <c r="Z24" s="43"/>
      <c r="AA24" s="43"/>
      <c r="AB24" s="43"/>
      <c r="AC24" s="43"/>
    </row>
    <row r="25" spans="1:29">
      <c r="A25" s="43" t="s">
        <v>1033</v>
      </c>
      <c r="B25" s="43"/>
      <c r="C25" s="43" t="s">
        <v>1050</v>
      </c>
      <c r="D25" s="43"/>
      <c r="E25" s="43"/>
      <c r="F25" s="43"/>
      <c r="G25" s="43" t="s">
        <v>1051</v>
      </c>
      <c r="I25" s="46"/>
      <c r="J25" s="43"/>
      <c r="K25" s="43"/>
      <c r="L25" s="43"/>
      <c r="M25" s="43"/>
      <c r="O25" s="43" t="s">
        <v>1052</v>
      </c>
      <c r="P25" s="43"/>
      <c r="Q25" s="43"/>
      <c r="R25" s="16"/>
      <c r="S25" s="43"/>
      <c r="T25" s="43"/>
      <c r="U25" s="43"/>
      <c r="V25" s="43"/>
      <c r="W25" s="43"/>
      <c r="X25" s="43"/>
      <c r="Y25" s="43"/>
      <c r="Z25" s="43"/>
      <c r="AA25" s="43"/>
      <c r="AB25" s="43"/>
      <c r="AC25" s="43"/>
    </row>
    <row r="26" spans="1:29">
      <c r="A26" s="43"/>
      <c r="B26" s="43"/>
      <c r="C26" s="43"/>
      <c r="D26" s="43"/>
      <c r="E26" s="43"/>
      <c r="F26" s="43"/>
      <c r="G26" s="43"/>
      <c r="H26" s="43"/>
      <c r="I26" s="46"/>
      <c r="J26" s="43"/>
      <c r="K26" s="43"/>
      <c r="L26" s="43"/>
      <c r="M26" s="43"/>
      <c r="O26" s="43"/>
      <c r="P26" s="43"/>
      <c r="Q26" s="43"/>
      <c r="R26" s="16"/>
      <c r="S26" s="43"/>
      <c r="T26" s="43"/>
      <c r="U26" s="43"/>
      <c r="V26" s="43"/>
      <c r="W26" s="43"/>
      <c r="X26" s="43"/>
      <c r="Y26" s="43"/>
      <c r="Z26" s="43"/>
      <c r="AA26" s="43"/>
      <c r="AB26" s="43"/>
      <c r="AC26" s="43"/>
    </row>
    <row r="27" spans="1:29">
      <c r="A27" s="43"/>
      <c r="B27" s="43"/>
      <c r="C27" s="43"/>
      <c r="D27" s="43"/>
      <c r="E27" s="43"/>
      <c r="F27" s="43"/>
      <c r="G27" s="43"/>
      <c r="H27" s="43"/>
      <c r="I27" s="46"/>
      <c r="J27" s="43"/>
      <c r="K27" s="43"/>
      <c r="L27" s="43"/>
      <c r="M27" s="43"/>
      <c r="O27" s="43"/>
      <c r="P27" s="43"/>
      <c r="Q27" s="43"/>
      <c r="R27" s="16"/>
      <c r="S27" s="43"/>
      <c r="T27" s="43"/>
      <c r="U27" s="43"/>
      <c r="V27" s="43"/>
      <c r="W27" s="43"/>
      <c r="X27" s="43"/>
      <c r="Y27" s="43"/>
      <c r="Z27" s="43"/>
      <c r="AA27" s="43"/>
      <c r="AB27" s="43"/>
      <c r="AC27" s="43"/>
    </row>
    <row r="28" spans="1:29">
      <c r="A28" s="43"/>
      <c r="B28" s="43"/>
      <c r="C28" s="43"/>
      <c r="D28" s="43"/>
      <c r="E28" s="43"/>
      <c r="F28" s="43"/>
      <c r="G28" s="43"/>
      <c r="H28" s="43"/>
      <c r="I28" s="46"/>
      <c r="J28" s="43"/>
      <c r="K28" s="43"/>
      <c r="L28" s="43"/>
      <c r="M28" s="43"/>
      <c r="O28" s="43"/>
      <c r="P28" s="43"/>
      <c r="Q28" s="43"/>
      <c r="R28" s="16"/>
      <c r="S28" s="43"/>
      <c r="T28" s="43"/>
      <c r="U28" s="43"/>
      <c r="V28" s="43"/>
      <c r="W28" s="43"/>
      <c r="X28" s="43"/>
      <c r="Y28" s="43"/>
      <c r="Z28" s="43"/>
      <c r="AA28" s="43"/>
      <c r="AB28" s="43"/>
      <c r="AC28" s="43"/>
    </row>
    <row r="29" spans="1:29">
      <c r="A29" s="43" t="s">
        <v>1033</v>
      </c>
      <c r="C29" s="43" t="s">
        <v>1053</v>
      </c>
      <c r="D29" s="43" t="s">
        <v>1054</v>
      </c>
      <c r="E29" s="43" t="s">
        <v>1006</v>
      </c>
      <c r="F29" s="43"/>
      <c r="G29" s="43" t="s">
        <v>1055</v>
      </c>
      <c r="I29" s="43"/>
      <c r="J29" s="43" t="s">
        <v>1056</v>
      </c>
      <c r="K29" s="43"/>
      <c r="L29" s="43"/>
      <c r="M29" s="43"/>
      <c r="O29" s="43" t="s">
        <v>1057</v>
      </c>
      <c r="P29" s="43"/>
      <c r="Q29" s="43"/>
      <c r="R29" s="16"/>
      <c r="S29" s="43"/>
      <c r="T29" s="43"/>
      <c r="U29" s="43"/>
      <c r="V29" s="43"/>
      <c r="W29" s="43"/>
      <c r="X29" s="43"/>
      <c r="Y29" s="43"/>
      <c r="Z29" s="43"/>
      <c r="AA29" s="43"/>
      <c r="AB29" s="43"/>
      <c r="AC29" s="43"/>
    </row>
    <row r="30" spans="1:29">
      <c r="A30" s="43" t="s">
        <v>1033</v>
      </c>
      <c r="C30" s="43" t="s">
        <v>1058</v>
      </c>
      <c r="D30" s="43" t="s">
        <v>1059</v>
      </c>
      <c r="E30" s="43" t="s">
        <v>1011</v>
      </c>
      <c r="F30" s="43"/>
      <c r="G30" s="43" t="s">
        <v>1060</v>
      </c>
      <c r="I30" s="43"/>
      <c r="J30" s="43" t="s">
        <v>1061</v>
      </c>
      <c r="K30" s="43"/>
      <c r="L30" s="43"/>
      <c r="M30" s="43"/>
      <c r="O30" s="43" t="s">
        <v>1062</v>
      </c>
      <c r="P30" s="43"/>
      <c r="Q30" s="43"/>
      <c r="R30" s="16"/>
      <c r="S30" s="43"/>
      <c r="T30" s="43"/>
      <c r="U30" s="43"/>
      <c r="V30" s="43"/>
      <c r="W30" s="43"/>
      <c r="X30" s="43"/>
      <c r="Y30" s="43"/>
      <c r="Z30" s="43"/>
      <c r="AA30" s="43"/>
      <c r="AB30" s="43"/>
      <c r="AC30" s="43"/>
    </row>
    <row r="31" spans="1:29">
      <c r="A31" s="43" t="s">
        <v>1033</v>
      </c>
      <c r="C31" s="43" t="s">
        <v>1063</v>
      </c>
      <c r="D31" s="43" t="s">
        <v>1064</v>
      </c>
      <c r="E31" s="43" t="s">
        <v>1011</v>
      </c>
      <c r="F31" s="43"/>
      <c r="G31" s="43" t="s">
        <v>1065</v>
      </c>
      <c r="I31" s="46"/>
      <c r="J31" s="43" t="s">
        <v>1066</v>
      </c>
      <c r="K31" s="43"/>
      <c r="L31" s="43"/>
      <c r="M31" s="43"/>
      <c r="O31" s="43" t="s">
        <v>1067</v>
      </c>
      <c r="P31" s="43"/>
      <c r="Q31" s="43"/>
      <c r="R31" s="16"/>
      <c r="S31" s="43"/>
      <c r="T31" s="43"/>
      <c r="U31" s="43"/>
      <c r="V31" s="43"/>
      <c r="W31" s="43"/>
      <c r="X31" s="43"/>
      <c r="Y31" s="43"/>
      <c r="Z31" s="43"/>
      <c r="AA31" s="43"/>
      <c r="AB31" s="43"/>
      <c r="AC31" s="43"/>
    </row>
    <row r="32" spans="1:29">
      <c r="A32" s="43" t="s">
        <v>998</v>
      </c>
      <c r="B32" s="43"/>
      <c r="C32" s="43" t="s">
        <v>1068</v>
      </c>
      <c r="D32" s="43" t="s">
        <v>1069</v>
      </c>
      <c r="E32" s="43"/>
      <c r="F32" s="43"/>
      <c r="G32" s="43"/>
      <c r="H32" s="43" t="s">
        <v>1070</v>
      </c>
      <c r="I32" s="46"/>
      <c r="J32" s="43" t="s">
        <v>1071</v>
      </c>
      <c r="K32" s="43"/>
      <c r="L32" s="43"/>
      <c r="M32" s="43"/>
      <c r="O32" s="43" t="s">
        <v>1072</v>
      </c>
      <c r="P32" s="43"/>
      <c r="Q32" s="43"/>
      <c r="R32" s="16"/>
      <c r="S32" s="43"/>
      <c r="T32" s="43"/>
      <c r="U32" s="43"/>
      <c r="V32" s="43"/>
      <c r="W32" s="43"/>
      <c r="X32" s="43"/>
      <c r="Y32" s="43"/>
      <c r="Z32" s="43"/>
      <c r="AA32" s="43"/>
      <c r="AB32" s="43"/>
      <c r="AC32" s="43"/>
    </row>
    <row r="34" spans="1:29">
      <c r="A34" s="43"/>
      <c r="B34" s="43"/>
      <c r="C34" s="43"/>
      <c r="D34" s="43"/>
      <c r="E34" s="43"/>
      <c r="F34" s="43"/>
      <c r="G34" s="43"/>
      <c r="H34" s="43"/>
      <c r="I34" s="46"/>
      <c r="J34" s="43"/>
      <c r="K34" s="43"/>
      <c r="L34" s="43"/>
      <c r="M34" s="43"/>
      <c r="O34" s="43"/>
      <c r="P34" s="43"/>
      <c r="Q34" s="43"/>
      <c r="R34" s="16"/>
      <c r="S34" s="43"/>
      <c r="T34" s="43"/>
      <c r="U34" s="43"/>
      <c r="V34" s="43"/>
      <c r="W34" s="43"/>
      <c r="X34" s="43"/>
      <c r="Y34" s="43"/>
      <c r="Z34" s="43"/>
      <c r="AA34" s="43"/>
      <c r="AB34" s="43"/>
      <c r="AC34" s="43"/>
    </row>
    <row r="35" spans="1:29">
      <c r="A35" s="1" t="s">
        <v>1003</v>
      </c>
      <c r="B35" s="43"/>
      <c r="C35" s="43" t="s">
        <v>1073</v>
      </c>
      <c r="D35" s="43"/>
      <c r="E35" s="43"/>
      <c r="F35" s="43"/>
      <c r="G35" s="43"/>
      <c r="H35" s="43" t="s">
        <v>1074</v>
      </c>
      <c r="I35" s="46"/>
      <c r="J35" s="43"/>
      <c r="K35" s="43"/>
      <c r="L35" s="43"/>
      <c r="M35" s="43"/>
      <c r="O35" s="43"/>
      <c r="P35" s="43"/>
      <c r="Q35" s="43"/>
      <c r="R35" s="16"/>
      <c r="S35" s="43"/>
      <c r="T35" s="43"/>
      <c r="U35" s="43"/>
      <c r="V35" s="43"/>
      <c r="W35" s="43"/>
      <c r="X35" s="43"/>
      <c r="Y35" s="43"/>
      <c r="Z35" s="43"/>
      <c r="AA35" s="43"/>
      <c r="AB35" s="43"/>
      <c r="AC35" s="43"/>
    </row>
    <row r="36" spans="1:29">
      <c r="A36" s="1" t="s">
        <v>1003</v>
      </c>
      <c r="B36" s="43"/>
      <c r="C36" s="43" t="s">
        <v>1075</v>
      </c>
      <c r="D36" s="43"/>
      <c r="E36" s="43"/>
      <c r="F36" s="43"/>
      <c r="G36" s="43"/>
      <c r="H36" s="43" t="s">
        <v>1076</v>
      </c>
      <c r="I36" s="46"/>
      <c r="J36" s="43"/>
      <c r="K36" s="43"/>
      <c r="L36" s="43"/>
      <c r="M36" s="43"/>
      <c r="O36" s="43"/>
      <c r="P36" s="43"/>
      <c r="Q36" s="43"/>
      <c r="R36" s="16"/>
      <c r="S36" s="43"/>
      <c r="T36" s="43"/>
      <c r="U36" s="43"/>
      <c r="V36" s="43"/>
      <c r="W36" s="43"/>
      <c r="X36" s="43"/>
      <c r="Y36" s="43"/>
      <c r="Z36" s="43"/>
      <c r="AA36" s="43"/>
      <c r="AB36" s="43"/>
      <c r="AC36" s="43"/>
    </row>
    <row r="37" spans="1:29">
      <c r="A37" s="1" t="s">
        <v>1003</v>
      </c>
      <c r="B37" s="43"/>
      <c r="C37" s="43" t="s">
        <v>1077</v>
      </c>
      <c r="D37" s="43"/>
      <c r="E37" s="43"/>
      <c r="F37" s="43"/>
      <c r="G37" s="43"/>
      <c r="H37" s="43" t="s">
        <v>1078</v>
      </c>
      <c r="I37" s="46"/>
      <c r="J37" s="43"/>
      <c r="K37" s="43"/>
      <c r="L37" s="43"/>
      <c r="M37" s="43"/>
      <c r="O37" s="43"/>
      <c r="P37" s="43"/>
      <c r="Q37" s="43"/>
      <c r="R37" s="16"/>
      <c r="S37" s="43"/>
      <c r="T37" s="43"/>
      <c r="U37" s="43"/>
      <c r="V37" s="43"/>
      <c r="W37" s="43"/>
      <c r="X37" s="43"/>
      <c r="Y37" s="43"/>
      <c r="Z37" s="43"/>
      <c r="AA37" s="43"/>
      <c r="AB37" s="43"/>
      <c r="AC37" s="43"/>
    </row>
    <row r="38" spans="1:29">
      <c r="A38" s="1" t="s">
        <v>1003</v>
      </c>
      <c r="B38" s="43"/>
      <c r="C38" s="43" t="s">
        <v>1079</v>
      </c>
      <c r="D38" s="43"/>
      <c r="E38" s="43"/>
      <c r="F38" s="43"/>
      <c r="G38" s="43"/>
      <c r="H38" s="43" t="s">
        <v>1080</v>
      </c>
      <c r="I38" s="46"/>
      <c r="J38" s="43"/>
      <c r="K38" s="43"/>
      <c r="L38" s="43"/>
      <c r="M38" s="43"/>
      <c r="O38" s="43"/>
      <c r="P38" s="43"/>
      <c r="Q38" s="43"/>
      <c r="R38" s="16"/>
      <c r="S38" s="43"/>
      <c r="T38" s="43"/>
      <c r="U38" s="43"/>
      <c r="V38" s="43"/>
      <c r="W38" s="43"/>
      <c r="X38" s="43"/>
      <c r="Y38" s="43"/>
      <c r="Z38" s="43"/>
      <c r="AA38" s="43"/>
      <c r="AB38" s="43"/>
      <c r="AC38" s="43"/>
    </row>
    <row r="39" spans="1:29">
      <c r="A39" s="1" t="s">
        <v>1003</v>
      </c>
      <c r="B39" s="43"/>
      <c r="C39" s="43" t="s">
        <v>1081</v>
      </c>
      <c r="D39" s="43"/>
      <c r="E39" s="43"/>
      <c r="F39" s="43"/>
      <c r="G39" s="43"/>
      <c r="H39" s="43" t="s">
        <v>1082</v>
      </c>
      <c r="I39" s="46"/>
      <c r="J39" s="43"/>
      <c r="K39" s="43"/>
      <c r="L39" s="43"/>
      <c r="M39" s="43"/>
      <c r="O39" s="43"/>
      <c r="P39" s="43"/>
      <c r="Q39" s="43"/>
      <c r="R39" s="16"/>
      <c r="S39" s="43"/>
      <c r="T39" s="43"/>
      <c r="U39" s="43"/>
      <c r="V39" s="43"/>
      <c r="W39" s="43"/>
      <c r="X39" s="43"/>
      <c r="Y39" s="43"/>
      <c r="Z39" s="43"/>
      <c r="AA39" s="43"/>
      <c r="AB39" s="43"/>
      <c r="AC39" s="43"/>
    </row>
    <row r="40" spans="1:29" ht="130.5" customHeight="1">
      <c r="A40" s="43" t="s">
        <v>998</v>
      </c>
      <c r="B40" s="43"/>
      <c r="C40" s="43" t="s">
        <v>1083</v>
      </c>
      <c r="D40" s="43" t="s">
        <v>1084</v>
      </c>
      <c r="E40" s="43" t="s">
        <v>1031</v>
      </c>
      <c r="F40" s="43"/>
      <c r="G40" s="43"/>
      <c r="H40" s="46" t="s">
        <v>1085</v>
      </c>
      <c r="I40" s="43"/>
      <c r="J40" s="43"/>
      <c r="K40" s="43"/>
      <c r="L40" s="43"/>
      <c r="M40" s="43"/>
      <c r="O40" s="43" t="s">
        <v>1086</v>
      </c>
      <c r="P40" s="43"/>
      <c r="Q40" s="1" t="s">
        <v>1087</v>
      </c>
      <c r="R40" s="16"/>
      <c r="S40" s="43"/>
      <c r="T40" s="43"/>
      <c r="U40" s="43" t="s">
        <v>974</v>
      </c>
      <c r="V40" s="43" t="s">
        <v>1088</v>
      </c>
      <c r="W40" s="43"/>
      <c r="X40" s="43"/>
      <c r="Y40" s="43" t="s">
        <v>7</v>
      </c>
      <c r="Z40" s="43"/>
      <c r="AA40" s="43"/>
      <c r="AB40" s="43"/>
      <c r="AC40" s="43"/>
    </row>
    <row r="41" spans="1:29">
      <c r="A41" s="43"/>
      <c r="B41" s="43"/>
      <c r="C41" s="43"/>
      <c r="D41" s="43"/>
      <c r="E41" s="43"/>
      <c r="F41" s="43"/>
      <c r="G41" s="43"/>
      <c r="H41" s="46"/>
      <c r="I41" s="43"/>
      <c r="J41" s="43"/>
      <c r="K41" s="43"/>
      <c r="L41" s="43"/>
      <c r="M41" s="43"/>
      <c r="O41" s="43"/>
      <c r="P41" s="43"/>
      <c r="R41" s="16"/>
      <c r="S41" s="43"/>
      <c r="T41" s="43"/>
      <c r="U41" s="43"/>
      <c r="V41" s="43"/>
      <c r="W41" s="43"/>
      <c r="X41" s="43"/>
      <c r="Y41" s="43"/>
      <c r="Z41" s="43"/>
      <c r="AA41" s="43"/>
      <c r="AB41" s="43"/>
      <c r="AC41" s="43"/>
    </row>
    <row r="42" spans="1:29" ht="28.5">
      <c r="A42" s="43" t="s">
        <v>1089</v>
      </c>
      <c r="B42" s="43"/>
      <c r="C42" s="43" t="s">
        <v>1090</v>
      </c>
      <c r="D42" s="43" t="s">
        <v>10</v>
      </c>
      <c r="E42" s="43" t="s">
        <v>11</v>
      </c>
      <c r="F42" s="43"/>
      <c r="G42" s="43"/>
      <c r="H42" s="43"/>
      <c r="I42" s="43"/>
      <c r="J42" s="31"/>
      <c r="K42" s="31"/>
      <c r="L42" s="31"/>
      <c r="M42" s="43">
        <v>1</v>
      </c>
      <c r="O42" s="43"/>
      <c r="P42" s="43"/>
      <c r="Q42" s="46" t="s">
        <v>1091</v>
      </c>
      <c r="R42" s="16" t="s">
        <v>1092</v>
      </c>
      <c r="S42" s="43"/>
      <c r="T42" s="43"/>
      <c r="U42" s="43" t="s">
        <v>974</v>
      </c>
      <c r="V42" s="43" t="s">
        <v>1093</v>
      </c>
      <c r="W42" s="43" t="s">
        <v>1094</v>
      </c>
      <c r="X42" s="43"/>
      <c r="Y42" s="43" t="s">
        <v>7</v>
      </c>
      <c r="Z42" s="43"/>
      <c r="AA42" s="43"/>
      <c r="AB42" s="43"/>
      <c r="AC42" s="43"/>
    </row>
    <row r="43" spans="1:29">
      <c r="A43" s="43"/>
      <c r="B43" s="43"/>
      <c r="C43" s="43"/>
      <c r="D43" s="43"/>
      <c r="E43" s="43"/>
      <c r="F43" s="43"/>
      <c r="G43" s="43"/>
      <c r="H43" s="43"/>
      <c r="I43" s="43"/>
      <c r="J43" s="43"/>
      <c r="K43" s="43"/>
      <c r="L43" s="43"/>
      <c r="M43" s="43"/>
      <c r="O43" s="43"/>
      <c r="P43" s="43"/>
      <c r="Q43" s="43"/>
      <c r="R43" s="16"/>
      <c r="S43" s="43"/>
      <c r="T43" s="43"/>
      <c r="U43" s="43"/>
      <c r="V43" s="43"/>
      <c r="W43" s="43"/>
      <c r="X43" s="43"/>
      <c r="Y43" s="43"/>
      <c r="Z43" s="43"/>
      <c r="AA43" s="43"/>
      <c r="AB43" s="43"/>
      <c r="AC43" s="43"/>
    </row>
    <row r="44" spans="1:29" ht="299.25">
      <c r="A44" s="43" t="s">
        <v>790</v>
      </c>
      <c r="B44" s="43"/>
      <c r="C44" s="43" t="s">
        <v>1095</v>
      </c>
      <c r="D44" s="43" t="s">
        <v>1096</v>
      </c>
      <c r="E44" s="46" t="s">
        <v>1097</v>
      </c>
      <c r="F44" s="46"/>
      <c r="G44" s="43"/>
      <c r="H44" s="43"/>
      <c r="I44" s="43"/>
      <c r="J44" s="43"/>
      <c r="K44" s="43"/>
      <c r="L44" s="43"/>
      <c r="M44" s="43"/>
      <c r="O44" s="43" t="s">
        <v>1086</v>
      </c>
      <c r="P44" s="43"/>
      <c r="Q44" s="43" t="s">
        <v>1098</v>
      </c>
      <c r="R44" s="16"/>
      <c r="S44" s="43" t="s">
        <v>1099</v>
      </c>
      <c r="T44" s="43"/>
      <c r="U44" s="43" t="s">
        <v>974</v>
      </c>
      <c r="V44" s="43" t="s">
        <v>1100</v>
      </c>
      <c r="W44" s="43"/>
      <c r="X44" s="43"/>
      <c r="Y44" s="43" t="s">
        <v>7</v>
      </c>
      <c r="Z44" s="43"/>
      <c r="AA44" s="43"/>
      <c r="AB44" s="43"/>
      <c r="AC44" s="43"/>
    </row>
    <row r="45" spans="1:29">
      <c r="A45" s="43" t="s">
        <v>976</v>
      </c>
      <c r="B45" s="43"/>
      <c r="C45" s="43" t="s">
        <v>1101</v>
      </c>
      <c r="D45" s="43" t="s">
        <v>1102</v>
      </c>
      <c r="E45" s="43"/>
      <c r="F45" s="43"/>
      <c r="G45" s="43"/>
      <c r="H45" s="43"/>
      <c r="I45" s="43"/>
      <c r="J45" s="43" t="s">
        <v>1103</v>
      </c>
      <c r="K45" s="43"/>
      <c r="L45" s="43"/>
      <c r="M45" s="43"/>
      <c r="O45" s="43" t="s">
        <v>980</v>
      </c>
      <c r="P45" s="43"/>
      <c r="S45" s="43"/>
      <c r="T45" s="43"/>
      <c r="Z45" s="43"/>
      <c r="AA45" s="43"/>
      <c r="AB45" s="43"/>
      <c r="AC45" s="43"/>
    </row>
    <row r="46" spans="1:29">
      <c r="A46" s="43" t="s">
        <v>969</v>
      </c>
      <c r="B46" s="43"/>
      <c r="C46" s="43" t="s">
        <v>1104</v>
      </c>
      <c r="D46" s="43"/>
      <c r="E46" s="43"/>
      <c r="F46" s="43"/>
      <c r="G46" s="43"/>
      <c r="H46" s="43"/>
      <c r="I46" s="43" t="s">
        <v>1105</v>
      </c>
      <c r="J46" s="43"/>
      <c r="K46" s="43"/>
      <c r="L46" s="43"/>
      <c r="M46" s="43"/>
      <c r="O46" s="43" t="s">
        <v>1086</v>
      </c>
      <c r="P46" s="43"/>
      <c r="Q46" s="43"/>
      <c r="R46" s="16"/>
      <c r="S46" s="43"/>
      <c r="T46" s="43"/>
      <c r="U46" s="43"/>
      <c r="V46" s="43"/>
      <c r="W46" s="43"/>
      <c r="X46" s="43"/>
      <c r="Y46" s="43"/>
      <c r="Z46" s="43"/>
      <c r="AA46" s="43"/>
      <c r="AB46" s="43"/>
      <c r="AC46" s="43"/>
    </row>
    <row r="47" spans="1:29">
      <c r="A47" s="43" t="s">
        <v>969</v>
      </c>
      <c r="B47" s="43"/>
      <c r="C47" s="43" t="str">
        <f>LOWER("EmCareRelatedPersonCaregiverId")</f>
        <v>emcarerelatedpersoncaregiverid</v>
      </c>
      <c r="D47" s="43"/>
      <c r="E47" s="43"/>
      <c r="F47" s="43"/>
      <c r="G47" s="43"/>
      <c r="H47" s="43" t="s">
        <v>1106</v>
      </c>
      <c r="I47" s="43"/>
      <c r="J47" s="43"/>
      <c r="K47" s="43"/>
      <c r="L47" s="43"/>
      <c r="M47" s="43"/>
      <c r="O47" s="43" t="s">
        <v>1086</v>
      </c>
      <c r="P47" s="43"/>
      <c r="Q47" s="43" t="s">
        <v>1107</v>
      </c>
      <c r="R47" s="16"/>
      <c r="S47" s="43"/>
      <c r="T47" s="43"/>
      <c r="U47" s="43" t="s">
        <v>974</v>
      </c>
      <c r="V47" s="43" t="s">
        <v>1100</v>
      </c>
      <c r="W47" s="43"/>
      <c r="X47" s="43"/>
      <c r="Y47" s="43" t="s">
        <v>7</v>
      </c>
      <c r="Z47" s="43"/>
      <c r="AA47" s="43"/>
      <c r="AB47" s="43"/>
      <c r="AC47" s="43"/>
    </row>
    <row r="48" spans="1:29">
      <c r="A48" s="43" t="s">
        <v>1108</v>
      </c>
      <c r="B48" s="43"/>
      <c r="C48" s="43" t="s">
        <v>1109</v>
      </c>
      <c r="D48" s="43"/>
      <c r="E48" s="43"/>
      <c r="F48" s="43"/>
      <c r="G48" s="43"/>
      <c r="H48" s="43"/>
      <c r="I48" s="43"/>
      <c r="J48" s="43" t="s">
        <v>1110</v>
      </c>
      <c r="K48" s="43"/>
      <c r="L48" s="43"/>
      <c r="M48" s="43"/>
      <c r="O48" s="43"/>
      <c r="P48" s="43"/>
      <c r="Q48" s="43"/>
      <c r="R48" s="16"/>
      <c r="S48" s="43"/>
      <c r="T48" s="43"/>
      <c r="U48" s="43"/>
      <c r="W48" s="43"/>
      <c r="X48" s="43"/>
      <c r="Y48" s="43"/>
      <c r="Z48" s="43"/>
      <c r="AA48" s="43"/>
      <c r="AB48" s="43"/>
      <c r="AC48" s="43"/>
    </row>
    <row r="49" spans="1:29" ht="15">
      <c r="A49" s="43" t="s">
        <v>969</v>
      </c>
      <c r="B49" s="43" t="s">
        <v>1109</v>
      </c>
      <c r="C49" s="43" t="s">
        <v>1111</v>
      </c>
      <c r="D49" s="43" t="s">
        <v>1112</v>
      </c>
      <c r="E49" s="43" t="s">
        <v>1113</v>
      </c>
      <c r="F49" s="43"/>
      <c r="G49" s="43"/>
      <c r="H49" s="43"/>
      <c r="I49" s="43"/>
      <c r="J49" s="43"/>
      <c r="K49" s="43"/>
      <c r="L49" s="43"/>
      <c r="M49" s="43"/>
      <c r="O49" s="43"/>
      <c r="P49" s="43"/>
      <c r="Q49" s="43" t="s">
        <v>1114</v>
      </c>
      <c r="R49" s="16"/>
      <c r="S49" s="43"/>
      <c r="T49" s="43"/>
      <c r="U49" s="48" t="s">
        <v>112</v>
      </c>
      <c r="W49" s="43"/>
      <c r="X49" s="43"/>
      <c r="Y49" s="43" t="s">
        <v>7</v>
      </c>
      <c r="Z49" s="43"/>
      <c r="AA49" s="43"/>
      <c r="AB49" s="43"/>
      <c r="AC49" s="43"/>
    </row>
    <row r="50" spans="1:29" ht="15">
      <c r="A50" s="43" t="s">
        <v>969</v>
      </c>
      <c r="B50" s="43" t="s">
        <v>1109</v>
      </c>
      <c r="C50" s="43" t="s">
        <v>1115</v>
      </c>
      <c r="D50" s="43" t="s">
        <v>1116</v>
      </c>
      <c r="E50" s="43" t="s">
        <v>1117</v>
      </c>
      <c r="F50" s="43"/>
      <c r="G50" s="43"/>
      <c r="H50" s="43"/>
      <c r="I50" s="43"/>
      <c r="J50" s="43"/>
      <c r="K50" s="43"/>
      <c r="L50" s="43"/>
      <c r="M50" s="43"/>
      <c r="O50" s="43"/>
      <c r="P50" s="43"/>
      <c r="Q50" s="43"/>
      <c r="R50" s="16"/>
      <c r="S50" s="43"/>
      <c r="T50" s="43"/>
      <c r="U50" s="48"/>
      <c r="W50" s="43"/>
      <c r="X50" s="43"/>
      <c r="Y50" s="43" t="s">
        <v>7</v>
      </c>
      <c r="Z50" s="43"/>
      <c r="AA50" s="43"/>
      <c r="AB50" s="43"/>
      <c r="AC50" s="43"/>
    </row>
    <row r="51" spans="1:29" ht="15">
      <c r="A51" s="43" t="s">
        <v>969</v>
      </c>
      <c r="B51" s="43" t="s">
        <v>1109</v>
      </c>
      <c r="C51" s="43" t="s">
        <v>1118</v>
      </c>
      <c r="D51" s="43" t="s">
        <v>1119</v>
      </c>
      <c r="E51" s="43" t="s">
        <v>1120</v>
      </c>
      <c r="F51" s="43"/>
      <c r="G51" s="43"/>
      <c r="H51" s="43"/>
      <c r="I51" s="43"/>
      <c r="J51" s="43"/>
      <c r="K51" s="43"/>
      <c r="L51" s="43"/>
      <c r="M51" s="43"/>
      <c r="O51" s="43"/>
      <c r="P51" s="43"/>
      <c r="Q51" s="43"/>
      <c r="R51" s="16"/>
      <c r="S51" s="43"/>
      <c r="T51" s="43"/>
      <c r="U51" s="48"/>
      <c r="W51" s="43"/>
      <c r="X51" s="43"/>
      <c r="Y51" s="43" t="s">
        <v>7</v>
      </c>
      <c r="Z51" s="43"/>
      <c r="AA51" s="43"/>
      <c r="AB51" s="43"/>
      <c r="AC51" s="43"/>
    </row>
    <row r="52" spans="1:29" ht="15">
      <c r="A52" s="43" t="s">
        <v>1121</v>
      </c>
      <c r="B52" s="43" t="s">
        <v>1109</v>
      </c>
      <c r="C52" s="43" t="s">
        <v>1122</v>
      </c>
      <c r="D52" s="43" t="s">
        <v>1123</v>
      </c>
      <c r="E52" s="43" t="s">
        <v>1124</v>
      </c>
      <c r="F52" s="43"/>
      <c r="G52" s="43"/>
      <c r="H52" s="43"/>
      <c r="I52" s="43"/>
      <c r="J52" s="43"/>
      <c r="K52" s="43"/>
      <c r="L52" s="43"/>
      <c r="M52" s="43"/>
      <c r="O52" s="43"/>
      <c r="P52" s="43"/>
      <c r="Q52" s="43" t="s">
        <v>1125</v>
      </c>
      <c r="R52" s="16"/>
      <c r="S52" s="43"/>
      <c r="T52" s="43"/>
      <c r="U52" s="48" t="s">
        <v>112</v>
      </c>
      <c r="W52" s="43"/>
      <c r="X52" s="43"/>
      <c r="Y52" s="43" t="s">
        <v>7</v>
      </c>
      <c r="Z52" s="43"/>
      <c r="AA52" s="43"/>
      <c r="AB52" s="43"/>
      <c r="AC52" s="43"/>
    </row>
    <row r="53" spans="1:29" ht="15">
      <c r="A53" s="43" t="s">
        <v>969</v>
      </c>
      <c r="B53" s="43" t="s">
        <v>1109</v>
      </c>
      <c r="C53" s="43" t="s">
        <v>1126</v>
      </c>
      <c r="D53" s="43"/>
      <c r="E53" s="43"/>
      <c r="F53" s="43"/>
      <c r="G53" s="43"/>
      <c r="H53" s="43" t="s">
        <v>1127</v>
      </c>
      <c r="I53" s="43"/>
      <c r="J53" s="43"/>
      <c r="K53" s="43"/>
      <c r="L53" s="43"/>
      <c r="M53" s="43"/>
      <c r="O53" s="43" t="s">
        <v>1086</v>
      </c>
      <c r="P53" s="43"/>
      <c r="Q53" s="43" t="s">
        <v>1128</v>
      </c>
      <c r="R53" s="16"/>
      <c r="S53" s="43"/>
      <c r="T53" s="43"/>
      <c r="U53" s="48" t="s">
        <v>112</v>
      </c>
      <c r="W53" s="43"/>
      <c r="X53" s="43"/>
      <c r="Y53" s="43" t="s">
        <v>7</v>
      </c>
      <c r="Z53" s="43"/>
      <c r="AA53" s="43"/>
      <c r="AB53" s="43"/>
      <c r="AC53" s="43"/>
    </row>
    <row r="54" spans="1:29" ht="15">
      <c r="A54" s="48" t="s">
        <v>969</v>
      </c>
      <c r="B54" s="48" t="s">
        <v>1109</v>
      </c>
      <c r="C54" s="48" t="s">
        <v>1129</v>
      </c>
      <c r="D54" s="48"/>
      <c r="E54" s="48"/>
      <c r="F54" s="48"/>
      <c r="G54" s="48"/>
      <c r="H54" s="48" t="s">
        <v>1127</v>
      </c>
      <c r="I54" s="48"/>
      <c r="J54" s="48"/>
      <c r="K54" s="48"/>
      <c r="L54" s="48"/>
      <c r="M54" s="48"/>
      <c r="O54" s="48" t="s">
        <v>1086</v>
      </c>
      <c r="P54" s="48"/>
      <c r="Q54" s="48" t="s">
        <v>1128</v>
      </c>
      <c r="R54" s="49"/>
      <c r="S54" s="48"/>
      <c r="T54" s="48"/>
      <c r="U54" s="48" t="s">
        <v>112</v>
      </c>
      <c r="W54" s="48"/>
      <c r="X54" s="48"/>
      <c r="Y54" s="43" t="s">
        <v>7</v>
      </c>
      <c r="Z54" s="48"/>
      <c r="AA54" s="48"/>
      <c r="AB54" s="48"/>
      <c r="AC54" s="48"/>
    </row>
    <row r="55" spans="1:29">
      <c r="A55" s="43"/>
      <c r="B55" s="43"/>
      <c r="C55" s="43"/>
      <c r="D55" s="43"/>
      <c r="E55" s="43"/>
      <c r="F55" s="43"/>
      <c r="G55" s="43"/>
      <c r="H55" s="43"/>
      <c r="I55" s="43"/>
      <c r="J55" s="43"/>
      <c r="K55" s="43"/>
      <c r="L55" s="43"/>
      <c r="M55" s="43"/>
      <c r="O55" s="43"/>
      <c r="P55" s="43"/>
      <c r="Q55" s="43"/>
      <c r="R55" s="16"/>
      <c r="S55" s="43"/>
      <c r="T55" s="43"/>
      <c r="U55" s="43"/>
      <c r="W55" s="43"/>
      <c r="X55" s="43"/>
      <c r="Y55" s="43"/>
      <c r="Z55" s="43"/>
      <c r="AA55" s="43"/>
      <c r="AB55" s="43"/>
      <c r="AC55" s="43"/>
    </row>
    <row r="56" spans="1:29" ht="15">
      <c r="A56" s="43" t="s">
        <v>1130</v>
      </c>
      <c r="B56" s="43" t="s">
        <v>1109</v>
      </c>
      <c r="C56" s="43" t="s">
        <v>1131</v>
      </c>
      <c r="D56" s="43" t="s">
        <v>39</v>
      </c>
      <c r="E56" s="43" t="s">
        <v>40</v>
      </c>
      <c r="F56" s="43"/>
      <c r="G56" s="43"/>
      <c r="H56" s="43"/>
      <c r="I56" s="43"/>
      <c r="J56" s="43" t="s">
        <v>1132</v>
      </c>
      <c r="K56" s="43"/>
      <c r="L56" s="43"/>
      <c r="M56" s="43"/>
      <c r="O56" s="43"/>
      <c r="P56" s="43"/>
      <c r="Q56" s="43" t="s">
        <v>1133</v>
      </c>
      <c r="R56" s="16"/>
      <c r="S56" s="43"/>
      <c r="T56" s="43"/>
      <c r="U56" s="48" t="s">
        <v>112</v>
      </c>
      <c r="W56" s="43"/>
      <c r="X56" s="43"/>
      <c r="Y56" s="43" t="s">
        <v>7</v>
      </c>
      <c r="Z56" s="43"/>
      <c r="AA56" s="43"/>
      <c r="AB56" s="43"/>
      <c r="AC56" s="43"/>
    </row>
    <row r="57" spans="1:29">
      <c r="A57" s="43"/>
      <c r="B57" s="43"/>
      <c r="C57" s="43"/>
      <c r="D57" s="43"/>
      <c r="E57" s="43"/>
      <c r="F57" s="43"/>
      <c r="G57" s="43"/>
      <c r="H57" s="43"/>
      <c r="I57" s="43"/>
      <c r="J57" s="43"/>
      <c r="K57" s="43"/>
      <c r="L57" s="43"/>
      <c r="M57" s="43"/>
      <c r="O57" s="43"/>
      <c r="P57" s="43"/>
      <c r="Q57" s="43"/>
      <c r="R57" s="16"/>
      <c r="S57" s="43"/>
      <c r="T57" s="43"/>
      <c r="U57" s="43"/>
      <c r="V57" s="43"/>
      <c r="W57" s="43"/>
      <c r="X57" s="43"/>
      <c r="Y57" s="43"/>
      <c r="Z57" s="43"/>
      <c r="AA57" s="43"/>
      <c r="AB57" s="43"/>
      <c r="AC57" s="43"/>
    </row>
    <row r="58" spans="1:29" ht="15">
      <c r="A58" s="43" t="s">
        <v>1134</v>
      </c>
      <c r="B58" s="43" t="s">
        <v>1109</v>
      </c>
      <c r="C58" s="43" t="s">
        <v>1135</v>
      </c>
      <c r="D58" s="43" t="s">
        <v>1136</v>
      </c>
      <c r="E58" s="43" t="s">
        <v>1137</v>
      </c>
      <c r="F58" s="50" t="s">
        <v>1138</v>
      </c>
      <c r="G58" s="43"/>
      <c r="H58" s="43"/>
      <c r="I58" s="43"/>
      <c r="J58" s="43" t="s">
        <v>1139</v>
      </c>
      <c r="K58" s="43"/>
      <c r="L58" s="43"/>
      <c r="M58" s="43"/>
      <c r="N58" s="43" t="s">
        <v>7</v>
      </c>
      <c r="O58" s="43"/>
      <c r="P58" s="43"/>
      <c r="Q58" s="43" t="s">
        <v>1140</v>
      </c>
      <c r="R58" s="16"/>
      <c r="S58" s="43" t="s">
        <v>1141</v>
      </c>
      <c r="T58" s="43"/>
      <c r="U58" s="43" t="s">
        <v>974</v>
      </c>
      <c r="V58" s="43" t="s">
        <v>1142</v>
      </c>
      <c r="W58" s="43"/>
      <c r="X58" s="43"/>
      <c r="Y58" s="43" t="s">
        <v>7</v>
      </c>
      <c r="Z58" s="43"/>
      <c r="AA58" s="43"/>
      <c r="AB58" s="43"/>
      <c r="AC58" s="43"/>
    </row>
    <row r="59" spans="1:29" ht="28.5">
      <c r="A59" s="43" t="s">
        <v>976</v>
      </c>
      <c r="B59" s="43" t="s">
        <v>1109</v>
      </c>
      <c r="C59" s="43" t="s">
        <v>1143</v>
      </c>
      <c r="D59" s="43" t="s">
        <v>1144</v>
      </c>
      <c r="E59" s="43" t="s">
        <v>1145</v>
      </c>
      <c r="F59" s="43"/>
      <c r="G59" s="43"/>
      <c r="H59" s="43"/>
      <c r="I59" s="43"/>
      <c r="J59" s="43" t="s">
        <v>1146</v>
      </c>
      <c r="K59" s="43"/>
      <c r="L59" s="43"/>
      <c r="M59" s="43">
        <v>1</v>
      </c>
      <c r="O59" s="43"/>
      <c r="P59" s="43"/>
      <c r="Q59" s="46" t="s">
        <v>1147</v>
      </c>
      <c r="R59" s="16"/>
      <c r="S59" s="43" t="s">
        <v>1148</v>
      </c>
      <c r="T59" s="43"/>
      <c r="U59" s="43" t="s">
        <v>1149</v>
      </c>
      <c r="V59" s="43"/>
      <c r="W59" s="43"/>
      <c r="X59" s="43"/>
      <c r="Y59" s="43" t="s">
        <v>7</v>
      </c>
      <c r="Z59" s="43"/>
      <c r="AA59" s="43"/>
      <c r="AB59" s="43"/>
      <c r="AC59" s="43"/>
    </row>
    <row r="60" spans="1:29">
      <c r="A60" s="43"/>
      <c r="B60" s="43"/>
      <c r="C60" s="31"/>
      <c r="D60" s="43"/>
      <c r="E60" s="43"/>
      <c r="F60" s="43"/>
      <c r="G60" s="43"/>
      <c r="H60" s="43"/>
      <c r="I60" s="43"/>
      <c r="J60" s="43"/>
      <c r="K60" s="43"/>
      <c r="L60" s="43"/>
      <c r="M60" s="43"/>
      <c r="O60" s="43"/>
      <c r="P60" s="43"/>
      <c r="Q60" s="43"/>
      <c r="R60" s="16"/>
      <c r="S60" s="43"/>
      <c r="T60" s="43"/>
      <c r="U60" s="43"/>
      <c r="V60" s="43"/>
      <c r="W60" s="43"/>
      <c r="X60" s="43"/>
      <c r="Y60" s="43"/>
      <c r="Z60" s="43"/>
      <c r="AA60" s="43"/>
      <c r="AB60" s="43"/>
      <c r="AC60" s="43"/>
    </row>
    <row r="64" spans="1:29">
      <c r="T64" s="1" t="s">
        <v>1150</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8"/>
  <sheetViews>
    <sheetView topLeftCell="D1" zoomScale="90" zoomScaleNormal="90" workbookViewId="0">
      <selection activeCell="H28" sqref="H28"/>
    </sheetView>
  </sheetViews>
  <sheetFormatPr defaultColWidth="8.5" defaultRowHeight="14.25"/>
  <cols>
    <col min="1" max="1" width="21.375" style="1" customWidth="1"/>
    <col min="2" max="3" width="29.75" style="1" customWidth="1"/>
    <col min="4" max="4" width="45.5" style="1" customWidth="1"/>
    <col min="8" max="8" width="16" style="1" customWidth="1"/>
    <col min="9" max="9" width="16.5" style="1" customWidth="1"/>
    <col min="15" max="15" width="19.375" style="1" customWidth="1"/>
  </cols>
  <sheetData>
    <row r="1" spans="1:31" ht="15">
      <c r="A1" s="48" t="s">
        <v>774</v>
      </c>
      <c r="B1" s="48" t="s">
        <v>775</v>
      </c>
      <c r="C1" s="48" t="s">
        <v>776</v>
      </c>
      <c r="D1" s="48" t="s">
        <v>777</v>
      </c>
      <c r="E1" s="48" t="s">
        <v>778</v>
      </c>
      <c r="F1" s="48" t="s">
        <v>952</v>
      </c>
      <c r="G1" s="48" t="s">
        <v>953</v>
      </c>
      <c r="H1" s="48" t="s">
        <v>779</v>
      </c>
      <c r="I1" s="48" t="s">
        <v>954</v>
      </c>
      <c r="J1" s="48" t="s">
        <v>957</v>
      </c>
      <c r="K1" s="48" t="s">
        <v>4</v>
      </c>
      <c r="L1" s="48" t="s">
        <v>3</v>
      </c>
      <c r="M1" s="51" t="s">
        <v>1151</v>
      </c>
      <c r="N1" s="51" t="s">
        <v>958</v>
      </c>
      <c r="O1" s="51" t="s">
        <v>959</v>
      </c>
      <c r="P1" s="51" t="s">
        <v>1152</v>
      </c>
      <c r="Q1" s="51" t="s">
        <v>960</v>
      </c>
      <c r="R1" s="51" t="s">
        <v>1153</v>
      </c>
      <c r="S1" s="51" t="s">
        <v>961</v>
      </c>
      <c r="T1" s="51" t="s">
        <v>962</v>
      </c>
      <c r="U1" s="51" t="s">
        <v>963</v>
      </c>
      <c r="V1" s="52" t="s">
        <v>964</v>
      </c>
      <c r="W1" s="51" t="s">
        <v>965</v>
      </c>
      <c r="X1" s="51" t="s">
        <v>0</v>
      </c>
      <c r="Y1" s="51" t="s">
        <v>1154</v>
      </c>
      <c r="Z1" s="51" t="s">
        <v>1155</v>
      </c>
      <c r="AA1" s="51" t="s">
        <v>1156</v>
      </c>
      <c r="AB1" s="51" t="s">
        <v>966</v>
      </c>
      <c r="AC1" s="48" t="s">
        <v>967</v>
      </c>
      <c r="AD1" s="48" t="s">
        <v>968</v>
      </c>
      <c r="AE1" s="48"/>
    </row>
    <row r="3" spans="1:31" s="1" customFormat="1" ht="15">
      <c r="A3" s="48" t="s">
        <v>1157</v>
      </c>
      <c r="B3" s="48"/>
      <c r="C3" s="48" t="s">
        <v>1158</v>
      </c>
      <c r="D3" s="48" t="s">
        <v>86</v>
      </c>
      <c r="E3" s="48" t="s">
        <v>1159</v>
      </c>
      <c r="F3" s="48"/>
      <c r="G3" s="48"/>
      <c r="H3" s="48"/>
      <c r="I3" s="31"/>
      <c r="J3" s="31">
        <v>1</v>
      </c>
      <c r="K3" s="48"/>
      <c r="L3" s="31"/>
      <c r="M3" s="31"/>
      <c r="N3" s="31"/>
      <c r="O3" s="48" t="s">
        <v>1160</v>
      </c>
      <c r="P3" s="48" t="s">
        <v>1161</v>
      </c>
      <c r="Q3" s="48"/>
      <c r="R3" s="48" t="s">
        <v>1162</v>
      </c>
      <c r="S3" s="48"/>
      <c r="T3" s="48" t="s">
        <v>1163</v>
      </c>
      <c r="U3" s="43" t="s">
        <v>1164</v>
      </c>
      <c r="V3" s="48" t="s">
        <v>86</v>
      </c>
      <c r="W3" s="31"/>
      <c r="X3" s="31" t="s">
        <v>7</v>
      </c>
      <c r="Y3" s="48" t="s">
        <v>1165</v>
      </c>
      <c r="Z3" s="31"/>
      <c r="AA3" s="31"/>
      <c r="AB3" s="31"/>
      <c r="AC3" s="31"/>
      <c r="AD3" s="31"/>
      <c r="AE3" s="31"/>
    </row>
    <row r="4" spans="1:31" s="1" customFormat="1" ht="15">
      <c r="A4" s="48" t="s">
        <v>790</v>
      </c>
      <c r="B4" s="48"/>
      <c r="C4" s="48" t="s">
        <v>1166</v>
      </c>
      <c r="D4" s="48" t="s">
        <v>1167</v>
      </c>
      <c r="E4" s="48" t="s">
        <v>1168</v>
      </c>
      <c r="F4" s="31"/>
      <c r="G4" s="31"/>
      <c r="H4" s="31"/>
      <c r="I4" s="31" t="s">
        <v>1169</v>
      </c>
      <c r="J4" s="31">
        <v>1</v>
      </c>
      <c r="K4" s="48"/>
      <c r="L4" s="31"/>
      <c r="M4" s="31"/>
      <c r="N4" s="31"/>
      <c r="O4" s="49" t="s">
        <v>1170</v>
      </c>
      <c r="P4" s="48" t="s">
        <v>1161</v>
      </c>
      <c r="Q4" s="48"/>
      <c r="R4" s="48" t="s">
        <v>1171</v>
      </c>
      <c r="S4" s="48"/>
      <c r="T4" s="48" t="s">
        <v>1172</v>
      </c>
      <c r="U4" s="48"/>
      <c r="V4" s="31"/>
      <c r="W4" s="31"/>
      <c r="X4" s="31" t="s">
        <v>7</v>
      </c>
      <c r="Y4" s="48" t="s">
        <v>1165</v>
      </c>
      <c r="Z4" s="31"/>
      <c r="AA4" s="31"/>
      <c r="AB4" s="31"/>
      <c r="AC4" s="31"/>
      <c r="AD4" s="31"/>
      <c r="AE4" s="31"/>
    </row>
    <row r="5" spans="1:31" s="1" customFormat="1" ht="15">
      <c r="A5" s="48" t="s">
        <v>1173</v>
      </c>
      <c r="B5" s="48"/>
      <c r="C5" s="48" t="s">
        <v>1174</v>
      </c>
      <c r="D5" s="48" t="s">
        <v>1175</v>
      </c>
      <c r="E5" s="48" t="s">
        <v>108</v>
      </c>
      <c r="F5" s="31"/>
      <c r="G5" s="31"/>
      <c r="H5" s="31"/>
      <c r="I5" s="43" t="s">
        <v>1176</v>
      </c>
      <c r="J5" s="31"/>
      <c r="K5" s="48"/>
      <c r="L5" s="31"/>
      <c r="M5" s="31"/>
      <c r="N5" s="31"/>
      <c r="O5" s="48" t="s">
        <v>1177</v>
      </c>
      <c r="P5" s="48" t="s">
        <v>1161</v>
      </c>
      <c r="Q5" s="48"/>
      <c r="R5" s="48" t="s">
        <v>1162</v>
      </c>
      <c r="S5" s="48"/>
      <c r="T5" s="48" t="s">
        <v>1163</v>
      </c>
      <c r="U5" s="48"/>
      <c r="V5" s="48" t="s">
        <v>1175</v>
      </c>
      <c r="W5" s="31"/>
      <c r="X5" s="31" t="s">
        <v>7</v>
      </c>
      <c r="Y5" s="48" t="s">
        <v>1165</v>
      </c>
      <c r="Z5" s="31"/>
      <c r="AA5" s="31"/>
      <c r="AB5" s="31"/>
      <c r="AC5" s="31"/>
      <c r="AD5" s="31"/>
      <c r="AE5" s="31"/>
    </row>
    <row r="6" spans="1:31" s="1" customFormat="1" ht="15">
      <c r="A6" s="48"/>
      <c r="B6" s="48"/>
      <c r="C6" s="48"/>
      <c r="D6" s="48"/>
      <c r="E6" s="48"/>
      <c r="F6" s="31"/>
      <c r="G6" s="31"/>
      <c r="H6" s="31"/>
      <c r="I6" s="43"/>
      <c r="J6" s="31"/>
      <c r="K6" s="48"/>
      <c r="L6" s="48"/>
      <c r="M6" s="48"/>
      <c r="N6" s="48"/>
      <c r="O6" s="48"/>
      <c r="P6" s="48"/>
      <c r="Q6" s="48"/>
      <c r="R6" s="48"/>
      <c r="S6" s="48"/>
      <c r="T6" s="48"/>
      <c r="U6" s="48"/>
      <c r="V6" s="31"/>
      <c r="W6" s="31"/>
      <c r="X6" s="31"/>
      <c r="Y6" s="48"/>
      <c r="Z6" s="31"/>
      <c r="AA6" s="31"/>
      <c r="AB6" s="31"/>
      <c r="AC6" s="31"/>
      <c r="AD6" s="31"/>
      <c r="AE6" s="31"/>
    </row>
    <row r="7" spans="1:31" s="1" customFormat="1">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row>
    <row r="8" spans="1:31" s="1" customFormat="1">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row>
    <row r="9" spans="1:31" s="1" customFormat="1" ht="15">
      <c r="A9" s="53" t="s">
        <v>976</v>
      </c>
      <c r="C9" s="1" t="s">
        <v>1178</v>
      </c>
      <c r="D9" s="1" t="s">
        <v>1179</v>
      </c>
      <c r="L9" s="1" t="s">
        <v>1086</v>
      </c>
      <c r="Q9" s="1" t="s">
        <v>1180</v>
      </c>
    </row>
    <row r="10" spans="1:31" s="1" customFormat="1" ht="15">
      <c r="A10" s="48" t="s">
        <v>976</v>
      </c>
      <c r="B10" s="48"/>
      <c r="C10" s="48" t="s">
        <v>1101</v>
      </c>
      <c r="D10" s="48" t="s">
        <v>1181</v>
      </c>
      <c r="E10" s="48"/>
      <c r="F10" s="48"/>
      <c r="G10" s="48"/>
      <c r="H10" s="48"/>
      <c r="I10" s="48" t="s">
        <v>1182</v>
      </c>
      <c r="K10" s="48"/>
      <c r="L10" s="48" t="s">
        <v>980</v>
      </c>
      <c r="M10" s="48"/>
      <c r="P10" s="48"/>
      <c r="S10" s="43"/>
      <c r="T10" s="48"/>
      <c r="Z10" s="48"/>
      <c r="AA10" s="48"/>
      <c r="AB10" s="48"/>
      <c r="AC10" s="48"/>
    </row>
    <row r="11" spans="1:31" s="1" customFormat="1" ht="15">
      <c r="A11" s="48" t="s">
        <v>969</v>
      </c>
      <c r="B11" s="48"/>
      <c r="C11" s="48" t="s">
        <v>1104</v>
      </c>
      <c r="D11" s="48"/>
      <c r="E11" s="48"/>
      <c r="F11" s="48"/>
      <c r="H11" s="48" t="s">
        <v>1105</v>
      </c>
      <c r="J11" s="48"/>
      <c r="K11" s="48"/>
      <c r="L11" s="48" t="s">
        <v>1086</v>
      </c>
      <c r="M11" s="48"/>
      <c r="P11" s="48"/>
      <c r="Q11" s="48"/>
      <c r="R11" s="49"/>
      <c r="S11" s="43"/>
      <c r="T11" s="48"/>
      <c r="U11" s="48"/>
      <c r="V11" s="48"/>
      <c r="W11" s="48"/>
      <c r="X11" s="48"/>
      <c r="Y11" s="48"/>
      <c r="Z11" s="48"/>
      <c r="AA11" s="48"/>
      <c r="AB11" s="48"/>
      <c r="AC11" s="48"/>
    </row>
    <row r="12" spans="1:31" s="1" customFormat="1" ht="15">
      <c r="A12" s="48" t="s">
        <v>969</v>
      </c>
      <c r="B12" s="48"/>
      <c r="C12" s="48" t="str">
        <f>LOWER("EmCareRelatedPersonCaregiverId")</f>
        <v>emcarerelatedpersoncaregiverid</v>
      </c>
      <c r="D12" s="48"/>
      <c r="E12" s="48"/>
      <c r="F12" s="48"/>
      <c r="G12" s="48" t="s">
        <v>1106</v>
      </c>
      <c r="J12" s="48"/>
      <c r="K12" s="48"/>
      <c r="L12" s="48" t="s">
        <v>1086</v>
      </c>
      <c r="M12" s="48"/>
      <c r="P12" s="48"/>
      <c r="Q12" s="48" t="s">
        <v>1107</v>
      </c>
      <c r="R12" s="49"/>
      <c r="S12" s="43"/>
      <c r="T12" s="48"/>
      <c r="U12" s="48" t="s">
        <v>1163</v>
      </c>
      <c r="V12" s="48" t="s">
        <v>1100</v>
      </c>
      <c r="W12" s="48"/>
      <c r="X12" s="48"/>
      <c r="Y12" s="48" t="s">
        <v>7</v>
      </c>
      <c r="Z12" s="48"/>
      <c r="AA12" s="48"/>
      <c r="AB12" s="48"/>
      <c r="AC12" s="48"/>
    </row>
    <row r="13" spans="1:31" s="1" customFormat="1" ht="15">
      <c r="A13" s="48" t="s">
        <v>1108</v>
      </c>
      <c r="B13" s="48"/>
      <c r="C13" s="43" t="s">
        <v>1183</v>
      </c>
      <c r="D13" s="48"/>
      <c r="E13" s="48"/>
      <c r="F13" s="48"/>
      <c r="G13" s="48"/>
      <c r="H13" s="48"/>
      <c r="I13" s="48" t="s">
        <v>1110</v>
      </c>
      <c r="K13" s="48"/>
      <c r="L13" s="48"/>
      <c r="M13" s="48"/>
      <c r="P13" s="48"/>
      <c r="Q13" s="48"/>
      <c r="R13" s="49"/>
      <c r="S13" s="48"/>
      <c r="T13" s="48"/>
      <c r="U13" s="43"/>
      <c r="W13" s="48"/>
      <c r="X13" s="48"/>
      <c r="Y13" s="48"/>
      <c r="Z13" s="48"/>
      <c r="AA13" s="48"/>
      <c r="AB13" s="48"/>
      <c r="AC13" s="48"/>
    </row>
    <row r="14" spans="1:31" s="1" customFormat="1" ht="15">
      <c r="A14" s="48" t="s">
        <v>969</v>
      </c>
      <c r="B14" s="43" t="s">
        <v>1183</v>
      </c>
      <c r="C14" s="48" t="s">
        <v>1184</v>
      </c>
      <c r="D14" s="43" t="s">
        <v>1185</v>
      </c>
      <c r="E14" s="48" t="s">
        <v>1113</v>
      </c>
      <c r="F14" s="48"/>
      <c r="G14" s="48"/>
      <c r="H14" s="48"/>
      <c r="I14" s="48"/>
      <c r="J14" s="48">
        <v>1</v>
      </c>
      <c r="K14" s="48"/>
      <c r="L14" s="48"/>
      <c r="P14" s="48"/>
      <c r="Q14" s="48" t="s">
        <v>1114</v>
      </c>
      <c r="R14" s="49"/>
      <c r="S14" s="48"/>
      <c r="T14" s="48"/>
      <c r="U14" s="48" t="s">
        <v>112</v>
      </c>
      <c r="W14" s="48"/>
      <c r="X14" s="48"/>
      <c r="Y14" s="48" t="s">
        <v>7</v>
      </c>
      <c r="Z14" s="48"/>
      <c r="AA14" s="48"/>
      <c r="AB14" s="48"/>
      <c r="AC14" s="48"/>
    </row>
    <row r="15" spans="1:31" s="1" customFormat="1" ht="15">
      <c r="A15" s="48" t="s">
        <v>969</v>
      </c>
      <c r="B15" s="43" t="s">
        <v>1183</v>
      </c>
      <c r="C15" s="48" t="s">
        <v>1186</v>
      </c>
      <c r="D15" s="43" t="s">
        <v>1187</v>
      </c>
      <c r="E15" s="48" t="s">
        <v>1117</v>
      </c>
      <c r="F15" s="48"/>
      <c r="G15" s="48"/>
      <c r="H15" s="48"/>
      <c r="I15" s="48"/>
      <c r="J15" s="48"/>
      <c r="K15" s="48"/>
      <c r="L15" s="48"/>
      <c r="P15" s="48"/>
      <c r="Q15" s="48"/>
      <c r="R15" s="49"/>
      <c r="S15" s="48"/>
      <c r="T15" s="48"/>
      <c r="U15" s="43"/>
      <c r="W15" s="48"/>
      <c r="X15" s="48"/>
      <c r="Y15" s="48" t="s">
        <v>7</v>
      </c>
      <c r="Z15" s="48"/>
      <c r="AA15" s="48"/>
      <c r="AB15" s="48"/>
      <c r="AC15" s="48"/>
    </row>
    <row r="16" spans="1:31" s="1" customFormat="1" ht="15">
      <c r="A16" s="48" t="s">
        <v>969</v>
      </c>
      <c r="B16" s="43" t="s">
        <v>1183</v>
      </c>
      <c r="C16" s="48" t="s">
        <v>1188</v>
      </c>
      <c r="D16" s="43" t="s">
        <v>1189</v>
      </c>
      <c r="E16" s="48" t="s">
        <v>1120</v>
      </c>
      <c r="F16" s="48"/>
      <c r="G16" s="48"/>
      <c r="H16" s="48"/>
      <c r="I16" s="48"/>
      <c r="J16" s="48">
        <v>1</v>
      </c>
      <c r="K16" s="48"/>
      <c r="L16" s="48"/>
      <c r="P16" s="48"/>
      <c r="Q16" s="48"/>
      <c r="R16" s="49"/>
      <c r="S16" s="48"/>
      <c r="T16" s="48"/>
      <c r="U16" s="43"/>
      <c r="W16" s="48"/>
      <c r="X16" s="48"/>
      <c r="Y16" s="48" t="s">
        <v>7</v>
      </c>
      <c r="Z16" s="48"/>
      <c r="AA16" s="48"/>
      <c r="AB16" s="48"/>
      <c r="AC16" s="48"/>
    </row>
    <row r="17" spans="1:29" s="1" customFormat="1" ht="15">
      <c r="A17" s="48" t="s">
        <v>969</v>
      </c>
      <c r="B17" s="43" t="s">
        <v>1183</v>
      </c>
      <c r="C17" s="48" t="s">
        <v>1126</v>
      </c>
      <c r="D17" s="48"/>
      <c r="E17" s="48"/>
      <c r="F17" s="48"/>
      <c r="G17" s="48" t="s">
        <v>1127</v>
      </c>
      <c r="I17" s="48"/>
      <c r="J17" s="48"/>
      <c r="K17" s="48"/>
      <c r="L17" s="48" t="s">
        <v>1086</v>
      </c>
      <c r="P17" s="48"/>
      <c r="Q17" s="48" t="s">
        <v>1128</v>
      </c>
      <c r="R17" s="49"/>
      <c r="S17" s="48"/>
      <c r="T17" s="48"/>
      <c r="U17" s="48" t="s">
        <v>112</v>
      </c>
      <c r="W17" s="48"/>
      <c r="X17" s="48"/>
      <c r="Y17" s="48"/>
      <c r="Z17" s="48"/>
      <c r="AA17" s="48"/>
      <c r="AB17" s="48"/>
      <c r="AC17" s="48"/>
    </row>
    <row r="18" spans="1:29" s="1" customFormat="1" ht="15">
      <c r="A18" s="48" t="s">
        <v>1130</v>
      </c>
      <c r="B18" s="43" t="s">
        <v>1183</v>
      </c>
      <c r="C18" s="48" t="s">
        <v>1190</v>
      </c>
      <c r="D18" s="43" t="s">
        <v>1191</v>
      </c>
      <c r="E18" s="48" t="s">
        <v>40</v>
      </c>
      <c r="F18" s="48"/>
      <c r="G18" s="48"/>
      <c r="H18" s="48"/>
      <c r="I18" s="48"/>
      <c r="J18" s="48">
        <v>1</v>
      </c>
      <c r="K18" s="48"/>
      <c r="L18" s="48"/>
      <c r="O18" s="48"/>
      <c r="P18" s="48"/>
      <c r="Q18" s="48" t="s">
        <v>1133</v>
      </c>
      <c r="R18" s="49"/>
      <c r="S18" s="48"/>
      <c r="T18" s="48"/>
      <c r="U18" s="48" t="s">
        <v>112</v>
      </c>
      <c r="W18" s="48"/>
      <c r="X18" s="48"/>
      <c r="Y18" s="48" t="s">
        <v>7</v>
      </c>
      <c r="Z18" s="48"/>
      <c r="AA18" s="48"/>
      <c r="AB18" s="48"/>
      <c r="AC18" s="48"/>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6"/>
  <sheetViews>
    <sheetView zoomScale="90" zoomScaleNormal="90" workbookViewId="0">
      <selection activeCell="E18" sqref="E18"/>
    </sheetView>
  </sheetViews>
  <sheetFormatPr defaultColWidth="8.5" defaultRowHeight="14.25"/>
  <cols>
    <col min="1" max="1" width="19.625" style="1" customWidth="1"/>
    <col min="2" max="2" width="20.5" style="1" customWidth="1"/>
    <col min="3" max="3" width="33.875" style="1" customWidth="1"/>
    <col min="4" max="4" width="26.125" style="1" customWidth="1"/>
    <col min="5" max="5" width="18.375" style="1" customWidth="1"/>
    <col min="6" max="6" width="24.875" style="1" customWidth="1"/>
    <col min="7" max="9" width="8.5" style="1"/>
    <col min="10" max="10" width="18.375" style="1" customWidth="1"/>
    <col min="11" max="15" width="8.5" style="1"/>
    <col min="16" max="16" width="36.375" style="1" customWidth="1"/>
    <col min="17" max="16384" width="8.5" style="1"/>
  </cols>
  <sheetData>
    <row r="1" spans="1:28" ht="15">
      <c r="A1" s="32" t="s">
        <v>774</v>
      </c>
      <c r="B1" s="32" t="s">
        <v>775</v>
      </c>
      <c r="C1" s="32" t="s">
        <v>776</v>
      </c>
      <c r="D1" s="32" t="s">
        <v>777</v>
      </c>
      <c r="E1" s="32" t="s">
        <v>778</v>
      </c>
      <c r="F1" s="32" t="s">
        <v>951</v>
      </c>
      <c r="G1" s="32" t="s">
        <v>1192</v>
      </c>
      <c r="H1" s="32" t="s">
        <v>1193</v>
      </c>
      <c r="I1" s="32" t="s">
        <v>779</v>
      </c>
      <c r="J1" s="32" t="s">
        <v>954</v>
      </c>
      <c r="K1" s="32" t="s">
        <v>953</v>
      </c>
      <c r="L1" s="32" t="s">
        <v>957</v>
      </c>
      <c r="M1" s="32" t="s">
        <v>4</v>
      </c>
      <c r="N1" s="52" t="s">
        <v>3</v>
      </c>
      <c r="O1" s="52" t="s">
        <v>958</v>
      </c>
      <c r="P1" s="52" t="s">
        <v>959</v>
      </c>
      <c r="Q1" s="52" t="s">
        <v>1152</v>
      </c>
      <c r="R1" s="52" t="s">
        <v>960</v>
      </c>
      <c r="S1" s="52" t="s">
        <v>1153</v>
      </c>
      <c r="T1" s="52" t="s">
        <v>961</v>
      </c>
      <c r="U1" s="52" t="s">
        <v>962</v>
      </c>
      <c r="V1" s="52" t="s">
        <v>964</v>
      </c>
      <c r="W1" s="52" t="s">
        <v>965</v>
      </c>
      <c r="X1" s="32" t="s">
        <v>0</v>
      </c>
      <c r="Y1" s="32" t="s">
        <v>966</v>
      </c>
      <c r="Z1" s="32" t="s">
        <v>967</v>
      </c>
      <c r="AA1" s="32" t="s">
        <v>968</v>
      </c>
      <c r="AB1" s="32"/>
    </row>
    <row r="2" spans="1:28" ht="15">
      <c r="A2" s="32"/>
      <c r="C2" s="32"/>
      <c r="D2" s="32"/>
      <c r="E2" s="32"/>
      <c r="F2" s="32"/>
      <c r="G2" s="32"/>
      <c r="H2" s="32"/>
      <c r="I2" s="32"/>
      <c r="J2" s="32"/>
      <c r="K2" s="32"/>
      <c r="L2" s="32"/>
      <c r="M2" s="52"/>
      <c r="N2" s="52"/>
      <c r="O2" s="52"/>
      <c r="P2" s="52"/>
      <c r="Q2" s="52"/>
      <c r="R2" s="52"/>
      <c r="S2" s="52"/>
      <c r="T2" s="52"/>
      <c r="U2" s="52"/>
      <c r="V2" s="52"/>
      <c r="W2" s="32"/>
      <c r="X2" s="32"/>
      <c r="Y2" s="32"/>
    </row>
    <row r="3" spans="1:28" ht="15">
      <c r="A3" s="32"/>
      <c r="C3" s="32"/>
      <c r="D3" s="32"/>
      <c r="E3" s="32"/>
      <c r="F3" s="32"/>
      <c r="G3" s="32"/>
      <c r="H3" s="32"/>
      <c r="I3" s="32"/>
      <c r="J3" s="32"/>
      <c r="K3" s="32"/>
      <c r="L3" s="32"/>
      <c r="M3" s="52"/>
      <c r="N3" s="52"/>
      <c r="O3" s="52"/>
      <c r="P3" s="52"/>
      <c r="Q3" s="52"/>
      <c r="R3" s="52"/>
      <c r="S3" s="52"/>
      <c r="T3" s="52"/>
      <c r="U3" s="52"/>
      <c r="V3" s="52"/>
      <c r="W3" s="32"/>
      <c r="X3" s="32"/>
      <c r="Y3" s="32"/>
    </row>
    <row r="4" spans="1:28" ht="15">
      <c r="A4" s="48" t="s">
        <v>1194</v>
      </c>
      <c r="B4" s="48"/>
      <c r="C4" s="48" t="s">
        <v>1195</v>
      </c>
      <c r="D4" s="48"/>
      <c r="E4" s="48" t="s">
        <v>1011</v>
      </c>
      <c r="F4" s="48"/>
      <c r="G4" s="80"/>
      <c r="H4" s="80"/>
      <c r="I4" s="80" t="s">
        <v>1196</v>
      </c>
      <c r="J4" s="80"/>
      <c r="K4" s="80"/>
      <c r="L4" s="80"/>
      <c r="N4" s="80" t="s">
        <v>1086</v>
      </c>
      <c r="O4" s="80"/>
      <c r="P4" s="80"/>
      <c r="Q4" s="80"/>
      <c r="R4" s="80"/>
      <c r="S4" s="80"/>
      <c r="T4" s="80"/>
      <c r="U4" s="80"/>
      <c r="V4" s="80"/>
      <c r="W4" s="80"/>
      <c r="X4" s="80" t="s">
        <v>7</v>
      </c>
      <c r="Y4" s="80"/>
      <c r="Z4" s="80"/>
      <c r="AA4" s="80"/>
      <c r="AB4" s="80"/>
    </row>
    <row r="5" spans="1:28" ht="15">
      <c r="A5" s="48"/>
      <c r="B5" s="48"/>
      <c r="C5" s="48"/>
      <c r="D5" s="48"/>
      <c r="E5" s="48"/>
      <c r="G5" s="80"/>
      <c r="H5" s="80"/>
      <c r="I5" s="48"/>
      <c r="K5" s="80"/>
      <c r="L5" s="80"/>
      <c r="N5" s="80"/>
      <c r="O5" s="80"/>
      <c r="P5" s="49"/>
      <c r="Q5" s="80"/>
      <c r="R5" s="80"/>
      <c r="S5" s="80"/>
      <c r="T5" s="80"/>
      <c r="U5" s="80"/>
      <c r="V5" s="80"/>
      <c r="W5" s="80"/>
      <c r="X5" s="80"/>
      <c r="Y5" s="80"/>
      <c r="Z5" s="80"/>
      <c r="AA5" s="80"/>
    </row>
    <row r="6" spans="1:28" ht="15">
      <c r="F6" s="80"/>
      <c r="H6" s="80"/>
      <c r="I6" s="80"/>
      <c r="L6" s="80"/>
      <c r="M6" s="80"/>
      <c r="N6" s="80"/>
      <c r="O6" s="80"/>
      <c r="P6" s="80"/>
      <c r="Q6" s="48"/>
      <c r="R6" s="48"/>
      <c r="S6" s="48"/>
      <c r="T6" s="48"/>
      <c r="U6" s="48"/>
      <c r="V6" s="48"/>
      <c r="W6" s="80"/>
      <c r="X6" s="80"/>
      <c r="Y6" s="80"/>
      <c r="Z6" s="48"/>
      <c r="AA6" s="80"/>
      <c r="AB6" s="80"/>
    </row>
    <row r="7" spans="1:28" ht="15">
      <c r="A7" s="1" t="s">
        <v>790</v>
      </c>
      <c r="C7" s="1" t="s">
        <v>1197</v>
      </c>
      <c r="D7" s="1" t="s">
        <v>1198</v>
      </c>
      <c r="E7" s="1" t="s">
        <v>1199</v>
      </c>
      <c r="F7" s="80"/>
      <c r="H7" s="80"/>
      <c r="I7" s="80"/>
      <c r="L7" s="80">
        <v>1</v>
      </c>
      <c r="M7" s="80"/>
      <c r="N7" s="80"/>
      <c r="O7" s="80"/>
      <c r="P7" s="80" t="s">
        <v>1170</v>
      </c>
      <c r="Q7" s="48" t="s">
        <v>1161</v>
      </c>
      <c r="R7" s="48"/>
      <c r="S7" s="48"/>
      <c r="T7" s="48"/>
      <c r="U7" s="48" t="s">
        <v>1172</v>
      </c>
      <c r="V7" s="48"/>
      <c r="W7" s="80"/>
      <c r="X7" s="80" t="s">
        <v>7</v>
      </c>
      <c r="Y7" s="80"/>
      <c r="Z7" s="48"/>
      <c r="AA7" s="80"/>
      <c r="AB7" s="80"/>
    </row>
    <row r="8" spans="1:28" ht="15">
      <c r="A8" s="1" t="s">
        <v>790</v>
      </c>
      <c r="C8" s="54" t="s">
        <v>1200</v>
      </c>
      <c r="D8" s="54" t="s">
        <v>1201</v>
      </c>
      <c r="E8" s="54" t="s">
        <v>1202</v>
      </c>
      <c r="F8" s="55" t="s">
        <v>1203</v>
      </c>
      <c r="G8" s="55"/>
      <c r="H8" s="55"/>
      <c r="I8" s="55"/>
      <c r="J8" s="54"/>
      <c r="K8" s="54"/>
      <c r="L8" s="55">
        <v>1</v>
      </c>
      <c r="M8" s="55"/>
      <c r="N8" s="55" t="s">
        <v>1204</v>
      </c>
      <c r="O8" s="55"/>
      <c r="P8" s="80" t="s">
        <v>1170</v>
      </c>
      <c r="Q8" s="48" t="s">
        <v>1161</v>
      </c>
      <c r="R8" s="48"/>
      <c r="S8" s="48"/>
      <c r="T8" s="48"/>
      <c r="U8" s="48" t="s">
        <v>1172</v>
      </c>
      <c r="V8" s="48"/>
      <c r="W8" s="80"/>
      <c r="X8" s="80" t="s">
        <v>7</v>
      </c>
      <c r="Y8" s="55"/>
      <c r="Z8" s="55"/>
      <c r="AA8" s="55"/>
      <c r="AB8" s="55"/>
    </row>
    <row r="9" spans="1:28" ht="15">
      <c r="A9" s="80" t="s">
        <v>1205</v>
      </c>
      <c r="B9" s="80"/>
      <c r="C9" s="80" t="s">
        <v>1206</v>
      </c>
      <c r="D9" s="80" t="s">
        <v>446</v>
      </c>
      <c r="E9" s="80" t="s">
        <v>1207</v>
      </c>
      <c r="F9" s="80"/>
      <c r="G9" s="80"/>
      <c r="H9" s="80"/>
      <c r="I9" s="80"/>
      <c r="J9" s="80" t="s">
        <v>1208</v>
      </c>
      <c r="K9" s="80"/>
      <c r="L9" s="80">
        <v>1</v>
      </c>
      <c r="M9" s="80"/>
      <c r="N9" s="80" t="s">
        <v>1209</v>
      </c>
      <c r="O9" s="80"/>
      <c r="P9" s="80" t="s">
        <v>1210</v>
      </c>
      <c r="Q9" s="80"/>
      <c r="R9" s="80"/>
      <c r="S9" s="48"/>
      <c r="T9" s="80"/>
      <c r="U9" s="48" t="s">
        <v>1172</v>
      </c>
      <c r="V9" s="80"/>
      <c r="W9" s="80"/>
      <c r="X9" s="80" t="s">
        <v>7</v>
      </c>
      <c r="Y9" s="80"/>
      <c r="Z9" s="80"/>
      <c r="AA9" s="80"/>
      <c r="AB9" s="80"/>
    </row>
    <row r="11" spans="1:28" ht="15">
      <c r="A11" s="1" t="s">
        <v>1108</v>
      </c>
      <c r="C11" s="1" t="s">
        <v>1211</v>
      </c>
      <c r="F11" s="56"/>
      <c r="G11" s="80"/>
      <c r="H11" s="80"/>
      <c r="I11" s="80"/>
      <c r="J11" s="1" t="s">
        <v>1212</v>
      </c>
      <c r="L11" s="80"/>
      <c r="M11" s="80"/>
      <c r="N11" s="80"/>
      <c r="O11" s="80"/>
      <c r="P11" s="80"/>
      <c r="Q11" s="48"/>
      <c r="R11" s="48"/>
      <c r="S11" s="48"/>
      <c r="T11" s="48"/>
      <c r="U11" s="48"/>
      <c r="V11" s="48"/>
      <c r="W11" s="80"/>
      <c r="X11" s="80"/>
      <c r="Y11" s="80"/>
      <c r="Z11" s="80"/>
      <c r="AA11" s="80"/>
      <c r="AB11" s="80"/>
    </row>
    <row r="12" spans="1:28" ht="15">
      <c r="A12" s="1" t="s">
        <v>790</v>
      </c>
      <c r="B12" s="1" t="s">
        <v>1211</v>
      </c>
      <c r="C12" s="1" t="s">
        <v>1213</v>
      </c>
      <c r="D12" s="1" t="s">
        <v>1214</v>
      </c>
      <c r="E12" s="1" t="s">
        <v>1215</v>
      </c>
      <c r="F12" s="56" t="s">
        <v>1216</v>
      </c>
      <c r="G12" s="80"/>
      <c r="H12" s="80"/>
      <c r="I12" s="80"/>
      <c r="J12" s="1" t="s">
        <v>3094</v>
      </c>
      <c r="L12" s="80">
        <v>1</v>
      </c>
      <c r="M12" s="80"/>
      <c r="N12" s="80"/>
      <c r="O12" s="80"/>
      <c r="P12" s="80" t="s">
        <v>1170</v>
      </c>
      <c r="Q12" s="48" t="s">
        <v>1161</v>
      </c>
      <c r="R12" s="48"/>
      <c r="S12" s="48"/>
      <c r="T12" s="48"/>
      <c r="U12" s="48" t="s">
        <v>1172</v>
      </c>
      <c r="V12" s="48"/>
      <c r="W12" s="80"/>
      <c r="X12" s="80" t="s">
        <v>7</v>
      </c>
      <c r="Y12" s="80"/>
      <c r="Z12" s="80"/>
      <c r="AA12" s="80"/>
      <c r="AB12" s="80"/>
    </row>
    <row r="13" spans="1:28" ht="15">
      <c r="A13" s="1" t="s">
        <v>790</v>
      </c>
      <c r="B13" s="1" t="s">
        <v>1211</v>
      </c>
      <c r="C13" s="1" t="s">
        <v>1217</v>
      </c>
      <c r="D13" s="1" t="s">
        <v>1218</v>
      </c>
      <c r="E13" s="1" t="s">
        <v>1219</v>
      </c>
      <c r="F13" s="80" t="s">
        <v>1220</v>
      </c>
      <c r="G13" s="80"/>
      <c r="H13" s="80"/>
      <c r="I13" s="80"/>
      <c r="L13" s="80">
        <v>1</v>
      </c>
      <c r="M13" s="80"/>
      <c r="N13" s="80"/>
      <c r="O13" s="80"/>
      <c r="P13" s="80" t="s">
        <v>1170</v>
      </c>
      <c r="Q13" s="48"/>
      <c r="R13" s="48"/>
      <c r="S13" s="48"/>
      <c r="T13" s="48"/>
      <c r="U13" s="48" t="s">
        <v>1172</v>
      </c>
      <c r="V13" s="48"/>
      <c r="W13" s="80"/>
      <c r="X13" s="80" t="s">
        <v>7</v>
      </c>
      <c r="Y13" s="80"/>
      <c r="Z13" s="80"/>
      <c r="AA13" s="80"/>
      <c r="AB13" s="80"/>
    </row>
    <row r="14" spans="1:28" ht="15">
      <c r="F14" s="80"/>
      <c r="G14" s="80"/>
      <c r="H14" s="80"/>
      <c r="I14" s="80"/>
      <c r="L14" s="80"/>
      <c r="M14" s="80"/>
      <c r="N14" s="80"/>
      <c r="O14" s="80"/>
      <c r="P14" s="80"/>
      <c r="Q14" s="48"/>
      <c r="R14" s="48"/>
      <c r="S14" s="48"/>
      <c r="T14" s="48"/>
      <c r="U14" s="48"/>
      <c r="V14" s="48"/>
      <c r="W14" s="80"/>
      <c r="X14" s="80"/>
      <c r="Y14" s="80"/>
      <c r="Z14" s="80"/>
      <c r="AA14" s="80"/>
      <c r="AB14" s="80"/>
    </row>
    <row r="15" spans="1:28" ht="15">
      <c r="A15" s="1" t="s">
        <v>790</v>
      </c>
      <c r="B15" s="1" t="s">
        <v>1211</v>
      </c>
      <c r="C15" s="1" t="s">
        <v>1221</v>
      </c>
      <c r="D15" s="1" t="s">
        <v>1222</v>
      </c>
      <c r="E15" s="1" t="s">
        <v>1223</v>
      </c>
      <c r="F15" s="56" t="s">
        <v>1224</v>
      </c>
      <c r="G15" s="80"/>
      <c r="H15" s="80"/>
      <c r="I15" s="80"/>
      <c r="J15" s="1" t="s">
        <v>1225</v>
      </c>
      <c r="L15" s="80">
        <v>1</v>
      </c>
      <c r="M15" s="80"/>
      <c r="N15" s="80"/>
      <c r="O15" s="80"/>
      <c r="P15" s="80" t="s">
        <v>1170</v>
      </c>
      <c r="Q15" s="48"/>
      <c r="R15" s="48"/>
      <c r="S15" s="48"/>
      <c r="T15" s="48"/>
      <c r="U15" s="48" t="s">
        <v>1172</v>
      </c>
      <c r="V15" s="48"/>
      <c r="W15" s="80"/>
      <c r="X15" s="80" t="s">
        <v>7</v>
      </c>
      <c r="Y15" s="80"/>
      <c r="Z15" s="80"/>
      <c r="AA15" s="80"/>
      <c r="AB15" s="80"/>
    </row>
    <row r="16" spans="1:28" ht="53.25" customHeight="1">
      <c r="A16" s="1" t="s">
        <v>790</v>
      </c>
      <c r="B16" s="1" t="s">
        <v>1211</v>
      </c>
      <c r="C16" s="1" t="s">
        <v>1226</v>
      </c>
      <c r="D16" s="1" t="s">
        <v>1227</v>
      </c>
      <c r="E16" s="1" t="s">
        <v>1228</v>
      </c>
      <c r="F16" s="80" t="s">
        <v>1229</v>
      </c>
      <c r="G16" s="80"/>
      <c r="H16" s="80"/>
      <c r="I16" s="80"/>
      <c r="J16" s="1" t="s">
        <v>1225</v>
      </c>
      <c r="L16" s="80">
        <v>1</v>
      </c>
      <c r="M16" s="80"/>
      <c r="N16" s="80"/>
      <c r="O16" s="80"/>
      <c r="P16" s="80" t="s">
        <v>1170</v>
      </c>
      <c r="Q16" s="48"/>
      <c r="R16" s="48"/>
      <c r="S16" s="48"/>
      <c r="T16" s="48"/>
      <c r="U16" s="48" t="s">
        <v>1172</v>
      </c>
      <c r="V16" s="48"/>
      <c r="W16" s="80"/>
      <c r="X16" s="80" t="s">
        <v>7</v>
      </c>
      <c r="Y16" s="80"/>
      <c r="Z16" s="80"/>
      <c r="AA16" s="80"/>
      <c r="AB16" s="80"/>
    </row>
    <row r="17" spans="1:1024" ht="15">
      <c r="A17" s="1" t="s">
        <v>790</v>
      </c>
      <c r="B17" s="1" t="s">
        <v>1211</v>
      </c>
      <c r="C17" s="1" t="s">
        <v>1230</v>
      </c>
      <c r="D17" s="1" t="s">
        <v>1231</v>
      </c>
      <c r="E17" s="1" t="s">
        <v>1232</v>
      </c>
      <c r="F17" s="80" t="s">
        <v>1233</v>
      </c>
      <c r="G17" s="80"/>
      <c r="H17" s="80"/>
      <c r="I17" s="80"/>
      <c r="L17" s="80">
        <v>1</v>
      </c>
      <c r="M17" s="80"/>
      <c r="N17" s="80"/>
      <c r="O17" s="80"/>
      <c r="P17" s="80" t="s">
        <v>1170</v>
      </c>
      <c r="Q17" s="48" t="s">
        <v>1161</v>
      </c>
      <c r="R17" s="48"/>
      <c r="S17" s="48"/>
      <c r="T17" s="48"/>
      <c r="U17" s="48" t="s">
        <v>1172</v>
      </c>
      <c r="V17" s="48"/>
      <c r="W17" s="80"/>
      <c r="X17" s="80" t="s">
        <v>7</v>
      </c>
      <c r="Y17" s="80"/>
      <c r="Z17" s="80"/>
      <c r="AA17" s="80"/>
      <c r="AB17" s="80"/>
    </row>
    <row r="18" spans="1:1024" ht="15">
      <c r="A18" s="1" t="s">
        <v>1234</v>
      </c>
      <c r="B18" s="1" t="s">
        <v>1211</v>
      </c>
      <c r="C18" s="1" t="s">
        <v>1235</v>
      </c>
      <c r="D18" s="1" t="s">
        <v>457</v>
      </c>
      <c r="E18" s="1" t="s">
        <v>1236</v>
      </c>
      <c r="F18" s="80" t="s">
        <v>1237</v>
      </c>
      <c r="G18" s="80"/>
      <c r="H18" s="80"/>
      <c r="I18" s="80"/>
      <c r="L18" s="80">
        <v>1</v>
      </c>
      <c r="M18" s="80"/>
      <c r="N18" s="80"/>
      <c r="O18" s="80"/>
      <c r="P18" s="80" t="s">
        <v>1210</v>
      </c>
      <c r="Q18" s="48"/>
      <c r="R18" s="48"/>
      <c r="S18" s="48"/>
      <c r="T18" s="48"/>
      <c r="U18" s="48" t="s">
        <v>1172</v>
      </c>
      <c r="V18" s="48"/>
      <c r="W18" s="80"/>
      <c r="X18" s="80" t="s">
        <v>7</v>
      </c>
      <c r="Y18" s="80"/>
      <c r="Z18" s="80"/>
      <c r="AA18" s="80"/>
      <c r="AB18" s="80"/>
    </row>
    <row r="19" spans="1:1024" s="106" customFormat="1" ht="15">
      <c r="A19" s="102" t="s">
        <v>1441</v>
      </c>
      <c r="B19" s="102" t="s">
        <v>1211</v>
      </c>
      <c r="C19" s="102" t="s">
        <v>1957</v>
      </c>
      <c r="D19" s="102"/>
      <c r="E19" s="102" t="s">
        <v>3095</v>
      </c>
      <c r="F19" s="103"/>
      <c r="G19" s="104"/>
      <c r="H19" s="104"/>
      <c r="I19" s="104"/>
      <c r="J19" s="102" t="s">
        <v>3107</v>
      </c>
      <c r="K19" s="102"/>
      <c r="L19" s="104"/>
      <c r="M19" s="104"/>
      <c r="N19" s="104"/>
      <c r="O19" s="104"/>
      <c r="P19" s="104"/>
      <c r="Q19" s="105"/>
      <c r="R19" s="105"/>
      <c r="S19" s="105"/>
      <c r="T19" s="105"/>
      <c r="U19" s="105"/>
      <c r="V19" s="105"/>
      <c r="W19" s="104"/>
      <c r="X19" s="104"/>
      <c r="Y19" s="104"/>
      <c r="Z19" s="104"/>
      <c r="AA19" s="104"/>
      <c r="AB19" s="104"/>
      <c r="AC19" s="102"/>
      <c r="AD19" s="102"/>
      <c r="AE19" s="102"/>
      <c r="AF19" s="102"/>
      <c r="AG19" s="102"/>
      <c r="AH19" s="102"/>
      <c r="AI19" s="102"/>
      <c r="AJ19" s="102"/>
      <c r="AK19" s="102"/>
      <c r="AL19" s="102"/>
      <c r="AM19" s="102"/>
      <c r="AN19" s="102"/>
      <c r="AO19" s="102"/>
      <c r="AP19" s="102"/>
      <c r="AQ19" s="102"/>
      <c r="AR19" s="102"/>
      <c r="AS19" s="102"/>
      <c r="AT19" s="102"/>
      <c r="AU19" s="102"/>
      <c r="AV19" s="102"/>
      <c r="AW19" s="102"/>
      <c r="AX19" s="102"/>
      <c r="AY19" s="102"/>
      <c r="AZ19" s="102"/>
      <c r="BA19" s="102"/>
      <c r="BB19" s="102"/>
      <c r="BC19" s="102"/>
      <c r="BD19" s="102"/>
      <c r="BE19" s="102"/>
      <c r="BF19" s="102"/>
      <c r="BG19" s="102"/>
      <c r="BH19" s="102"/>
      <c r="BI19" s="102"/>
      <c r="BJ19" s="102"/>
      <c r="BK19" s="102"/>
      <c r="BL19" s="102"/>
      <c r="BM19" s="102"/>
      <c r="BN19" s="102"/>
      <c r="BO19" s="102"/>
      <c r="BP19" s="102"/>
      <c r="BQ19" s="102"/>
      <c r="BR19" s="102"/>
      <c r="BS19" s="102"/>
      <c r="BT19" s="102"/>
      <c r="BU19" s="102"/>
      <c r="BV19" s="102"/>
      <c r="BW19" s="102"/>
      <c r="BX19" s="102"/>
      <c r="BY19" s="102"/>
      <c r="BZ19" s="102"/>
      <c r="CA19" s="102"/>
      <c r="CB19" s="102"/>
      <c r="CC19" s="102"/>
      <c r="CD19" s="102"/>
      <c r="CE19" s="102"/>
      <c r="CF19" s="102"/>
      <c r="CG19" s="102"/>
      <c r="CH19" s="102"/>
      <c r="CI19" s="102"/>
      <c r="CJ19" s="102"/>
      <c r="CK19" s="102"/>
      <c r="CL19" s="102"/>
      <c r="CM19" s="102"/>
      <c r="CN19" s="102"/>
      <c r="CO19" s="102"/>
      <c r="CP19" s="102"/>
      <c r="CQ19" s="102"/>
      <c r="CR19" s="102"/>
      <c r="CS19" s="102"/>
      <c r="CT19" s="102"/>
      <c r="CU19" s="102"/>
      <c r="CV19" s="102"/>
      <c r="CW19" s="102"/>
      <c r="CX19" s="102"/>
      <c r="CY19" s="102"/>
      <c r="CZ19" s="102"/>
      <c r="DA19" s="102"/>
      <c r="DB19" s="102"/>
      <c r="DC19" s="102"/>
      <c r="DD19" s="102"/>
      <c r="DE19" s="102"/>
      <c r="DF19" s="102"/>
      <c r="DG19" s="102"/>
      <c r="DH19" s="102"/>
      <c r="DI19" s="102"/>
      <c r="DJ19" s="102"/>
      <c r="DK19" s="102"/>
      <c r="DL19" s="102"/>
      <c r="DM19" s="102"/>
      <c r="DN19" s="102"/>
      <c r="DO19" s="102"/>
      <c r="DP19" s="102"/>
      <c r="DQ19" s="102"/>
      <c r="DR19" s="102"/>
      <c r="DS19" s="102"/>
      <c r="DT19" s="102"/>
      <c r="DU19" s="102"/>
      <c r="DV19" s="102"/>
      <c r="DW19" s="102"/>
      <c r="DX19" s="102"/>
      <c r="DY19" s="102"/>
      <c r="DZ19" s="102"/>
      <c r="EA19" s="102"/>
      <c r="EB19" s="102"/>
      <c r="EC19" s="102"/>
      <c r="ED19" s="102"/>
      <c r="EE19" s="102"/>
      <c r="EF19" s="102"/>
      <c r="EG19" s="102"/>
      <c r="EH19" s="102"/>
      <c r="EI19" s="102"/>
      <c r="EJ19" s="102"/>
      <c r="EK19" s="102"/>
      <c r="EL19" s="102"/>
      <c r="EM19" s="102"/>
      <c r="EN19" s="102"/>
      <c r="EO19" s="102"/>
      <c r="EP19" s="102"/>
      <c r="EQ19" s="102"/>
      <c r="ER19" s="102"/>
      <c r="ES19" s="102"/>
      <c r="ET19" s="102"/>
      <c r="EU19" s="102"/>
      <c r="EV19" s="102"/>
      <c r="EW19" s="102"/>
      <c r="EX19" s="102"/>
      <c r="EY19" s="102"/>
      <c r="EZ19" s="102"/>
      <c r="FA19" s="102"/>
      <c r="FB19" s="102"/>
      <c r="FC19" s="102"/>
      <c r="FD19" s="102"/>
      <c r="FE19" s="102"/>
      <c r="FF19" s="102"/>
      <c r="FG19" s="102"/>
      <c r="FH19" s="102"/>
      <c r="FI19" s="102"/>
      <c r="FJ19" s="102"/>
      <c r="FK19" s="102"/>
      <c r="FL19" s="102"/>
      <c r="FM19" s="102"/>
      <c r="FN19" s="102"/>
      <c r="FO19" s="102"/>
      <c r="FP19" s="102"/>
      <c r="FQ19" s="102"/>
      <c r="FR19" s="102"/>
      <c r="FS19" s="102"/>
      <c r="FT19" s="102"/>
      <c r="FU19" s="102"/>
      <c r="FV19" s="102"/>
      <c r="FW19" s="102"/>
      <c r="FX19" s="102"/>
      <c r="FY19" s="102"/>
      <c r="FZ19" s="102"/>
      <c r="GA19" s="102"/>
      <c r="GB19" s="102"/>
      <c r="GC19" s="102"/>
      <c r="GD19" s="102"/>
      <c r="GE19" s="102"/>
      <c r="GF19" s="102"/>
      <c r="GG19" s="102"/>
      <c r="GH19" s="102"/>
      <c r="GI19" s="102"/>
      <c r="GJ19" s="102"/>
      <c r="GK19" s="102"/>
      <c r="GL19" s="102"/>
      <c r="GM19" s="102"/>
      <c r="GN19" s="102"/>
      <c r="GO19" s="102"/>
      <c r="GP19" s="102"/>
      <c r="GQ19" s="102"/>
      <c r="GR19" s="102"/>
      <c r="GS19" s="102"/>
      <c r="GT19" s="102"/>
      <c r="GU19" s="102"/>
      <c r="GV19" s="102"/>
      <c r="GW19" s="102"/>
      <c r="GX19" s="102"/>
      <c r="GY19" s="102"/>
      <c r="GZ19" s="102"/>
      <c r="HA19" s="102"/>
      <c r="HB19" s="102"/>
      <c r="HC19" s="102"/>
      <c r="HD19" s="102"/>
      <c r="HE19" s="102"/>
      <c r="HF19" s="102"/>
      <c r="HG19" s="102"/>
      <c r="HH19" s="102"/>
      <c r="HI19" s="102"/>
      <c r="HJ19" s="102"/>
      <c r="HK19" s="102"/>
      <c r="HL19" s="102"/>
      <c r="HM19" s="102"/>
      <c r="HN19" s="102"/>
      <c r="HO19" s="102"/>
      <c r="HP19" s="102"/>
      <c r="HQ19" s="102"/>
      <c r="HR19" s="102"/>
      <c r="HS19" s="102"/>
      <c r="HT19" s="102"/>
      <c r="HU19" s="102"/>
      <c r="HV19" s="102"/>
      <c r="HW19" s="102"/>
      <c r="HX19" s="102"/>
      <c r="HY19" s="102"/>
      <c r="HZ19" s="102"/>
      <c r="IA19" s="102"/>
      <c r="IB19" s="102"/>
      <c r="IC19" s="102"/>
      <c r="ID19" s="102"/>
      <c r="IE19" s="102"/>
      <c r="IF19" s="102"/>
      <c r="IG19" s="102"/>
      <c r="IH19" s="102"/>
      <c r="II19" s="102"/>
      <c r="IJ19" s="102"/>
      <c r="IK19" s="102"/>
      <c r="IL19" s="102"/>
      <c r="IM19" s="102"/>
      <c r="IN19" s="102"/>
      <c r="IO19" s="102"/>
      <c r="IP19" s="102"/>
      <c r="IQ19" s="102"/>
      <c r="IR19" s="102"/>
      <c r="IS19" s="102"/>
      <c r="IT19" s="102"/>
      <c r="IU19" s="102"/>
      <c r="IV19" s="102"/>
      <c r="IW19" s="102"/>
      <c r="IX19" s="102"/>
      <c r="IY19" s="102"/>
      <c r="IZ19" s="102"/>
      <c r="JA19" s="102"/>
      <c r="JB19" s="102"/>
      <c r="JC19" s="102"/>
      <c r="JD19" s="102"/>
      <c r="JE19" s="102"/>
      <c r="JF19" s="102"/>
      <c r="JG19" s="102"/>
      <c r="JH19" s="102"/>
      <c r="JI19" s="102"/>
      <c r="JJ19" s="102"/>
      <c r="JK19" s="102"/>
      <c r="JL19" s="102"/>
      <c r="JM19" s="102"/>
      <c r="JN19" s="102"/>
      <c r="JO19" s="102"/>
      <c r="JP19" s="102"/>
      <c r="JQ19" s="102"/>
      <c r="JR19" s="102"/>
      <c r="JS19" s="102"/>
      <c r="JT19" s="102"/>
      <c r="JU19" s="102"/>
      <c r="JV19" s="102"/>
      <c r="JW19" s="102"/>
      <c r="JX19" s="102"/>
      <c r="JY19" s="102"/>
      <c r="JZ19" s="102"/>
      <c r="KA19" s="102"/>
      <c r="KB19" s="102"/>
      <c r="KC19" s="102"/>
      <c r="KD19" s="102"/>
      <c r="KE19" s="102"/>
      <c r="KF19" s="102"/>
      <c r="KG19" s="102"/>
      <c r="KH19" s="102"/>
      <c r="KI19" s="102"/>
      <c r="KJ19" s="102"/>
      <c r="KK19" s="102"/>
      <c r="KL19" s="102"/>
      <c r="KM19" s="102"/>
      <c r="KN19" s="102"/>
      <c r="KO19" s="102"/>
      <c r="KP19" s="102"/>
      <c r="KQ19" s="102"/>
      <c r="KR19" s="102"/>
      <c r="KS19" s="102"/>
      <c r="KT19" s="102"/>
      <c r="KU19" s="102"/>
      <c r="KV19" s="102"/>
      <c r="KW19" s="102"/>
      <c r="KX19" s="102"/>
      <c r="KY19" s="102"/>
      <c r="KZ19" s="102"/>
      <c r="LA19" s="102"/>
      <c r="LB19" s="102"/>
      <c r="LC19" s="102"/>
      <c r="LD19" s="102"/>
      <c r="LE19" s="102"/>
      <c r="LF19" s="102"/>
      <c r="LG19" s="102"/>
      <c r="LH19" s="102"/>
      <c r="LI19" s="102"/>
      <c r="LJ19" s="102"/>
      <c r="LK19" s="102"/>
      <c r="LL19" s="102"/>
      <c r="LM19" s="102"/>
      <c r="LN19" s="102"/>
      <c r="LO19" s="102"/>
      <c r="LP19" s="102"/>
      <c r="LQ19" s="102"/>
      <c r="LR19" s="102"/>
      <c r="LS19" s="102"/>
      <c r="LT19" s="102"/>
      <c r="LU19" s="102"/>
      <c r="LV19" s="102"/>
      <c r="LW19" s="102"/>
      <c r="LX19" s="102"/>
      <c r="LY19" s="102"/>
      <c r="LZ19" s="102"/>
      <c r="MA19" s="102"/>
      <c r="MB19" s="102"/>
      <c r="MC19" s="102"/>
      <c r="MD19" s="102"/>
      <c r="ME19" s="102"/>
      <c r="MF19" s="102"/>
      <c r="MG19" s="102"/>
      <c r="MH19" s="102"/>
      <c r="MI19" s="102"/>
      <c r="MJ19" s="102"/>
      <c r="MK19" s="102"/>
      <c r="ML19" s="102"/>
      <c r="MM19" s="102"/>
      <c r="MN19" s="102"/>
      <c r="MO19" s="102"/>
      <c r="MP19" s="102"/>
      <c r="MQ19" s="102"/>
      <c r="MR19" s="102"/>
      <c r="MS19" s="102"/>
      <c r="MT19" s="102"/>
      <c r="MU19" s="102"/>
      <c r="MV19" s="102"/>
      <c r="MW19" s="102"/>
      <c r="MX19" s="102"/>
      <c r="MY19" s="102"/>
      <c r="MZ19" s="102"/>
      <c r="NA19" s="102"/>
      <c r="NB19" s="102"/>
      <c r="NC19" s="102"/>
      <c r="ND19" s="102"/>
      <c r="NE19" s="102"/>
      <c r="NF19" s="102"/>
      <c r="NG19" s="102"/>
      <c r="NH19" s="102"/>
      <c r="NI19" s="102"/>
      <c r="NJ19" s="102"/>
      <c r="NK19" s="102"/>
      <c r="NL19" s="102"/>
      <c r="NM19" s="102"/>
      <c r="NN19" s="102"/>
      <c r="NO19" s="102"/>
      <c r="NP19" s="102"/>
      <c r="NQ19" s="102"/>
      <c r="NR19" s="102"/>
      <c r="NS19" s="102"/>
      <c r="NT19" s="102"/>
      <c r="NU19" s="102"/>
      <c r="NV19" s="102"/>
      <c r="NW19" s="102"/>
      <c r="NX19" s="102"/>
      <c r="NY19" s="102"/>
      <c r="NZ19" s="102"/>
      <c r="OA19" s="102"/>
      <c r="OB19" s="102"/>
      <c r="OC19" s="102"/>
      <c r="OD19" s="102"/>
      <c r="OE19" s="102"/>
      <c r="OF19" s="102"/>
      <c r="OG19" s="102"/>
      <c r="OH19" s="102"/>
      <c r="OI19" s="102"/>
      <c r="OJ19" s="102"/>
      <c r="OK19" s="102"/>
      <c r="OL19" s="102"/>
      <c r="OM19" s="102"/>
      <c r="ON19" s="102"/>
      <c r="OO19" s="102"/>
      <c r="OP19" s="102"/>
      <c r="OQ19" s="102"/>
      <c r="OR19" s="102"/>
      <c r="OS19" s="102"/>
      <c r="OT19" s="102"/>
      <c r="OU19" s="102"/>
      <c r="OV19" s="102"/>
      <c r="OW19" s="102"/>
      <c r="OX19" s="102"/>
      <c r="OY19" s="102"/>
      <c r="OZ19" s="102"/>
      <c r="PA19" s="102"/>
      <c r="PB19" s="102"/>
      <c r="PC19" s="102"/>
      <c r="PD19" s="102"/>
      <c r="PE19" s="102"/>
      <c r="PF19" s="102"/>
      <c r="PG19" s="102"/>
      <c r="PH19" s="102"/>
      <c r="PI19" s="102"/>
      <c r="PJ19" s="102"/>
      <c r="PK19" s="102"/>
      <c r="PL19" s="102"/>
      <c r="PM19" s="102"/>
      <c r="PN19" s="102"/>
      <c r="PO19" s="102"/>
      <c r="PP19" s="102"/>
      <c r="PQ19" s="102"/>
      <c r="PR19" s="102"/>
      <c r="PS19" s="102"/>
      <c r="PT19" s="102"/>
      <c r="PU19" s="102"/>
      <c r="PV19" s="102"/>
      <c r="PW19" s="102"/>
      <c r="PX19" s="102"/>
      <c r="PY19" s="102"/>
      <c r="PZ19" s="102"/>
      <c r="QA19" s="102"/>
      <c r="QB19" s="102"/>
      <c r="QC19" s="102"/>
      <c r="QD19" s="102"/>
      <c r="QE19" s="102"/>
      <c r="QF19" s="102"/>
      <c r="QG19" s="102"/>
      <c r="QH19" s="102"/>
      <c r="QI19" s="102"/>
      <c r="QJ19" s="102"/>
      <c r="QK19" s="102"/>
      <c r="QL19" s="102"/>
      <c r="QM19" s="102"/>
      <c r="QN19" s="102"/>
      <c r="QO19" s="102"/>
      <c r="QP19" s="102"/>
      <c r="QQ19" s="102"/>
      <c r="QR19" s="102"/>
      <c r="QS19" s="102"/>
      <c r="QT19" s="102"/>
      <c r="QU19" s="102"/>
      <c r="QV19" s="102"/>
      <c r="QW19" s="102"/>
      <c r="QX19" s="102"/>
      <c r="QY19" s="102"/>
      <c r="QZ19" s="102"/>
      <c r="RA19" s="102"/>
      <c r="RB19" s="102"/>
      <c r="RC19" s="102"/>
      <c r="RD19" s="102"/>
      <c r="RE19" s="102"/>
      <c r="RF19" s="102"/>
      <c r="RG19" s="102"/>
      <c r="RH19" s="102"/>
      <c r="RI19" s="102"/>
      <c r="RJ19" s="102"/>
      <c r="RK19" s="102"/>
      <c r="RL19" s="102"/>
      <c r="RM19" s="102"/>
      <c r="RN19" s="102"/>
      <c r="RO19" s="102"/>
      <c r="RP19" s="102"/>
      <c r="RQ19" s="102"/>
      <c r="RR19" s="102"/>
      <c r="RS19" s="102"/>
      <c r="RT19" s="102"/>
      <c r="RU19" s="102"/>
      <c r="RV19" s="102"/>
      <c r="RW19" s="102"/>
      <c r="RX19" s="102"/>
      <c r="RY19" s="102"/>
      <c r="RZ19" s="102"/>
      <c r="SA19" s="102"/>
      <c r="SB19" s="102"/>
      <c r="SC19" s="102"/>
      <c r="SD19" s="102"/>
      <c r="SE19" s="102"/>
      <c r="SF19" s="102"/>
      <c r="SG19" s="102"/>
      <c r="SH19" s="102"/>
      <c r="SI19" s="102"/>
      <c r="SJ19" s="102"/>
      <c r="SK19" s="102"/>
      <c r="SL19" s="102"/>
      <c r="SM19" s="102"/>
      <c r="SN19" s="102"/>
      <c r="SO19" s="102"/>
      <c r="SP19" s="102"/>
      <c r="SQ19" s="102"/>
      <c r="SR19" s="102"/>
      <c r="SS19" s="102"/>
      <c r="ST19" s="102"/>
      <c r="SU19" s="102"/>
      <c r="SV19" s="102"/>
      <c r="SW19" s="102"/>
      <c r="SX19" s="102"/>
      <c r="SY19" s="102"/>
      <c r="SZ19" s="102"/>
      <c r="TA19" s="102"/>
      <c r="TB19" s="102"/>
      <c r="TC19" s="102"/>
      <c r="TD19" s="102"/>
      <c r="TE19" s="102"/>
      <c r="TF19" s="102"/>
      <c r="TG19" s="102"/>
      <c r="TH19" s="102"/>
      <c r="TI19" s="102"/>
      <c r="TJ19" s="102"/>
      <c r="TK19" s="102"/>
      <c r="TL19" s="102"/>
      <c r="TM19" s="102"/>
      <c r="TN19" s="102"/>
      <c r="TO19" s="102"/>
      <c r="TP19" s="102"/>
      <c r="TQ19" s="102"/>
      <c r="TR19" s="102"/>
      <c r="TS19" s="102"/>
      <c r="TT19" s="102"/>
      <c r="TU19" s="102"/>
      <c r="TV19" s="102"/>
      <c r="TW19" s="102"/>
      <c r="TX19" s="102"/>
      <c r="TY19" s="102"/>
      <c r="TZ19" s="102"/>
      <c r="UA19" s="102"/>
      <c r="UB19" s="102"/>
      <c r="UC19" s="102"/>
      <c r="UD19" s="102"/>
      <c r="UE19" s="102"/>
      <c r="UF19" s="102"/>
      <c r="UG19" s="102"/>
      <c r="UH19" s="102"/>
      <c r="UI19" s="102"/>
      <c r="UJ19" s="102"/>
      <c r="UK19" s="102"/>
      <c r="UL19" s="102"/>
      <c r="UM19" s="102"/>
      <c r="UN19" s="102"/>
      <c r="UO19" s="102"/>
      <c r="UP19" s="102"/>
      <c r="UQ19" s="102"/>
      <c r="UR19" s="102"/>
      <c r="US19" s="102"/>
      <c r="UT19" s="102"/>
      <c r="UU19" s="102"/>
      <c r="UV19" s="102"/>
      <c r="UW19" s="102"/>
      <c r="UX19" s="102"/>
      <c r="UY19" s="102"/>
      <c r="UZ19" s="102"/>
      <c r="VA19" s="102"/>
      <c r="VB19" s="102"/>
      <c r="VC19" s="102"/>
      <c r="VD19" s="102"/>
      <c r="VE19" s="102"/>
      <c r="VF19" s="102"/>
      <c r="VG19" s="102"/>
      <c r="VH19" s="102"/>
      <c r="VI19" s="102"/>
      <c r="VJ19" s="102"/>
      <c r="VK19" s="102"/>
      <c r="VL19" s="102"/>
      <c r="VM19" s="102"/>
      <c r="VN19" s="102"/>
      <c r="VO19" s="102"/>
      <c r="VP19" s="102"/>
      <c r="VQ19" s="102"/>
      <c r="VR19" s="102"/>
      <c r="VS19" s="102"/>
      <c r="VT19" s="102"/>
      <c r="VU19" s="102"/>
      <c r="VV19" s="102"/>
      <c r="VW19" s="102"/>
      <c r="VX19" s="102"/>
      <c r="VY19" s="102"/>
      <c r="VZ19" s="102"/>
      <c r="WA19" s="102"/>
      <c r="WB19" s="102"/>
      <c r="WC19" s="102"/>
      <c r="WD19" s="102"/>
      <c r="WE19" s="102"/>
      <c r="WF19" s="102"/>
      <c r="WG19" s="102"/>
      <c r="WH19" s="102"/>
      <c r="WI19" s="102"/>
      <c r="WJ19" s="102"/>
      <c r="WK19" s="102"/>
      <c r="WL19" s="102"/>
      <c r="WM19" s="102"/>
      <c r="WN19" s="102"/>
      <c r="WO19" s="102"/>
      <c r="WP19" s="102"/>
      <c r="WQ19" s="102"/>
      <c r="WR19" s="102"/>
      <c r="WS19" s="102"/>
      <c r="WT19" s="102"/>
      <c r="WU19" s="102"/>
      <c r="WV19" s="102"/>
      <c r="WW19" s="102"/>
      <c r="WX19" s="102"/>
      <c r="WY19" s="102"/>
      <c r="WZ19" s="102"/>
      <c r="XA19" s="102"/>
      <c r="XB19" s="102"/>
      <c r="XC19" s="102"/>
      <c r="XD19" s="102"/>
      <c r="XE19" s="102"/>
      <c r="XF19" s="102"/>
      <c r="XG19" s="102"/>
      <c r="XH19" s="102"/>
      <c r="XI19" s="102"/>
      <c r="XJ19" s="102"/>
      <c r="XK19" s="102"/>
      <c r="XL19" s="102"/>
      <c r="XM19" s="102"/>
      <c r="XN19" s="102"/>
      <c r="XO19" s="102"/>
      <c r="XP19" s="102"/>
      <c r="XQ19" s="102"/>
      <c r="XR19" s="102"/>
      <c r="XS19" s="102"/>
      <c r="XT19" s="102"/>
      <c r="XU19" s="102"/>
      <c r="XV19" s="102"/>
      <c r="XW19" s="102"/>
      <c r="XX19" s="102"/>
      <c r="XY19" s="102"/>
      <c r="XZ19" s="102"/>
      <c r="YA19" s="102"/>
      <c r="YB19" s="102"/>
      <c r="YC19" s="102"/>
      <c r="YD19" s="102"/>
      <c r="YE19" s="102"/>
      <c r="YF19" s="102"/>
      <c r="YG19" s="102"/>
      <c r="YH19" s="102"/>
      <c r="YI19" s="102"/>
      <c r="YJ19" s="102"/>
      <c r="YK19" s="102"/>
      <c r="YL19" s="102"/>
      <c r="YM19" s="102"/>
      <c r="YN19" s="102"/>
      <c r="YO19" s="102"/>
      <c r="YP19" s="102"/>
      <c r="YQ19" s="102"/>
      <c r="YR19" s="102"/>
      <c r="YS19" s="102"/>
      <c r="YT19" s="102"/>
      <c r="YU19" s="102"/>
      <c r="YV19" s="102"/>
      <c r="YW19" s="102"/>
      <c r="YX19" s="102"/>
      <c r="YY19" s="102"/>
      <c r="YZ19" s="102"/>
      <c r="ZA19" s="102"/>
      <c r="ZB19" s="102"/>
      <c r="ZC19" s="102"/>
      <c r="ZD19" s="102"/>
      <c r="ZE19" s="102"/>
      <c r="ZF19" s="102"/>
      <c r="ZG19" s="102"/>
      <c r="ZH19" s="102"/>
      <c r="ZI19" s="102"/>
      <c r="ZJ19" s="102"/>
      <c r="ZK19" s="102"/>
      <c r="ZL19" s="102"/>
      <c r="ZM19" s="102"/>
      <c r="ZN19" s="102"/>
      <c r="ZO19" s="102"/>
      <c r="ZP19" s="102"/>
      <c r="ZQ19" s="102"/>
      <c r="ZR19" s="102"/>
      <c r="ZS19" s="102"/>
      <c r="ZT19" s="102"/>
      <c r="ZU19" s="102"/>
      <c r="ZV19" s="102"/>
      <c r="ZW19" s="102"/>
      <c r="ZX19" s="102"/>
      <c r="ZY19" s="102"/>
      <c r="ZZ19" s="102"/>
      <c r="AAA19" s="102"/>
      <c r="AAB19" s="102"/>
      <c r="AAC19" s="102"/>
      <c r="AAD19" s="102"/>
      <c r="AAE19" s="102"/>
      <c r="AAF19" s="102"/>
      <c r="AAG19" s="102"/>
      <c r="AAH19" s="102"/>
      <c r="AAI19" s="102"/>
      <c r="AAJ19" s="102"/>
      <c r="AAK19" s="102"/>
      <c r="AAL19" s="102"/>
      <c r="AAM19" s="102"/>
      <c r="AAN19" s="102"/>
      <c r="AAO19" s="102"/>
      <c r="AAP19" s="102"/>
      <c r="AAQ19" s="102"/>
      <c r="AAR19" s="102"/>
      <c r="AAS19" s="102"/>
      <c r="AAT19" s="102"/>
      <c r="AAU19" s="102"/>
      <c r="AAV19" s="102"/>
      <c r="AAW19" s="102"/>
      <c r="AAX19" s="102"/>
      <c r="AAY19" s="102"/>
      <c r="AAZ19" s="102"/>
      <c r="ABA19" s="102"/>
      <c r="ABB19" s="102"/>
      <c r="ABC19" s="102"/>
      <c r="ABD19" s="102"/>
      <c r="ABE19" s="102"/>
      <c r="ABF19" s="102"/>
      <c r="ABG19" s="102"/>
      <c r="ABH19" s="102"/>
      <c r="ABI19" s="102"/>
      <c r="ABJ19" s="102"/>
      <c r="ABK19" s="102"/>
      <c r="ABL19" s="102"/>
      <c r="ABM19" s="102"/>
      <c r="ABN19" s="102"/>
      <c r="ABO19" s="102"/>
      <c r="ABP19" s="102"/>
      <c r="ABQ19" s="102"/>
      <c r="ABR19" s="102"/>
      <c r="ABS19" s="102"/>
      <c r="ABT19" s="102"/>
      <c r="ABU19" s="102"/>
      <c r="ABV19" s="102"/>
      <c r="ABW19" s="102"/>
      <c r="ABX19" s="102"/>
      <c r="ABY19" s="102"/>
      <c r="ABZ19" s="102"/>
      <c r="ACA19" s="102"/>
      <c r="ACB19" s="102"/>
      <c r="ACC19" s="102"/>
      <c r="ACD19" s="102"/>
      <c r="ACE19" s="102"/>
      <c r="ACF19" s="102"/>
      <c r="ACG19" s="102"/>
      <c r="ACH19" s="102"/>
      <c r="ACI19" s="102"/>
      <c r="ACJ19" s="102"/>
      <c r="ACK19" s="102"/>
      <c r="ACL19" s="102"/>
      <c r="ACM19" s="102"/>
      <c r="ACN19" s="102"/>
      <c r="ACO19" s="102"/>
      <c r="ACP19" s="102"/>
      <c r="ACQ19" s="102"/>
      <c r="ACR19" s="102"/>
      <c r="ACS19" s="102"/>
      <c r="ACT19" s="102"/>
      <c r="ACU19" s="102"/>
      <c r="ACV19" s="102"/>
      <c r="ACW19" s="102"/>
      <c r="ACX19" s="102"/>
      <c r="ACY19" s="102"/>
      <c r="ACZ19" s="102"/>
      <c r="ADA19" s="102"/>
      <c r="ADB19" s="102"/>
      <c r="ADC19" s="102"/>
      <c r="ADD19" s="102"/>
      <c r="ADE19" s="102"/>
      <c r="ADF19" s="102"/>
      <c r="ADG19" s="102"/>
      <c r="ADH19" s="102"/>
      <c r="ADI19" s="102"/>
      <c r="ADJ19" s="102"/>
      <c r="ADK19" s="102"/>
      <c r="ADL19" s="102"/>
      <c r="ADM19" s="102"/>
      <c r="ADN19" s="102"/>
      <c r="ADO19" s="102"/>
      <c r="ADP19" s="102"/>
      <c r="ADQ19" s="102"/>
      <c r="ADR19" s="102"/>
      <c r="ADS19" s="102"/>
      <c r="ADT19" s="102"/>
      <c r="ADU19" s="102"/>
      <c r="ADV19" s="102"/>
      <c r="ADW19" s="102"/>
      <c r="ADX19" s="102"/>
      <c r="ADY19" s="102"/>
      <c r="ADZ19" s="102"/>
      <c r="AEA19" s="102"/>
      <c r="AEB19" s="102"/>
      <c r="AEC19" s="102"/>
      <c r="AED19" s="102"/>
      <c r="AEE19" s="102"/>
      <c r="AEF19" s="102"/>
      <c r="AEG19" s="102"/>
      <c r="AEH19" s="102"/>
      <c r="AEI19" s="102"/>
      <c r="AEJ19" s="102"/>
      <c r="AEK19" s="102"/>
      <c r="AEL19" s="102"/>
      <c r="AEM19" s="102"/>
      <c r="AEN19" s="102"/>
      <c r="AEO19" s="102"/>
      <c r="AEP19" s="102"/>
      <c r="AEQ19" s="102"/>
      <c r="AER19" s="102"/>
      <c r="AES19" s="102"/>
      <c r="AET19" s="102"/>
      <c r="AEU19" s="102"/>
      <c r="AEV19" s="102"/>
      <c r="AEW19" s="102"/>
      <c r="AEX19" s="102"/>
      <c r="AEY19" s="102"/>
      <c r="AEZ19" s="102"/>
      <c r="AFA19" s="102"/>
      <c r="AFB19" s="102"/>
      <c r="AFC19" s="102"/>
      <c r="AFD19" s="102"/>
      <c r="AFE19" s="102"/>
      <c r="AFF19" s="102"/>
      <c r="AFG19" s="102"/>
      <c r="AFH19" s="102"/>
      <c r="AFI19" s="102"/>
      <c r="AFJ19" s="102"/>
      <c r="AFK19" s="102"/>
      <c r="AFL19" s="102"/>
      <c r="AFM19" s="102"/>
      <c r="AFN19" s="102"/>
      <c r="AFO19" s="102"/>
      <c r="AFP19" s="102"/>
      <c r="AFQ19" s="102"/>
      <c r="AFR19" s="102"/>
      <c r="AFS19" s="102"/>
      <c r="AFT19" s="102"/>
      <c r="AFU19" s="102"/>
      <c r="AFV19" s="102"/>
      <c r="AFW19" s="102"/>
      <c r="AFX19" s="102"/>
      <c r="AFY19" s="102"/>
      <c r="AFZ19" s="102"/>
      <c r="AGA19" s="102"/>
      <c r="AGB19" s="102"/>
      <c r="AGC19" s="102"/>
      <c r="AGD19" s="102"/>
      <c r="AGE19" s="102"/>
      <c r="AGF19" s="102"/>
      <c r="AGG19" s="102"/>
      <c r="AGH19" s="102"/>
      <c r="AGI19" s="102"/>
      <c r="AGJ19" s="102"/>
      <c r="AGK19" s="102"/>
      <c r="AGL19" s="102"/>
      <c r="AGM19" s="102"/>
      <c r="AGN19" s="102"/>
      <c r="AGO19" s="102"/>
      <c r="AGP19" s="102"/>
      <c r="AGQ19" s="102"/>
      <c r="AGR19" s="102"/>
      <c r="AGS19" s="102"/>
      <c r="AGT19" s="102"/>
      <c r="AGU19" s="102"/>
      <c r="AGV19" s="102"/>
      <c r="AGW19" s="102"/>
      <c r="AGX19" s="102"/>
      <c r="AGY19" s="102"/>
      <c r="AGZ19" s="102"/>
      <c r="AHA19" s="102"/>
      <c r="AHB19" s="102"/>
      <c r="AHC19" s="102"/>
      <c r="AHD19" s="102"/>
      <c r="AHE19" s="102"/>
      <c r="AHF19" s="102"/>
      <c r="AHG19" s="102"/>
      <c r="AHH19" s="102"/>
      <c r="AHI19" s="102"/>
      <c r="AHJ19" s="102"/>
      <c r="AHK19" s="102"/>
      <c r="AHL19" s="102"/>
      <c r="AHM19" s="102"/>
      <c r="AHN19" s="102"/>
      <c r="AHO19" s="102"/>
      <c r="AHP19" s="102"/>
      <c r="AHQ19" s="102"/>
      <c r="AHR19" s="102"/>
      <c r="AHS19" s="102"/>
      <c r="AHT19" s="102"/>
      <c r="AHU19" s="102"/>
      <c r="AHV19" s="102"/>
      <c r="AHW19" s="102"/>
      <c r="AHX19" s="102"/>
      <c r="AHY19" s="102"/>
      <c r="AHZ19" s="102"/>
      <c r="AIA19" s="102"/>
      <c r="AIB19" s="102"/>
      <c r="AIC19" s="102"/>
      <c r="AID19" s="102"/>
      <c r="AIE19" s="102"/>
      <c r="AIF19" s="102"/>
      <c r="AIG19" s="102"/>
      <c r="AIH19" s="102"/>
      <c r="AII19" s="102"/>
      <c r="AIJ19" s="102"/>
      <c r="AIK19" s="102"/>
      <c r="AIL19" s="102"/>
      <c r="AIM19" s="102"/>
      <c r="AIN19" s="102"/>
      <c r="AIO19" s="102"/>
      <c r="AIP19" s="102"/>
      <c r="AIQ19" s="102"/>
      <c r="AIR19" s="102"/>
      <c r="AIS19" s="102"/>
      <c r="AIT19" s="102"/>
      <c r="AIU19" s="102"/>
      <c r="AIV19" s="102"/>
      <c r="AIW19" s="102"/>
      <c r="AIX19" s="102"/>
      <c r="AIY19" s="102"/>
      <c r="AIZ19" s="102"/>
      <c r="AJA19" s="102"/>
      <c r="AJB19" s="102"/>
      <c r="AJC19" s="102"/>
      <c r="AJD19" s="102"/>
      <c r="AJE19" s="102"/>
      <c r="AJF19" s="102"/>
      <c r="AJG19" s="102"/>
      <c r="AJH19" s="102"/>
      <c r="AJI19" s="102"/>
      <c r="AJJ19" s="102"/>
      <c r="AJK19" s="102"/>
      <c r="AJL19" s="102"/>
      <c r="AJM19" s="102"/>
      <c r="AJN19" s="102"/>
      <c r="AJO19" s="102"/>
      <c r="AJP19" s="102"/>
      <c r="AJQ19" s="102"/>
      <c r="AJR19" s="102"/>
      <c r="AJS19" s="102"/>
      <c r="AJT19" s="102"/>
      <c r="AJU19" s="102"/>
      <c r="AJV19" s="102"/>
      <c r="AJW19" s="102"/>
      <c r="AJX19" s="102"/>
      <c r="AJY19" s="102"/>
      <c r="AJZ19" s="102"/>
      <c r="AKA19" s="102"/>
      <c r="AKB19" s="102"/>
      <c r="AKC19" s="102"/>
      <c r="AKD19" s="102"/>
      <c r="AKE19" s="102"/>
      <c r="AKF19" s="102"/>
      <c r="AKG19" s="102"/>
      <c r="AKH19" s="102"/>
      <c r="AKI19" s="102"/>
      <c r="AKJ19" s="102"/>
      <c r="AKK19" s="102"/>
      <c r="AKL19" s="102"/>
      <c r="AKM19" s="102"/>
      <c r="AKN19" s="102"/>
      <c r="AKO19" s="102"/>
      <c r="AKP19" s="102"/>
      <c r="AKQ19" s="102"/>
      <c r="AKR19" s="102"/>
      <c r="AKS19" s="102"/>
      <c r="AKT19" s="102"/>
      <c r="AKU19" s="102"/>
      <c r="AKV19" s="102"/>
      <c r="AKW19" s="102"/>
      <c r="AKX19" s="102"/>
      <c r="AKY19" s="102"/>
      <c r="AKZ19" s="102"/>
      <c r="ALA19" s="102"/>
      <c r="ALB19" s="102"/>
      <c r="ALC19" s="102"/>
      <c r="ALD19" s="102"/>
      <c r="ALE19" s="102"/>
      <c r="ALF19" s="102"/>
      <c r="ALG19" s="102"/>
      <c r="ALH19" s="102"/>
      <c r="ALI19" s="102"/>
      <c r="ALJ19" s="102"/>
      <c r="ALK19" s="102"/>
      <c r="ALL19" s="102"/>
      <c r="ALM19" s="102"/>
      <c r="ALN19" s="102"/>
      <c r="ALO19" s="102"/>
      <c r="ALP19" s="102"/>
      <c r="ALQ19" s="102"/>
      <c r="ALR19" s="102"/>
      <c r="ALS19" s="102"/>
      <c r="ALT19" s="102"/>
      <c r="ALU19" s="102"/>
      <c r="ALV19" s="102"/>
      <c r="ALW19" s="102"/>
      <c r="ALX19" s="102"/>
      <c r="ALY19" s="102"/>
      <c r="ALZ19" s="102"/>
      <c r="AMA19" s="102"/>
      <c r="AMB19" s="102"/>
      <c r="AMC19" s="102"/>
      <c r="AMD19" s="102"/>
      <c r="AME19" s="102"/>
      <c r="AMF19" s="102"/>
      <c r="AMG19" s="102"/>
      <c r="AMH19" s="102"/>
      <c r="AMI19" s="102"/>
      <c r="AMJ19" s="102"/>
    </row>
    <row r="20" spans="1:1024" ht="15">
      <c r="A20" s="54"/>
      <c r="B20" s="54"/>
      <c r="C20" s="57"/>
      <c r="D20" s="54"/>
      <c r="E20" s="54"/>
      <c r="F20" s="55"/>
      <c r="G20" s="55"/>
      <c r="H20" s="55"/>
      <c r="I20" s="55"/>
      <c r="L20" s="55"/>
      <c r="M20" s="55"/>
      <c r="N20" s="55"/>
      <c r="O20" s="55"/>
      <c r="P20" s="80"/>
      <c r="Q20" s="48"/>
      <c r="R20" s="48"/>
      <c r="S20" s="48"/>
      <c r="T20" s="48"/>
      <c r="U20" s="48"/>
      <c r="V20" s="48"/>
      <c r="W20" s="80"/>
      <c r="X20" s="80"/>
      <c r="Y20" s="55"/>
      <c r="Z20" s="55"/>
      <c r="AA20" s="55"/>
      <c r="AB20" s="55"/>
    </row>
    <row r="21" spans="1:1024" ht="15">
      <c r="A21" s="80"/>
      <c r="B21" s="80"/>
      <c r="D21" s="80"/>
      <c r="E21" s="80"/>
      <c r="F21" s="80"/>
      <c r="G21" s="80"/>
      <c r="H21" s="80"/>
      <c r="I21" s="80"/>
      <c r="L21" s="80"/>
      <c r="M21" s="80"/>
      <c r="N21" s="80"/>
      <c r="O21" s="80"/>
      <c r="P21" s="80"/>
      <c r="Q21" s="48"/>
      <c r="R21" s="48"/>
      <c r="S21" s="48"/>
      <c r="T21" s="48"/>
      <c r="U21" s="48"/>
      <c r="V21" s="48"/>
      <c r="W21" s="80"/>
      <c r="X21" s="80"/>
      <c r="Y21" s="80"/>
      <c r="Z21" s="80"/>
      <c r="AA21" s="80"/>
      <c r="AB21" s="80"/>
    </row>
    <row r="25" spans="1:1024">
      <c r="C25" s="58"/>
      <c r="D25" s="58"/>
      <c r="E25" s="58"/>
    </row>
    <row r="26" spans="1:1024">
      <c r="B26" s="58"/>
      <c r="C26" s="58"/>
      <c r="D26" s="58"/>
      <c r="E26" s="58"/>
    </row>
    <row r="27" spans="1:1024">
      <c r="B27" s="58"/>
      <c r="I27" s="42"/>
    </row>
    <row r="28" spans="1:1024">
      <c r="B28" s="58"/>
      <c r="I28" s="42"/>
    </row>
    <row r="29" spans="1:1024">
      <c r="B29" s="58"/>
      <c r="I29" s="42"/>
    </row>
    <row r="30" spans="1:1024">
      <c r="B30" s="58"/>
      <c r="I30" s="42"/>
    </row>
    <row r="31" spans="1:1024">
      <c r="B31" s="58"/>
      <c r="I31" s="42"/>
    </row>
    <row r="34" spans="3:5">
      <c r="D34" s="59"/>
      <c r="E34" s="59"/>
    </row>
    <row r="35" spans="3:5">
      <c r="D35" s="59"/>
      <c r="E35" s="59"/>
    </row>
    <row r="36" spans="3:5">
      <c r="C36" s="80"/>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1"/>
  <sheetViews>
    <sheetView zoomScale="90" zoomScaleNormal="90" workbookViewId="0">
      <pane ySplit="1" topLeftCell="A11" activePane="bottomLeft" state="frozen"/>
      <selection activeCell="P1" sqref="P1"/>
      <selection pane="bottomLeft" activeCell="A39" sqref="A39"/>
    </sheetView>
  </sheetViews>
  <sheetFormatPr defaultColWidth="8.5" defaultRowHeight="14.25"/>
  <cols>
    <col min="1" max="1" width="18.875" style="1" customWidth="1"/>
    <col min="2" max="2" width="8.5" style="1"/>
    <col min="3" max="3" width="9.875" style="1" customWidth="1"/>
    <col min="4" max="4" width="34.625" style="1" customWidth="1"/>
    <col min="5" max="5" width="44" style="1" customWidth="1"/>
    <col min="6" max="6" width="30" style="1" customWidth="1"/>
    <col min="7" max="10" width="8.5" style="1"/>
    <col min="11" max="11" width="28.625" style="1" customWidth="1"/>
    <col min="12" max="16" width="8.5" style="1"/>
    <col min="17" max="17" width="19.375" style="1" customWidth="1"/>
    <col min="18" max="22" width="8.5" style="1"/>
    <col min="23" max="23" width="18.875" style="1" customWidth="1"/>
    <col min="24" max="16384" width="8.5" style="1"/>
  </cols>
  <sheetData>
    <row r="1" spans="1:31" ht="75">
      <c r="A1" s="32" t="s">
        <v>774</v>
      </c>
      <c r="B1" s="32" t="s">
        <v>1238</v>
      </c>
      <c r="C1" s="32" t="s">
        <v>775</v>
      </c>
      <c r="D1" s="32" t="s">
        <v>776</v>
      </c>
      <c r="E1" s="32" t="s">
        <v>777</v>
      </c>
      <c r="F1" s="32" t="s">
        <v>778</v>
      </c>
      <c r="G1" s="32" t="s">
        <v>951</v>
      </c>
      <c r="H1" s="32" t="s">
        <v>953</v>
      </c>
      <c r="I1" s="32" t="s">
        <v>1193</v>
      </c>
      <c r="J1" s="32" t="s">
        <v>779</v>
      </c>
      <c r="K1" s="32" t="s">
        <v>954</v>
      </c>
      <c r="L1" s="60" t="s">
        <v>1239</v>
      </c>
      <c r="M1" s="32" t="s">
        <v>956</v>
      </c>
      <c r="N1" s="32" t="s">
        <v>957</v>
      </c>
      <c r="O1" s="32" t="s">
        <v>4</v>
      </c>
      <c r="P1" s="52" t="s">
        <v>3</v>
      </c>
      <c r="Q1" s="52" t="s">
        <v>958</v>
      </c>
      <c r="R1" s="52" t="s">
        <v>959</v>
      </c>
      <c r="S1" s="52" t="s">
        <v>1152</v>
      </c>
      <c r="T1" s="52" t="s">
        <v>960</v>
      </c>
      <c r="U1" s="52" t="s">
        <v>960</v>
      </c>
      <c r="V1" s="52" t="s">
        <v>961</v>
      </c>
      <c r="W1" s="52" t="s">
        <v>962</v>
      </c>
      <c r="X1" s="52" t="s">
        <v>964</v>
      </c>
      <c r="Y1" s="52" t="s">
        <v>965</v>
      </c>
      <c r="Z1" s="32" t="s">
        <v>0</v>
      </c>
      <c r="AA1" s="32" t="s">
        <v>966</v>
      </c>
      <c r="AB1" s="32" t="s">
        <v>967</v>
      </c>
      <c r="AC1" s="32" t="s">
        <v>968</v>
      </c>
      <c r="AE1" s="32" t="s">
        <v>1240</v>
      </c>
    </row>
    <row r="2" spans="1:31" ht="15">
      <c r="A2" s="32" t="s">
        <v>780</v>
      </c>
      <c r="B2" s="32"/>
      <c r="C2" s="32"/>
      <c r="D2" s="32" t="s">
        <v>781</v>
      </c>
      <c r="E2" s="32"/>
      <c r="F2" s="32" t="s">
        <v>782</v>
      </c>
      <c r="G2" s="32"/>
      <c r="H2" s="32"/>
      <c r="I2" s="32"/>
      <c r="J2" s="32"/>
      <c r="K2" s="32"/>
      <c r="L2" s="32"/>
      <c r="M2" s="32"/>
      <c r="N2" s="32"/>
      <c r="O2" s="32"/>
      <c r="P2" s="52"/>
      <c r="Q2" s="52"/>
      <c r="R2" s="52"/>
      <c r="S2" s="52"/>
      <c r="T2" s="52"/>
      <c r="U2" s="52"/>
      <c r="V2" s="52"/>
      <c r="W2" s="52"/>
      <c r="X2" s="52"/>
      <c r="Y2" s="52"/>
      <c r="Z2" s="32"/>
      <c r="AA2" s="32"/>
      <c r="AB2" s="32"/>
    </row>
    <row r="3" spans="1:31">
      <c r="G3" s="31"/>
      <c r="H3" s="31"/>
      <c r="I3" s="31"/>
      <c r="J3" s="31"/>
      <c r="K3" s="31"/>
      <c r="L3" s="31"/>
      <c r="M3" s="31"/>
      <c r="N3" s="31"/>
      <c r="P3" s="31"/>
      <c r="R3" s="31"/>
      <c r="S3" s="31"/>
      <c r="T3" s="31"/>
      <c r="U3" s="31"/>
      <c r="V3" s="31"/>
      <c r="W3" s="43"/>
      <c r="X3" s="31"/>
      <c r="Y3" s="31"/>
      <c r="Z3" s="31"/>
      <c r="AA3" s="31"/>
      <c r="AB3" s="31"/>
      <c r="AC3" s="31"/>
    </row>
    <row r="4" spans="1:31" ht="229.5">
      <c r="A4" s="1" t="s">
        <v>1033</v>
      </c>
      <c r="B4" s="1" t="s">
        <v>1241</v>
      </c>
      <c r="D4" s="1" t="s">
        <v>1242</v>
      </c>
      <c r="E4" s="1" t="s">
        <v>1243</v>
      </c>
      <c r="F4" s="1" t="s">
        <v>1244</v>
      </c>
      <c r="G4" s="61" t="s">
        <v>1245</v>
      </c>
      <c r="H4" s="31"/>
      <c r="I4" s="31"/>
      <c r="J4" s="31"/>
      <c r="K4" s="31" t="s">
        <v>1246</v>
      </c>
      <c r="L4" s="31"/>
      <c r="M4" s="31"/>
      <c r="N4" s="31">
        <v>1</v>
      </c>
      <c r="P4" s="31" t="s">
        <v>1247</v>
      </c>
      <c r="Q4" s="31" t="s">
        <v>1248</v>
      </c>
      <c r="R4" s="31" t="s">
        <v>1249</v>
      </c>
      <c r="S4" s="48"/>
      <c r="T4" s="48"/>
      <c r="U4" s="48"/>
      <c r="V4" s="48"/>
      <c r="W4" s="48" t="s">
        <v>1172</v>
      </c>
      <c r="X4" s="43"/>
      <c r="Y4" s="48"/>
      <c r="Z4" s="31" t="s">
        <v>7</v>
      </c>
      <c r="AA4" s="31"/>
      <c r="AB4" s="48"/>
      <c r="AC4" s="31"/>
    </row>
    <row r="5" spans="1:31" ht="15">
      <c r="A5" s="1" t="s">
        <v>976</v>
      </c>
      <c r="B5" s="1" t="s">
        <v>1241</v>
      </c>
      <c r="D5" s="1" t="s">
        <v>1250</v>
      </c>
      <c r="E5" s="1" t="s">
        <v>1251</v>
      </c>
      <c r="F5" s="1" t="s">
        <v>1252</v>
      </c>
      <c r="G5" s="56"/>
      <c r="H5" s="31"/>
      <c r="I5" s="31"/>
      <c r="J5" s="31"/>
      <c r="K5" s="31" t="s">
        <v>1253</v>
      </c>
      <c r="L5" s="31"/>
      <c r="M5" s="31"/>
      <c r="N5" s="31"/>
      <c r="P5" s="1" t="s">
        <v>980</v>
      </c>
      <c r="Q5" s="31"/>
      <c r="R5" s="31" t="s">
        <v>1254</v>
      </c>
      <c r="S5" s="48"/>
      <c r="T5" s="48"/>
      <c r="U5" s="48"/>
      <c r="V5" s="48"/>
      <c r="W5" s="48" t="s">
        <v>1172</v>
      </c>
      <c r="X5" s="43" t="s">
        <v>1150</v>
      </c>
      <c r="Y5" s="48"/>
      <c r="Z5" s="31" t="s">
        <v>7</v>
      </c>
      <c r="AA5" s="31"/>
      <c r="AB5" s="48"/>
      <c r="AC5" s="31"/>
    </row>
    <row r="6" spans="1:31" ht="15">
      <c r="A6" s="1" t="s">
        <v>1033</v>
      </c>
      <c r="B6" s="1" t="s">
        <v>1241</v>
      </c>
      <c r="D6" s="1" t="s">
        <v>1255</v>
      </c>
      <c r="E6" s="1" t="s">
        <v>1256</v>
      </c>
      <c r="F6" s="1" t="s">
        <v>1257</v>
      </c>
      <c r="G6" s="56"/>
      <c r="H6" s="31"/>
      <c r="I6" s="31"/>
      <c r="J6" s="31"/>
      <c r="K6" s="31" t="s">
        <v>1258</v>
      </c>
      <c r="L6" s="31"/>
      <c r="M6" s="31"/>
      <c r="N6" s="31"/>
      <c r="P6" s="31" t="s">
        <v>1247</v>
      </c>
      <c r="Q6" s="31" t="s">
        <v>1259</v>
      </c>
      <c r="R6" s="31" t="s">
        <v>1249</v>
      </c>
      <c r="S6" s="48"/>
      <c r="T6" s="48"/>
      <c r="U6" s="48"/>
      <c r="V6" s="48"/>
      <c r="W6" s="48" t="s">
        <v>1172</v>
      </c>
      <c r="X6" s="43"/>
      <c r="Y6" s="48"/>
      <c r="Z6" s="31" t="s">
        <v>7</v>
      </c>
      <c r="AA6" s="31"/>
      <c r="AB6" s="48"/>
      <c r="AC6" s="31"/>
    </row>
    <row r="7" spans="1:31" ht="15">
      <c r="A7" s="1" t="s">
        <v>976</v>
      </c>
      <c r="B7" s="1" t="s">
        <v>1241</v>
      </c>
      <c r="D7" s="1" t="s">
        <v>1260</v>
      </c>
      <c r="E7" s="1" t="s">
        <v>1261</v>
      </c>
      <c r="F7" s="1" t="s">
        <v>1262</v>
      </c>
      <c r="G7" s="31"/>
      <c r="H7" s="31"/>
      <c r="I7" s="31"/>
      <c r="J7" s="31"/>
      <c r="K7" s="31" t="s">
        <v>1263</v>
      </c>
      <c r="L7" s="31"/>
      <c r="M7" s="31"/>
      <c r="N7" s="31">
        <v>1</v>
      </c>
      <c r="P7" s="1" t="s">
        <v>980</v>
      </c>
      <c r="Q7" s="49"/>
      <c r="R7" s="31" t="s">
        <v>1254</v>
      </c>
      <c r="S7" s="48"/>
      <c r="T7" s="48"/>
      <c r="U7" s="48"/>
      <c r="V7" s="48"/>
      <c r="W7" s="48" t="s">
        <v>1172</v>
      </c>
      <c r="X7" s="43"/>
      <c r="Y7" s="31"/>
      <c r="Z7" s="31" t="s">
        <v>7</v>
      </c>
      <c r="AA7" s="48"/>
      <c r="AB7" s="31"/>
      <c r="AC7" s="31"/>
    </row>
    <row r="8" spans="1:31" ht="15">
      <c r="A8" s="1" t="s">
        <v>790</v>
      </c>
      <c r="B8" s="1" t="s">
        <v>1241</v>
      </c>
      <c r="D8" s="1" t="s">
        <v>1264</v>
      </c>
      <c r="E8" s="1" t="s">
        <v>1265</v>
      </c>
      <c r="F8" s="1" t="s">
        <v>1266</v>
      </c>
      <c r="G8" s="31"/>
      <c r="H8" s="31"/>
      <c r="I8" s="31"/>
      <c r="J8" s="31"/>
      <c r="K8" s="31" t="s">
        <v>1267</v>
      </c>
      <c r="L8" s="31"/>
      <c r="M8" s="31"/>
      <c r="N8" s="31">
        <v>1</v>
      </c>
      <c r="P8" s="1" t="s">
        <v>980</v>
      </c>
      <c r="Q8" s="49"/>
      <c r="R8" s="31" t="s">
        <v>1170</v>
      </c>
      <c r="S8" s="48"/>
      <c r="T8" s="48"/>
      <c r="U8" s="48"/>
      <c r="V8" s="48"/>
      <c r="W8" s="43" t="s">
        <v>1172</v>
      </c>
      <c r="X8" s="48"/>
      <c r="Y8" s="31"/>
      <c r="Z8" s="31" t="s">
        <v>7</v>
      </c>
      <c r="AA8" s="48"/>
      <c r="AB8" s="31"/>
      <c r="AC8" s="31"/>
    </row>
    <row r="9" spans="1:31" ht="15">
      <c r="A9" s="1" t="s">
        <v>1268</v>
      </c>
      <c r="B9" s="1" t="s">
        <v>1269</v>
      </c>
      <c r="D9" s="1" t="s">
        <v>1270</v>
      </c>
      <c r="E9" s="1" t="s">
        <v>468</v>
      </c>
      <c r="F9" s="1" t="s">
        <v>1271</v>
      </c>
      <c r="G9" s="31"/>
      <c r="H9" s="31"/>
      <c r="I9" s="31"/>
      <c r="J9" s="31"/>
      <c r="K9" s="31" t="s">
        <v>1272</v>
      </c>
      <c r="L9" s="31"/>
      <c r="M9" s="31"/>
      <c r="N9" s="31"/>
      <c r="Q9" s="49"/>
      <c r="R9" s="31" t="s">
        <v>1210</v>
      </c>
      <c r="S9" s="48"/>
      <c r="T9" s="48"/>
      <c r="U9" s="48"/>
      <c r="V9" s="48"/>
      <c r="W9" s="43" t="s">
        <v>1172</v>
      </c>
      <c r="X9" s="48"/>
      <c r="Y9" s="31"/>
      <c r="Z9" s="31" t="s">
        <v>7</v>
      </c>
      <c r="AA9" s="48"/>
      <c r="AB9" s="31"/>
      <c r="AC9" s="31"/>
    </row>
    <row r="10" spans="1:31" ht="17.45" customHeight="1">
      <c r="A10" s="1" t="s">
        <v>969</v>
      </c>
      <c r="B10" s="1" t="s">
        <v>1241</v>
      </c>
      <c r="D10" s="1" t="s">
        <v>1273</v>
      </c>
      <c r="E10" s="1" t="s">
        <v>1274</v>
      </c>
      <c r="F10" s="1" t="s">
        <v>1275</v>
      </c>
      <c r="G10" s="1" t="s">
        <v>1276</v>
      </c>
      <c r="H10" s="30" t="s">
        <v>1277</v>
      </c>
      <c r="K10" s="1" t="s">
        <v>1278</v>
      </c>
      <c r="L10" s="1" t="s">
        <v>1279</v>
      </c>
      <c r="P10" s="1" t="s">
        <v>1280</v>
      </c>
      <c r="R10" s="31" t="s">
        <v>1281</v>
      </c>
      <c r="W10" s="1" t="s">
        <v>1172</v>
      </c>
      <c r="Z10" s="1" t="s">
        <v>7</v>
      </c>
    </row>
    <row r="11" spans="1:31" ht="15.75" customHeight="1">
      <c r="A11" s="1" t="s">
        <v>1033</v>
      </c>
      <c r="B11" s="1" t="s">
        <v>1241</v>
      </c>
      <c r="D11" s="1" t="s">
        <v>1282</v>
      </c>
      <c r="E11" s="1" t="s">
        <v>1283</v>
      </c>
      <c r="F11" s="1" t="s">
        <v>1284</v>
      </c>
      <c r="G11" s="31"/>
      <c r="H11" s="31"/>
      <c r="I11" s="31"/>
      <c r="J11" s="31"/>
      <c r="K11" s="31" t="s">
        <v>1285</v>
      </c>
      <c r="L11" s="31"/>
      <c r="M11" s="31"/>
      <c r="N11" s="31">
        <v>1</v>
      </c>
      <c r="P11" s="31" t="s">
        <v>1286</v>
      </c>
      <c r="Q11" s="31" t="s">
        <v>1287</v>
      </c>
      <c r="R11" s="31" t="s">
        <v>1249</v>
      </c>
      <c r="S11" s="31"/>
      <c r="T11" s="31"/>
      <c r="U11" s="31"/>
      <c r="V11" s="31"/>
      <c r="W11" s="43" t="s">
        <v>1172</v>
      </c>
      <c r="X11" s="31"/>
      <c r="Y11" s="31"/>
      <c r="Z11" s="31" t="s">
        <v>7</v>
      </c>
      <c r="AA11" s="31"/>
      <c r="AB11" s="31"/>
      <c r="AC11" s="31"/>
    </row>
    <row r="12" spans="1:31" ht="15">
      <c r="A12" s="1" t="s">
        <v>976</v>
      </c>
      <c r="B12" s="1" t="s">
        <v>1241</v>
      </c>
      <c r="D12" s="1" t="s">
        <v>1288</v>
      </c>
      <c r="E12" s="1" t="s">
        <v>1289</v>
      </c>
      <c r="F12" s="1" t="s">
        <v>1290</v>
      </c>
      <c r="G12" s="31"/>
      <c r="H12" s="31"/>
      <c r="I12" s="31"/>
      <c r="J12" s="31"/>
      <c r="K12" s="31" t="s">
        <v>1291</v>
      </c>
      <c r="L12" s="31"/>
      <c r="M12" s="31"/>
      <c r="N12" s="31">
        <v>1</v>
      </c>
      <c r="P12" s="1" t="s">
        <v>980</v>
      </c>
      <c r="Q12" s="49"/>
      <c r="R12" s="31"/>
      <c r="S12" s="31"/>
      <c r="T12" s="31"/>
      <c r="U12" s="31"/>
      <c r="V12" s="31"/>
      <c r="W12" s="43" t="s">
        <v>1172</v>
      </c>
      <c r="X12" s="31"/>
      <c r="Y12" s="31"/>
      <c r="Z12" s="31" t="s">
        <v>7</v>
      </c>
      <c r="AA12" s="31"/>
      <c r="AB12" s="31"/>
      <c r="AC12" s="31"/>
    </row>
    <row r="13" spans="1:31">
      <c r="A13" s="1" t="s">
        <v>1033</v>
      </c>
      <c r="B13" s="1" t="s">
        <v>1241</v>
      </c>
      <c r="D13" s="1" t="s">
        <v>1292</v>
      </c>
      <c r="E13" s="1" t="s">
        <v>1293</v>
      </c>
      <c r="F13" s="1" t="s">
        <v>1294</v>
      </c>
      <c r="G13" s="31"/>
      <c r="H13" s="31" t="s">
        <v>1295</v>
      </c>
      <c r="I13" s="31"/>
      <c r="J13" s="31"/>
      <c r="K13" s="31"/>
      <c r="L13" s="31"/>
      <c r="M13" s="31"/>
      <c r="N13" s="31"/>
      <c r="P13" s="31" t="s">
        <v>1086</v>
      </c>
      <c r="Q13" s="1" t="s">
        <v>1296</v>
      </c>
      <c r="R13" s="31" t="s">
        <v>1249</v>
      </c>
      <c r="S13" s="31"/>
      <c r="T13" s="31"/>
      <c r="U13" s="31"/>
      <c r="V13" s="31"/>
      <c r="W13" s="43" t="s">
        <v>1172</v>
      </c>
      <c r="X13" s="31"/>
      <c r="Y13" s="31"/>
      <c r="Z13" s="31" t="s">
        <v>7</v>
      </c>
      <c r="AA13" s="31"/>
      <c r="AB13" s="31"/>
      <c r="AC13" s="31"/>
    </row>
    <row r="14" spans="1:31" ht="15">
      <c r="A14" s="48" t="s">
        <v>1194</v>
      </c>
      <c r="B14" s="48" t="s">
        <v>1241</v>
      </c>
      <c r="C14" s="48"/>
      <c r="D14" s="48" t="s">
        <v>1004</v>
      </c>
      <c r="E14" s="48" t="s">
        <v>1297</v>
      </c>
      <c r="F14" s="48" t="s">
        <v>1011</v>
      </c>
      <c r="G14" s="31"/>
      <c r="H14" s="31"/>
      <c r="I14" s="31"/>
      <c r="J14" s="48" t="s">
        <v>1298</v>
      </c>
      <c r="K14" s="31"/>
      <c r="L14" s="31"/>
      <c r="M14" s="31"/>
      <c r="N14" s="31"/>
      <c r="P14" s="31" t="s">
        <v>1086</v>
      </c>
      <c r="Q14" s="31"/>
      <c r="R14" s="31"/>
      <c r="S14" s="31"/>
      <c r="T14" s="31"/>
      <c r="U14" s="31"/>
      <c r="V14" s="31"/>
      <c r="W14" s="43"/>
      <c r="X14" s="31"/>
      <c r="Y14" s="31"/>
      <c r="Z14" s="31"/>
      <c r="AA14" s="31"/>
      <c r="AB14" s="31"/>
      <c r="AC14" s="31"/>
    </row>
    <row r="15" spans="1:31" ht="15">
      <c r="A15" s="48"/>
      <c r="B15" s="48"/>
      <c r="C15" s="48"/>
      <c r="D15" s="48"/>
      <c r="E15" s="48"/>
      <c r="F15" s="48"/>
      <c r="G15" s="31"/>
      <c r="H15" s="31"/>
      <c r="I15" s="31"/>
      <c r="J15" s="48"/>
      <c r="K15" s="31"/>
      <c r="L15" s="31"/>
      <c r="M15" s="31"/>
      <c r="N15" s="31"/>
      <c r="P15" s="31"/>
      <c r="Q15" s="31"/>
      <c r="R15" s="31"/>
      <c r="S15" s="31"/>
      <c r="T15" s="31"/>
      <c r="U15" s="31"/>
      <c r="V15" s="31"/>
      <c r="W15" s="43"/>
      <c r="X15" s="31"/>
      <c r="Y15" s="31"/>
      <c r="Z15" s="31"/>
      <c r="AA15" s="31"/>
      <c r="AB15" s="31"/>
      <c r="AC15" s="31"/>
    </row>
    <row r="16" spans="1:31" ht="15">
      <c r="A16" s="48" t="s">
        <v>1033</v>
      </c>
      <c r="B16" s="48"/>
      <c r="C16" s="48"/>
      <c r="D16" s="43" t="s">
        <v>1299</v>
      </c>
      <c r="E16" s="48" t="s">
        <v>1300</v>
      </c>
      <c r="F16" s="48"/>
      <c r="G16" s="31"/>
      <c r="H16" s="31"/>
      <c r="I16" s="31"/>
      <c r="J16" s="48" t="s">
        <v>1301</v>
      </c>
      <c r="K16" s="31" t="s">
        <v>1302</v>
      </c>
      <c r="L16" s="31"/>
      <c r="M16" s="31"/>
      <c r="N16" s="31"/>
      <c r="P16" s="31" t="s">
        <v>1072</v>
      </c>
      <c r="Q16" s="31"/>
      <c r="R16" s="31"/>
      <c r="S16" s="31"/>
      <c r="T16" s="31"/>
      <c r="U16" s="31"/>
      <c r="V16" s="31"/>
      <c r="W16" s="31"/>
      <c r="X16" s="31"/>
      <c r="Y16" s="31"/>
      <c r="Z16" s="31"/>
      <c r="AA16" s="31"/>
      <c r="AB16" s="31"/>
      <c r="AC16" s="31"/>
    </row>
    <row r="17" spans="1:29" ht="15">
      <c r="A17" s="48" t="s">
        <v>1194</v>
      </c>
      <c r="B17" s="48" t="s">
        <v>1241</v>
      </c>
      <c r="C17" s="48"/>
      <c r="D17" s="48" t="s">
        <v>1009</v>
      </c>
      <c r="E17" s="48" t="s">
        <v>1010</v>
      </c>
      <c r="F17" s="48" t="s">
        <v>1011</v>
      </c>
      <c r="G17" s="31"/>
      <c r="H17" s="31"/>
      <c r="I17" s="31"/>
      <c r="J17" s="48" t="s">
        <v>1196</v>
      </c>
      <c r="K17" s="31"/>
      <c r="L17" s="31"/>
      <c r="M17" s="31"/>
      <c r="N17" s="31"/>
      <c r="P17" s="31" t="s">
        <v>1086</v>
      </c>
      <c r="Q17" s="31"/>
      <c r="R17" s="31"/>
      <c r="S17" s="31"/>
      <c r="T17" s="31"/>
      <c r="U17" s="31"/>
      <c r="V17" s="31"/>
      <c r="W17" s="31"/>
      <c r="X17" s="31"/>
      <c r="Y17" s="31"/>
      <c r="Z17" s="31"/>
      <c r="AA17" s="31"/>
      <c r="AB17" s="31"/>
      <c r="AC17" s="31"/>
    </row>
    <row r="18" spans="1:29" ht="15">
      <c r="A18" s="48" t="s">
        <v>1194</v>
      </c>
      <c r="B18" s="48" t="s">
        <v>1241</v>
      </c>
      <c r="C18" s="48"/>
      <c r="D18" s="48" t="s">
        <v>1014</v>
      </c>
      <c r="E18" s="48" t="s">
        <v>1047</v>
      </c>
      <c r="F18" s="48" t="s">
        <v>1011</v>
      </c>
      <c r="G18" s="31"/>
      <c r="H18" s="31"/>
      <c r="I18" s="31"/>
      <c r="J18" s="48" t="s">
        <v>1303</v>
      </c>
      <c r="K18" s="31"/>
      <c r="L18" s="31"/>
      <c r="M18" s="31"/>
      <c r="N18" s="31"/>
      <c r="P18" s="31" t="s">
        <v>1086</v>
      </c>
      <c r="Q18" s="31"/>
      <c r="R18" s="49"/>
      <c r="S18" s="31"/>
      <c r="T18" s="31"/>
      <c r="U18" s="31"/>
      <c r="V18" s="31"/>
      <c r="W18" s="31"/>
      <c r="X18" s="31"/>
      <c r="Y18" s="31"/>
      <c r="Z18" s="31"/>
      <c r="AA18" s="31"/>
      <c r="AB18" s="31"/>
      <c r="AC18" s="31"/>
    </row>
    <row r="19" spans="1:29" ht="15">
      <c r="A19" s="48" t="s">
        <v>1304</v>
      </c>
      <c r="B19" s="48"/>
      <c r="C19" s="48"/>
      <c r="D19" s="48" t="s">
        <v>1305</v>
      </c>
      <c r="E19" s="48" t="s">
        <v>1306</v>
      </c>
      <c r="F19" s="48"/>
      <c r="G19" s="31"/>
      <c r="H19" s="31"/>
      <c r="I19" s="31"/>
      <c r="J19" s="48"/>
      <c r="K19" s="31" t="s">
        <v>1307</v>
      </c>
      <c r="L19" s="31"/>
      <c r="M19" s="31"/>
      <c r="N19" s="31"/>
      <c r="P19" s="31"/>
      <c r="Q19" s="31"/>
      <c r="R19" s="49"/>
      <c r="S19" s="31"/>
      <c r="T19" s="31"/>
      <c r="U19" s="31"/>
      <c r="V19" s="31"/>
      <c r="W19" s="31"/>
      <c r="X19" s="31"/>
      <c r="Y19" s="31"/>
      <c r="Z19" s="31"/>
      <c r="AA19" s="31"/>
      <c r="AB19" s="31"/>
      <c r="AC19" s="31"/>
    </row>
    <row r="20" spans="1:29" ht="15">
      <c r="A20" s="48"/>
      <c r="B20" s="48"/>
      <c r="C20" s="48"/>
      <c r="D20" s="48"/>
      <c r="E20" s="48"/>
      <c r="F20" s="48"/>
      <c r="G20" s="31"/>
      <c r="H20" s="31"/>
      <c r="I20" s="31"/>
      <c r="J20" s="48"/>
      <c r="K20" s="31"/>
      <c r="L20" s="31"/>
      <c r="M20" s="31"/>
      <c r="N20" s="31"/>
      <c r="P20" s="31"/>
      <c r="Q20" s="31"/>
      <c r="R20" s="49"/>
      <c r="S20" s="31"/>
      <c r="T20" s="31"/>
      <c r="U20" s="31"/>
      <c r="V20" s="31"/>
      <c r="W20" s="31"/>
      <c r="X20" s="31"/>
      <c r="Y20" s="31"/>
      <c r="Z20" s="31"/>
      <c r="AA20" s="31"/>
      <c r="AB20" s="31"/>
      <c r="AC20" s="31"/>
    </row>
    <row r="21" spans="1:29" ht="15">
      <c r="A21" s="48" t="s">
        <v>1108</v>
      </c>
      <c r="B21" s="48"/>
      <c r="C21" s="48"/>
      <c r="D21" s="48" t="s">
        <v>1308</v>
      </c>
      <c r="E21" s="48"/>
      <c r="F21" s="48"/>
      <c r="G21" s="31"/>
      <c r="H21" s="31"/>
      <c r="I21" s="31"/>
      <c r="J21" s="48"/>
      <c r="K21" s="31" t="s">
        <v>1309</v>
      </c>
      <c r="L21" s="31"/>
      <c r="M21" s="31"/>
      <c r="N21" s="31"/>
      <c r="P21" s="31"/>
      <c r="Q21" s="31"/>
      <c r="R21" s="49"/>
      <c r="S21" s="31"/>
      <c r="T21" s="31"/>
      <c r="U21" s="31"/>
      <c r="V21" s="31"/>
      <c r="W21" s="31"/>
      <c r="X21" s="31"/>
      <c r="Y21" s="31"/>
      <c r="Z21" s="31"/>
      <c r="AA21" s="31"/>
      <c r="AB21" s="31"/>
      <c r="AC21" s="31"/>
    </row>
    <row r="22" spans="1:29" ht="15">
      <c r="A22" s="48" t="s">
        <v>1304</v>
      </c>
      <c r="B22" s="48"/>
      <c r="C22" s="48" t="s">
        <v>1308</v>
      </c>
      <c r="D22" s="48" t="s">
        <v>1310</v>
      </c>
      <c r="E22" s="48" t="s">
        <v>1311</v>
      </c>
      <c r="F22" s="48"/>
      <c r="G22" s="31"/>
      <c r="H22" s="31"/>
      <c r="I22" s="31"/>
      <c r="J22" s="48"/>
      <c r="K22" s="31"/>
      <c r="L22" s="31"/>
      <c r="M22" s="31"/>
      <c r="N22" s="31"/>
      <c r="P22" s="31"/>
      <c r="Q22" s="31"/>
      <c r="R22" s="49"/>
      <c r="S22" s="31"/>
      <c r="T22" s="31"/>
      <c r="U22" s="31"/>
      <c r="V22" s="31"/>
      <c r="W22" s="31"/>
      <c r="X22" s="31"/>
      <c r="Y22" s="31"/>
      <c r="Z22" s="31"/>
      <c r="AA22" s="31"/>
      <c r="AB22" s="31"/>
      <c r="AC22" s="31"/>
    </row>
    <row r="23" spans="1:29" ht="15">
      <c r="A23" s="31" t="s">
        <v>1033</v>
      </c>
      <c r="B23" s="1" t="s">
        <v>1312</v>
      </c>
      <c r="C23" s="48" t="s">
        <v>1308</v>
      </c>
      <c r="D23" s="1" t="s">
        <v>1313</v>
      </c>
      <c r="E23" s="1" t="s">
        <v>1314</v>
      </c>
      <c r="F23" s="1" t="s">
        <v>1315</v>
      </c>
      <c r="G23" s="31"/>
      <c r="H23" s="31"/>
      <c r="I23" s="31"/>
      <c r="J23" s="31"/>
      <c r="K23" s="31" t="s">
        <v>1316</v>
      </c>
      <c r="L23" s="31"/>
      <c r="M23" s="31"/>
      <c r="N23" s="31">
        <v>1</v>
      </c>
      <c r="P23" s="31" t="s">
        <v>1317</v>
      </c>
      <c r="Q23" s="31" t="s">
        <v>1318</v>
      </c>
      <c r="R23" s="31"/>
      <c r="S23" s="31"/>
      <c r="T23" s="31"/>
      <c r="U23" s="31"/>
      <c r="V23" s="31"/>
      <c r="W23" s="31"/>
      <c r="X23" s="31"/>
      <c r="Y23" s="31"/>
      <c r="Z23" s="31"/>
      <c r="AA23" s="31"/>
      <c r="AB23" s="31"/>
      <c r="AC23" s="31"/>
    </row>
    <row r="24" spans="1:29" ht="15">
      <c r="A24" s="1" t="s">
        <v>976</v>
      </c>
      <c r="B24" s="1" t="s">
        <v>1312</v>
      </c>
      <c r="C24" s="48" t="s">
        <v>1308</v>
      </c>
      <c r="D24" s="1" t="s">
        <v>1319</v>
      </c>
      <c r="E24" s="1" t="s">
        <v>1320</v>
      </c>
      <c r="F24" s="1" t="s">
        <v>1321</v>
      </c>
      <c r="G24" s="31"/>
      <c r="I24" s="31"/>
      <c r="J24" s="31"/>
      <c r="K24" s="31" t="s">
        <v>1322</v>
      </c>
      <c r="L24" s="31"/>
      <c r="M24" s="31"/>
      <c r="N24" s="31">
        <v>1</v>
      </c>
      <c r="P24" s="1" t="s">
        <v>980</v>
      </c>
      <c r="R24" s="31" t="s">
        <v>1254</v>
      </c>
      <c r="S24" s="31"/>
      <c r="T24" s="31"/>
      <c r="U24" s="31"/>
      <c r="V24" s="31"/>
      <c r="W24" s="31"/>
      <c r="X24" s="31"/>
      <c r="Y24" s="31"/>
      <c r="Z24" s="31" t="s">
        <v>7</v>
      </c>
      <c r="AA24" s="31"/>
      <c r="AB24" s="31"/>
      <c r="AC24" s="31"/>
    </row>
    <row r="25" spans="1:29" ht="15">
      <c r="A25" s="31" t="s">
        <v>1033</v>
      </c>
      <c r="B25" s="1" t="s">
        <v>1312</v>
      </c>
      <c r="C25" s="48" t="s">
        <v>1308</v>
      </c>
      <c r="D25" s="1" t="s">
        <v>1323</v>
      </c>
      <c r="E25" s="1" t="s">
        <v>1314</v>
      </c>
      <c r="F25" s="1" t="s">
        <v>1315</v>
      </c>
      <c r="G25" s="31"/>
      <c r="H25" s="31" t="s">
        <v>1324</v>
      </c>
      <c r="I25" s="31"/>
      <c r="J25" s="31"/>
      <c r="K25" s="31" t="s">
        <v>1325</v>
      </c>
      <c r="L25" s="31"/>
      <c r="M25" s="31"/>
      <c r="N25" s="31"/>
      <c r="P25" s="31" t="s">
        <v>1326</v>
      </c>
      <c r="Q25" s="31" t="s">
        <v>1318</v>
      </c>
      <c r="R25" s="31" t="s">
        <v>1249</v>
      </c>
      <c r="S25" s="31"/>
      <c r="T25" s="31"/>
      <c r="U25" s="31"/>
      <c r="V25" s="31"/>
      <c r="W25" s="31" t="s">
        <v>1172</v>
      </c>
      <c r="X25" s="31"/>
      <c r="Y25" s="31"/>
      <c r="Z25" s="31" t="s">
        <v>7</v>
      </c>
      <c r="AA25" s="31"/>
      <c r="AB25" s="31"/>
      <c r="AC25" s="31"/>
    </row>
    <row r="26" spans="1:29" ht="15">
      <c r="A26" s="1" t="s">
        <v>976</v>
      </c>
      <c r="B26" s="1" t="s">
        <v>1312</v>
      </c>
      <c r="C26" s="48" t="s">
        <v>1308</v>
      </c>
      <c r="D26" s="1" t="s">
        <v>1327</v>
      </c>
      <c r="E26" s="1" t="s">
        <v>1328</v>
      </c>
      <c r="F26" s="1" t="s">
        <v>1329</v>
      </c>
      <c r="G26" s="31"/>
      <c r="H26" s="31"/>
      <c r="I26" s="31"/>
      <c r="J26" s="31"/>
      <c r="K26" s="31" t="s">
        <v>1330</v>
      </c>
      <c r="L26" s="31"/>
      <c r="M26" s="31"/>
      <c r="N26" s="31"/>
      <c r="P26" s="1" t="s">
        <v>980</v>
      </c>
      <c r="R26" s="31" t="s">
        <v>1254</v>
      </c>
      <c r="S26" s="31"/>
      <c r="T26" s="31"/>
      <c r="U26" s="31"/>
      <c r="V26" s="31"/>
      <c r="W26" s="31" t="s">
        <v>1172</v>
      </c>
      <c r="X26" s="31"/>
      <c r="Y26" s="31"/>
      <c r="Z26" s="31" t="s">
        <v>7</v>
      </c>
      <c r="AA26" s="31"/>
      <c r="AB26" s="31"/>
      <c r="AC26" s="31"/>
    </row>
    <row r="27" spans="1:29" ht="15">
      <c r="A27" s="1" t="s">
        <v>1033</v>
      </c>
      <c r="B27" s="1" t="s">
        <v>1241</v>
      </c>
      <c r="C27" s="48" t="s">
        <v>1308</v>
      </c>
      <c r="D27" s="1" t="s">
        <v>1331</v>
      </c>
      <c r="E27" s="1" t="s">
        <v>1332</v>
      </c>
      <c r="F27" s="1" t="s">
        <v>1333</v>
      </c>
      <c r="G27" s="31"/>
      <c r="H27" s="31"/>
      <c r="I27" s="31"/>
      <c r="J27" s="31"/>
      <c r="K27" s="31" t="s">
        <v>1334</v>
      </c>
      <c r="L27" s="31"/>
      <c r="M27" s="31"/>
      <c r="N27" s="31">
        <v>1</v>
      </c>
      <c r="P27" s="31" t="s">
        <v>1317</v>
      </c>
      <c r="Q27" s="31" t="s">
        <v>1318</v>
      </c>
      <c r="R27" s="31"/>
      <c r="S27" s="31"/>
      <c r="T27" s="31"/>
      <c r="U27" s="31"/>
      <c r="V27" s="31"/>
      <c r="W27" s="31"/>
      <c r="X27" s="31"/>
      <c r="Y27" s="31"/>
      <c r="Z27" s="31"/>
      <c r="AA27" s="31"/>
      <c r="AB27" s="31"/>
      <c r="AC27" s="31"/>
    </row>
    <row r="28" spans="1:29" ht="15">
      <c r="A28" s="1" t="s">
        <v>1033</v>
      </c>
      <c r="B28" s="1" t="s">
        <v>1241</v>
      </c>
      <c r="C28" s="48" t="s">
        <v>1308</v>
      </c>
      <c r="D28" s="1" t="s">
        <v>1335</v>
      </c>
      <c r="E28" s="1" t="s">
        <v>1332</v>
      </c>
      <c r="F28" s="1" t="s">
        <v>1333</v>
      </c>
      <c r="G28" s="31"/>
      <c r="H28" s="31" t="s">
        <v>1336</v>
      </c>
      <c r="I28" s="31"/>
      <c r="J28" s="31"/>
      <c r="K28" s="31" t="s">
        <v>1334</v>
      </c>
      <c r="L28" s="31"/>
      <c r="M28" s="31"/>
      <c r="N28" s="31"/>
      <c r="P28" s="31" t="s">
        <v>1326</v>
      </c>
      <c r="Q28" s="31" t="s">
        <v>1318</v>
      </c>
      <c r="R28" s="31" t="s">
        <v>1249</v>
      </c>
      <c r="S28" s="31"/>
      <c r="T28" s="31"/>
      <c r="U28" s="31"/>
      <c r="V28" s="31"/>
      <c r="W28" s="31" t="s">
        <v>1172</v>
      </c>
      <c r="X28" s="31"/>
      <c r="Y28" s="31"/>
      <c r="Z28" s="31" t="s">
        <v>7</v>
      </c>
      <c r="AA28" s="31"/>
      <c r="AB28" s="31"/>
      <c r="AC28" s="31"/>
    </row>
    <row r="29" spans="1:29" ht="15">
      <c r="A29" s="1" t="s">
        <v>976</v>
      </c>
      <c r="B29" s="1" t="s">
        <v>1241</v>
      </c>
      <c r="C29" s="48" t="s">
        <v>1308</v>
      </c>
      <c r="D29" s="1" t="s">
        <v>1337</v>
      </c>
      <c r="E29" s="1" t="s">
        <v>1338</v>
      </c>
      <c r="F29" s="1" t="s">
        <v>1339</v>
      </c>
      <c r="G29" s="31"/>
      <c r="H29" s="31"/>
      <c r="I29" s="31"/>
      <c r="J29" s="31"/>
      <c r="K29" s="1" t="s">
        <v>1340</v>
      </c>
      <c r="N29" s="31">
        <v>1</v>
      </c>
      <c r="P29" s="1" t="s">
        <v>980</v>
      </c>
      <c r="R29" s="31" t="s">
        <v>1254</v>
      </c>
      <c r="S29" s="31"/>
      <c r="T29" s="31"/>
      <c r="U29" s="31"/>
      <c r="V29" s="31"/>
      <c r="W29" s="31" t="s">
        <v>1172</v>
      </c>
      <c r="X29" s="31"/>
      <c r="Y29" s="31"/>
      <c r="Z29" s="31" t="s">
        <v>7</v>
      </c>
      <c r="AA29" s="31"/>
      <c r="AB29" s="31"/>
      <c r="AC29" s="31"/>
    </row>
    <row r="30" spans="1:29" ht="15">
      <c r="A30" s="1" t="s">
        <v>976</v>
      </c>
      <c r="C30" s="48" t="s">
        <v>1308</v>
      </c>
      <c r="D30" s="1" t="s">
        <v>1341</v>
      </c>
      <c r="E30" s="1" t="s">
        <v>1342</v>
      </c>
      <c r="F30" s="42" t="s">
        <v>1343</v>
      </c>
      <c r="G30" s="31"/>
      <c r="H30" s="31"/>
      <c r="I30" s="31"/>
      <c r="J30" s="31"/>
      <c r="K30" s="1" t="s">
        <v>1340</v>
      </c>
      <c r="N30" s="31"/>
      <c r="R30" s="31" t="s">
        <v>1254</v>
      </c>
      <c r="S30" s="31"/>
      <c r="T30" s="31"/>
      <c r="U30" s="31"/>
      <c r="V30" s="31"/>
      <c r="W30" s="31" t="s">
        <v>1172</v>
      </c>
      <c r="X30" s="31"/>
      <c r="Y30" s="31"/>
      <c r="Z30" s="31"/>
      <c r="AA30" s="31"/>
      <c r="AB30" s="31"/>
      <c r="AC30" s="31"/>
    </row>
    <row r="31" spans="1:29" ht="15">
      <c r="C31" s="48"/>
      <c r="G31" s="31"/>
      <c r="H31" s="31"/>
      <c r="I31" s="31"/>
      <c r="J31" s="31"/>
      <c r="K31" s="31"/>
      <c r="L31" s="31"/>
      <c r="M31" s="31"/>
      <c r="N31" s="31"/>
      <c r="P31" s="31"/>
      <c r="Q31" s="31"/>
      <c r="R31" s="31"/>
      <c r="S31" s="31"/>
      <c r="T31" s="31"/>
      <c r="U31" s="31"/>
      <c r="V31" s="31"/>
      <c r="W31" s="31"/>
      <c r="X31" s="31"/>
      <c r="Y31" s="31"/>
      <c r="Z31" s="31"/>
      <c r="AA31" s="31"/>
      <c r="AB31" s="31"/>
      <c r="AC31" s="31"/>
    </row>
    <row r="32" spans="1:29" ht="15">
      <c r="C32" s="48"/>
      <c r="G32" s="31"/>
      <c r="H32" s="31"/>
      <c r="I32" s="31"/>
      <c r="J32" s="31"/>
      <c r="K32" s="31"/>
      <c r="L32" s="31"/>
      <c r="M32" s="31"/>
      <c r="N32" s="31"/>
      <c r="P32" s="31"/>
      <c r="Q32" s="31"/>
      <c r="R32" s="31"/>
      <c r="S32" s="31"/>
      <c r="T32" s="31"/>
      <c r="U32" s="31"/>
      <c r="V32" s="31"/>
      <c r="W32" s="31"/>
      <c r="X32" s="31"/>
      <c r="Y32" s="31"/>
      <c r="Z32" s="31"/>
      <c r="AA32" s="31"/>
      <c r="AB32" s="31"/>
      <c r="AC32" s="31"/>
    </row>
    <row r="33" spans="1:29" ht="15">
      <c r="A33" s="1" t="s">
        <v>1194</v>
      </c>
      <c r="B33" s="1" t="s">
        <v>1312</v>
      </c>
      <c r="C33" s="48" t="s">
        <v>1308</v>
      </c>
      <c r="D33" s="1" t="s">
        <v>1344</v>
      </c>
      <c r="E33" s="1" t="s">
        <v>1345</v>
      </c>
      <c r="F33" s="1" t="s">
        <v>1346</v>
      </c>
      <c r="G33" s="31"/>
      <c r="H33" s="31"/>
      <c r="I33" s="31"/>
      <c r="J33" s="31"/>
      <c r="K33" s="31" t="s">
        <v>1347</v>
      </c>
      <c r="L33" s="31"/>
      <c r="M33" s="31"/>
      <c r="N33" s="31">
        <v>1</v>
      </c>
      <c r="P33" s="31"/>
      <c r="Q33" s="31"/>
      <c r="R33" s="31" t="s">
        <v>1170</v>
      </c>
      <c r="S33" s="31"/>
      <c r="T33" s="31"/>
      <c r="U33" s="31"/>
      <c r="V33" s="31"/>
      <c r="W33" s="31" t="s">
        <v>1172</v>
      </c>
      <c r="X33" s="31"/>
      <c r="Y33" s="31"/>
      <c r="Z33" s="31" t="s">
        <v>7</v>
      </c>
      <c r="AA33" s="31"/>
      <c r="AB33" s="31"/>
      <c r="AC33" s="31"/>
    </row>
    <row r="34" spans="1:29" ht="15">
      <c r="A34" s="1" t="s">
        <v>1194</v>
      </c>
      <c r="B34" s="1" t="s">
        <v>1241</v>
      </c>
      <c r="C34" s="48" t="s">
        <v>1308</v>
      </c>
      <c r="D34" s="1" t="s">
        <v>1348</v>
      </c>
      <c r="E34" s="1" t="s">
        <v>1349</v>
      </c>
      <c r="F34" s="1" t="s">
        <v>1350</v>
      </c>
      <c r="G34" s="31"/>
      <c r="H34" s="31"/>
      <c r="I34" s="31"/>
      <c r="J34" s="31"/>
      <c r="K34" s="31" t="s">
        <v>1351</v>
      </c>
      <c r="L34" s="31"/>
      <c r="M34" s="31"/>
      <c r="N34" s="31"/>
      <c r="P34" s="31" t="s">
        <v>1086</v>
      </c>
      <c r="Q34" s="31" t="s">
        <v>1352</v>
      </c>
      <c r="R34" s="31" t="s">
        <v>1170</v>
      </c>
      <c r="S34" s="31"/>
      <c r="T34" s="31"/>
      <c r="U34" s="31"/>
      <c r="V34" s="31"/>
      <c r="W34" s="31" t="s">
        <v>1172</v>
      </c>
      <c r="X34" s="31"/>
      <c r="Y34" s="31"/>
      <c r="Z34" s="31" t="s">
        <v>7</v>
      </c>
      <c r="AA34" s="31"/>
      <c r="AB34" s="31"/>
      <c r="AC34" s="31"/>
    </row>
    <row r="35" spans="1:29">
      <c r="A35" s="1" t="s">
        <v>1353</v>
      </c>
      <c r="B35" s="1" t="s">
        <v>1354</v>
      </c>
      <c r="D35" s="1" t="s">
        <v>1355</v>
      </c>
      <c r="E35" s="1" t="s">
        <v>479</v>
      </c>
      <c r="F35" s="1" t="s">
        <v>1356</v>
      </c>
      <c r="K35" s="31" t="s">
        <v>1291</v>
      </c>
      <c r="N35" s="1">
        <v>1</v>
      </c>
      <c r="R35" s="31" t="s">
        <v>1210</v>
      </c>
      <c r="W35" s="31" t="s">
        <v>1172</v>
      </c>
      <c r="Z35" s="31" t="s">
        <v>7</v>
      </c>
    </row>
    <row r="36" spans="1:29" ht="15">
      <c r="C36" s="48"/>
      <c r="G36" s="31"/>
      <c r="H36" s="31"/>
      <c r="I36" s="31"/>
      <c r="J36" s="31"/>
      <c r="K36" s="31"/>
      <c r="L36" s="31"/>
      <c r="M36" s="31"/>
      <c r="N36" s="31"/>
      <c r="P36" s="31"/>
      <c r="Q36" s="31"/>
      <c r="R36" s="31"/>
      <c r="S36" s="31"/>
      <c r="T36" s="31"/>
      <c r="U36" s="31"/>
      <c r="V36" s="31"/>
      <c r="W36" s="31"/>
      <c r="X36" s="31"/>
      <c r="Y36" s="31"/>
      <c r="Z36" s="31"/>
      <c r="AA36" s="31"/>
      <c r="AB36" s="31"/>
      <c r="AC36" s="31"/>
    </row>
    <row r="37" spans="1:29" ht="15">
      <c r="A37" s="1" t="s">
        <v>1033</v>
      </c>
      <c r="B37" s="1" t="s">
        <v>1357</v>
      </c>
      <c r="C37" s="48" t="s">
        <v>1308</v>
      </c>
      <c r="D37" s="1" t="s">
        <v>1358</v>
      </c>
      <c r="E37" s="1" t="s">
        <v>1359</v>
      </c>
      <c r="F37" s="1" t="s">
        <v>1360</v>
      </c>
      <c r="G37" s="31"/>
      <c r="H37" s="31"/>
      <c r="I37" s="31"/>
      <c r="J37" s="31"/>
      <c r="K37" s="1" t="s">
        <v>1361</v>
      </c>
      <c r="N37" s="31">
        <v>1</v>
      </c>
      <c r="P37" s="31" t="s">
        <v>1362</v>
      </c>
      <c r="Q37" s="31" t="s">
        <v>1363</v>
      </c>
      <c r="R37" s="31" t="s">
        <v>1249</v>
      </c>
      <c r="S37" s="31"/>
      <c r="T37" s="31"/>
      <c r="U37" s="31"/>
      <c r="V37" s="31"/>
      <c r="W37" s="31" t="s">
        <v>1172</v>
      </c>
      <c r="X37" s="31"/>
      <c r="Y37" s="31"/>
      <c r="Z37" s="31" t="s">
        <v>7</v>
      </c>
      <c r="AA37" s="31"/>
      <c r="AB37" s="31"/>
      <c r="AC37" s="31"/>
    </row>
    <row r="38" spans="1:29" ht="15">
      <c r="A38" s="1" t="s">
        <v>976</v>
      </c>
      <c r="C38" s="48" t="s">
        <v>1308</v>
      </c>
      <c r="D38" s="1" t="s">
        <v>1364</v>
      </c>
      <c r="E38" s="1" t="s">
        <v>1365</v>
      </c>
      <c r="F38" s="1" t="s">
        <v>1366</v>
      </c>
      <c r="G38" s="31"/>
      <c r="H38" s="31"/>
      <c r="I38" s="31"/>
      <c r="J38" s="31"/>
      <c r="K38" s="31" t="s">
        <v>1367</v>
      </c>
      <c r="L38" s="31"/>
      <c r="M38" s="31"/>
      <c r="N38" s="31">
        <v>1</v>
      </c>
      <c r="P38" s="31"/>
      <c r="Q38" s="31"/>
      <c r="R38" s="31" t="s">
        <v>1254</v>
      </c>
      <c r="S38" s="31"/>
      <c r="T38" s="31"/>
      <c r="U38" s="31"/>
      <c r="V38" s="31"/>
      <c r="W38" s="31" t="s">
        <v>1172</v>
      </c>
      <c r="X38" s="31"/>
      <c r="Y38" s="31"/>
      <c r="Z38" s="31" t="s">
        <v>7</v>
      </c>
      <c r="AA38" s="31"/>
      <c r="AB38" s="31"/>
      <c r="AC38" s="31"/>
    </row>
    <row r="39" spans="1:29" ht="15">
      <c r="A39" s="1" t="s">
        <v>1368</v>
      </c>
      <c r="C39" s="48" t="s">
        <v>1308</v>
      </c>
      <c r="D39" s="1" t="s">
        <v>1369</v>
      </c>
      <c r="E39" s="1" t="s">
        <v>492</v>
      </c>
      <c r="F39" s="1" t="s">
        <v>1370</v>
      </c>
      <c r="G39" s="31"/>
      <c r="H39" s="31"/>
      <c r="I39" s="31"/>
      <c r="J39" s="31"/>
      <c r="K39" s="31" t="s">
        <v>1371</v>
      </c>
      <c r="L39" s="31"/>
      <c r="M39" s="31"/>
      <c r="N39" s="31"/>
      <c r="P39" s="31"/>
      <c r="Q39" s="31"/>
      <c r="R39" s="31" t="s">
        <v>1210</v>
      </c>
      <c r="S39" s="31"/>
      <c r="T39" s="31"/>
      <c r="U39" s="31"/>
      <c r="V39" s="31"/>
      <c r="W39" s="31" t="s">
        <v>1172</v>
      </c>
      <c r="X39" s="31"/>
      <c r="Y39" s="31"/>
      <c r="Z39" s="31" t="s">
        <v>7</v>
      </c>
      <c r="AA39" s="31"/>
      <c r="AB39" s="31"/>
      <c r="AC39" s="31"/>
    </row>
    <row r="40" spans="1:29" ht="15">
      <c r="A40" s="1" t="s">
        <v>1372</v>
      </c>
      <c r="B40" s="1" t="s">
        <v>1241</v>
      </c>
      <c r="C40" s="48" t="s">
        <v>1308</v>
      </c>
      <c r="D40" s="1" t="s">
        <v>1373</v>
      </c>
      <c r="E40" s="1" t="s">
        <v>1374</v>
      </c>
      <c r="F40" s="1" t="s">
        <v>1375</v>
      </c>
      <c r="G40" s="31"/>
      <c r="H40" s="31"/>
      <c r="I40" s="31"/>
      <c r="J40" s="31"/>
      <c r="K40" s="31" t="s">
        <v>1376</v>
      </c>
      <c r="L40" s="31"/>
      <c r="M40" s="31"/>
      <c r="N40" s="31"/>
      <c r="P40" s="1" t="s">
        <v>1025</v>
      </c>
      <c r="Q40" s="31"/>
      <c r="R40" s="31" t="s">
        <v>1210</v>
      </c>
      <c r="S40" s="31"/>
      <c r="T40" s="31"/>
      <c r="U40" s="31"/>
      <c r="V40" s="31"/>
      <c r="W40" s="31" t="s">
        <v>1172</v>
      </c>
      <c r="X40" s="31"/>
      <c r="Y40" s="31"/>
      <c r="Z40" s="31" t="s">
        <v>7</v>
      </c>
      <c r="AA40" s="31"/>
      <c r="AB40" s="31"/>
      <c r="AC40" s="31"/>
    </row>
    <row r="41" spans="1:29">
      <c r="A41" s="1" t="s">
        <v>1377</v>
      </c>
      <c r="B41" s="1" t="s">
        <v>1354</v>
      </c>
      <c r="D41" s="1" t="s">
        <v>480</v>
      </c>
      <c r="E41" s="1" t="s">
        <v>1378</v>
      </c>
      <c r="F41" s="1" t="s">
        <v>1379</v>
      </c>
      <c r="G41" s="31" t="s">
        <v>1380</v>
      </c>
      <c r="H41" s="31"/>
      <c r="I41" s="31"/>
      <c r="J41" s="31"/>
      <c r="K41" s="31"/>
      <c r="L41" s="31"/>
      <c r="M41" s="31"/>
      <c r="N41" s="31">
        <v>1</v>
      </c>
      <c r="P41" s="31"/>
      <c r="Q41" s="31"/>
      <c r="R41" s="31" t="s">
        <v>1210</v>
      </c>
      <c r="S41" s="31"/>
      <c r="T41" s="31"/>
      <c r="U41" s="31"/>
      <c r="V41" s="31"/>
      <c r="W41" s="31" t="s">
        <v>1172</v>
      </c>
      <c r="X41" s="31"/>
      <c r="Y41" s="31"/>
      <c r="Z41" s="31" t="s">
        <v>7</v>
      </c>
      <c r="AA41" s="31"/>
      <c r="AB41" s="31"/>
      <c r="AC41" s="31"/>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
  <sheetViews>
    <sheetView topLeftCell="B1" zoomScale="90" zoomScaleNormal="90" workbookViewId="0">
      <selection activeCell="C19" sqref="C19"/>
    </sheetView>
  </sheetViews>
  <sheetFormatPr defaultColWidth="8.5" defaultRowHeight="14.25"/>
  <cols>
    <col min="1" max="1" width="20.75" style="1" customWidth="1"/>
    <col min="2" max="2" width="23.125" style="1" customWidth="1"/>
    <col min="3" max="3" width="35.375" style="1" customWidth="1"/>
    <col min="4" max="8" width="8.5" style="1"/>
    <col min="9" max="9" width="48.75" style="1" customWidth="1"/>
    <col min="10" max="13" width="8.5" style="1"/>
    <col min="14" max="14" width="39.125" style="1" customWidth="1"/>
    <col min="15" max="16384" width="8.5" style="1"/>
  </cols>
  <sheetData>
    <row r="1" spans="1:29" ht="15">
      <c r="A1" s="32" t="s">
        <v>774</v>
      </c>
      <c r="B1" s="32" t="s">
        <v>776</v>
      </c>
      <c r="C1" s="32" t="s">
        <v>777</v>
      </c>
      <c r="D1" s="32" t="s">
        <v>778</v>
      </c>
      <c r="E1" s="32" t="s">
        <v>951</v>
      </c>
      <c r="F1" s="32" t="s">
        <v>1193</v>
      </c>
      <c r="G1" s="32" t="s">
        <v>1381</v>
      </c>
      <c r="H1" s="32" t="s">
        <v>779</v>
      </c>
      <c r="I1" s="32" t="s">
        <v>954</v>
      </c>
      <c r="J1" s="32" t="s">
        <v>957</v>
      </c>
      <c r="K1" s="32" t="s">
        <v>4</v>
      </c>
      <c r="L1" s="32" t="s">
        <v>3</v>
      </c>
      <c r="M1" s="52" t="s">
        <v>959</v>
      </c>
      <c r="N1" s="52" t="s">
        <v>1152</v>
      </c>
      <c r="O1" s="52" t="s">
        <v>960</v>
      </c>
      <c r="P1" s="52" t="s">
        <v>961</v>
      </c>
      <c r="Q1" s="52" t="s">
        <v>962</v>
      </c>
      <c r="R1" s="52" t="s">
        <v>964</v>
      </c>
      <c r="S1" s="52" t="s">
        <v>965</v>
      </c>
      <c r="T1" s="52" t="s">
        <v>0</v>
      </c>
      <c r="U1" s="32" t="s">
        <v>966</v>
      </c>
      <c r="V1" s="32" t="s">
        <v>967</v>
      </c>
      <c r="W1" s="32" t="s">
        <v>968</v>
      </c>
      <c r="X1" s="32"/>
    </row>
    <row r="2" spans="1:29" ht="15">
      <c r="A2" s="32"/>
      <c r="B2" s="32"/>
      <c r="C2" s="32"/>
      <c r="D2" s="32"/>
      <c r="E2" s="32"/>
      <c r="F2" s="32"/>
      <c r="G2" s="32"/>
      <c r="H2" s="32"/>
      <c r="I2" s="32"/>
      <c r="J2" s="32"/>
      <c r="K2" s="32"/>
      <c r="L2" s="32"/>
      <c r="M2" s="52"/>
      <c r="N2" s="52"/>
      <c r="O2" s="52"/>
      <c r="P2" s="52"/>
      <c r="Q2" s="52"/>
      <c r="R2" s="52"/>
      <c r="S2" s="52"/>
      <c r="T2" s="52"/>
      <c r="U2" s="52"/>
      <c r="V2" s="52"/>
      <c r="W2" s="32"/>
      <c r="X2" s="32"/>
      <c r="Y2" s="32"/>
    </row>
    <row r="3" spans="1:29" ht="15">
      <c r="A3" s="32" t="s">
        <v>1194</v>
      </c>
      <c r="B3" s="32" t="s">
        <v>1004</v>
      </c>
      <c r="C3" s="32"/>
      <c r="D3" s="32"/>
      <c r="E3" s="32"/>
      <c r="F3" s="32"/>
      <c r="G3" s="32"/>
      <c r="H3" s="32" t="s">
        <v>1298</v>
      </c>
      <c r="I3" s="32"/>
      <c r="J3" s="32"/>
      <c r="K3" s="32"/>
      <c r="L3" s="32" t="s">
        <v>1086</v>
      </c>
      <c r="M3" s="52"/>
      <c r="N3" s="52"/>
      <c r="O3" s="52"/>
      <c r="P3" s="52"/>
      <c r="Q3" s="52"/>
      <c r="R3" s="52"/>
      <c r="S3" s="52"/>
      <c r="T3" s="52"/>
      <c r="U3" s="32"/>
      <c r="V3" s="32"/>
      <c r="W3" s="32"/>
      <c r="X3" s="32"/>
      <c r="Y3" s="32"/>
    </row>
    <row r="4" spans="1:29" ht="15">
      <c r="A4" s="1" t="s">
        <v>976</v>
      </c>
      <c r="B4" s="1" t="s">
        <v>1260</v>
      </c>
      <c r="C4" s="1" t="s">
        <v>1261</v>
      </c>
      <c r="D4" s="1" t="s">
        <v>1262</v>
      </c>
      <c r="G4" s="80"/>
      <c r="H4" s="80" t="s">
        <v>1382</v>
      </c>
      <c r="I4" s="80"/>
      <c r="J4" s="80"/>
      <c r="K4" s="80"/>
      <c r="L4" s="80" t="s">
        <v>1086</v>
      </c>
      <c r="M4" s="80"/>
      <c r="N4" s="80"/>
      <c r="Q4" s="49"/>
      <c r="R4" s="80"/>
      <c r="S4" s="48"/>
      <c r="T4" s="48"/>
      <c r="U4" s="48"/>
      <c r="V4" s="48"/>
      <c r="W4" s="48"/>
      <c r="X4" s="43"/>
      <c r="Y4" s="80"/>
      <c r="Z4" s="80"/>
      <c r="AA4" s="48"/>
      <c r="AB4" s="80"/>
      <c r="AC4" s="80"/>
    </row>
    <row r="5" spans="1:29" ht="15">
      <c r="A5" s="48"/>
      <c r="B5" s="48"/>
      <c r="C5" s="48"/>
      <c r="D5" s="48"/>
      <c r="E5" s="48"/>
      <c r="F5" s="80"/>
      <c r="G5" s="80"/>
      <c r="H5" s="80"/>
      <c r="I5" s="80"/>
      <c r="J5" s="80"/>
      <c r="K5" s="80"/>
      <c r="M5" s="80"/>
      <c r="N5" s="80"/>
      <c r="O5" s="80"/>
      <c r="P5" s="80"/>
      <c r="Q5" s="80"/>
      <c r="R5" s="80"/>
      <c r="S5" s="80"/>
      <c r="T5" s="80"/>
      <c r="U5" s="80"/>
      <c r="W5" s="80"/>
      <c r="X5" s="80"/>
    </row>
    <row r="6" spans="1:29">
      <c r="A6" s="1" t="s">
        <v>790</v>
      </c>
      <c r="B6" s="54" t="s">
        <v>1201</v>
      </c>
      <c r="C6" s="54"/>
      <c r="D6" s="54"/>
      <c r="E6" s="55"/>
      <c r="F6" s="55"/>
      <c r="G6" s="55"/>
      <c r="H6" s="55" t="s">
        <v>1383</v>
      </c>
      <c r="I6" s="55"/>
      <c r="J6" s="55"/>
      <c r="K6" s="54"/>
      <c r="L6" s="55" t="s">
        <v>1086</v>
      </c>
      <c r="M6" s="55"/>
      <c r="N6" s="55"/>
      <c r="O6" s="55"/>
      <c r="P6" s="55"/>
      <c r="Q6" s="55"/>
      <c r="R6" s="55"/>
      <c r="S6" s="55"/>
      <c r="T6" s="80"/>
      <c r="U6" s="55"/>
      <c r="V6" s="55"/>
      <c r="W6" s="55"/>
      <c r="X6" s="55"/>
    </row>
    <row r="7" spans="1:29" ht="15">
      <c r="A7" s="1" t="s">
        <v>790</v>
      </c>
      <c r="B7" s="1" t="s">
        <v>1384</v>
      </c>
      <c r="C7" s="1" t="s">
        <v>1214</v>
      </c>
      <c r="D7" s="1" t="s">
        <v>1215</v>
      </c>
      <c r="E7" s="107" t="s">
        <v>1385</v>
      </c>
      <c r="F7" s="80"/>
      <c r="G7" s="80"/>
      <c r="H7" s="80"/>
      <c r="I7" s="1" t="s">
        <v>1386</v>
      </c>
      <c r="J7" s="1">
        <v>1</v>
      </c>
      <c r="K7" s="80"/>
      <c r="L7" s="80"/>
      <c r="M7" s="80" t="s">
        <v>1170</v>
      </c>
      <c r="N7" s="48" t="s">
        <v>1161</v>
      </c>
      <c r="O7" s="48"/>
      <c r="P7" s="48"/>
      <c r="Q7" s="48" t="s">
        <v>1172</v>
      </c>
      <c r="T7" s="80" t="s">
        <v>7</v>
      </c>
      <c r="U7" s="48"/>
      <c r="V7" s="80"/>
      <c r="W7" s="80"/>
      <c r="X7" s="80"/>
      <c r="Y7" s="80"/>
      <c r="Z7" s="80"/>
      <c r="AA7" s="80"/>
      <c r="AB7" s="80"/>
    </row>
    <row r="8" spans="1:29" ht="15">
      <c r="A8" s="80" t="s">
        <v>1387</v>
      </c>
      <c r="B8" s="80" t="s">
        <v>345</v>
      </c>
      <c r="C8" s="80" t="s">
        <v>346</v>
      </c>
      <c r="D8" s="80" t="s">
        <v>1388</v>
      </c>
      <c r="E8" s="107" t="s">
        <v>1389</v>
      </c>
      <c r="F8" s="80"/>
      <c r="G8" s="80"/>
      <c r="H8" s="80"/>
      <c r="I8" s="80"/>
      <c r="J8" s="80">
        <v>1</v>
      </c>
      <c r="K8" s="80"/>
      <c r="L8" s="80" t="s">
        <v>1390</v>
      </c>
      <c r="M8" s="80" t="s">
        <v>1210</v>
      </c>
      <c r="N8" s="80"/>
      <c r="O8" s="80"/>
      <c r="P8" s="80"/>
      <c r="Q8" s="48" t="s">
        <v>1172</v>
      </c>
      <c r="R8" s="80"/>
      <c r="S8" s="80"/>
      <c r="T8" s="80" t="s">
        <v>7</v>
      </c>
      <c r="U8" s="80"/>
      <c r="V8" s="80"/>
      <c r="W8" s="80"/>
      <c r="X8" s="80"/>
    </row>
    <row r="9" spans="1:29" ht="15">
      <c r="A9" s="80" t="s">
        <v>790</v>
      </c>
      <c r="B9" s="80" t="s">
        <v>1391</v>
      </c>
      <c r="C9" s="80" t="s">
        <v>1392</v>
      </c>
      <c r="D9" s="80" t="s">
        <v>1393</v>
      </c>
      <c r="E9" s="107" t="s">
        <v>1394</v>
      </c>
      <c r="F9" s="80"/>
      <c r="G9" s="80"/>
      <c r="H9" s="80"/>
      <c r="I9" s="80"/>
      <c r="J9" s="80">
        <v>1</v>
      </c>
      <c r="K9" s="80"/>
      <c r="L9" s="80"/>
      <c r="M9" s="80" t="s">
        <v>1170</v>
      </c>
      <c r="N9" s="80"/>
      <c r="O9" s="80"/>
      <c r="P9" s="80"/>
      <c r="Q9" s="48" t="s">
        <v>1172</v>
      </c>
      <c r="R9" s="80"/>
      <c r="S9" s="80"/>
      <c r="T9" s="80" t="s">
        <v>7</v>
      </c>
      <c r="U9" s="80"/>
      <c r="V9" s="80"/>
      <c r="W9" s="80"/>
      <c r="X9" s="80"/>
    </row>
    <row r="10" spans="1:29" ht="15">
      <c r="A10" s="80" t="s">
        <v>790</v>
      </c>
      <c r="B10" s="80" t="s">
        <v>1395</v>
      </c>
      <c r="C10" s="80" t="s">
        <v>1396</v>
      </c>
      <c r="D10" s="80" t="s">
        <v>1397</v>
      </c>
      <c r="F10" s="80"/>
      <c r="G10" s="80"/>
      <c r="H10" s="80"/>
      <c r="I10" s="80"/>
      <c r="J10" s="80">
        <v>1</v>
      </c>
      <c r="K10" s="80"/>
      <c r="L10" s="80"/>
      <c r="M10" s="80" t="s">
        <v>1170</v>
      </c>
      <c r="N10" s="80"/>
      <c r="O10" s="80"/>
      <c r="P10" s="80"/>
      <c r="Q10" s="48" t="s">
        <v>1172</v>
      </c>
      <c r="R10" s="80"/>
      <c r="S10" s="80"/>
      <c r="T10" s="80" t="s">
        <v>7</v>
      </c>
      <c r="U10" s="80"/>
      <c r="V10" s="80"/>
      <c r="W10" s="80"/>
      <c r="X10" s="80"/>
    </row>
    <row r="11" spans="1:29" ht="15">
      <c r="G11" s="80"/>
      <c r="H11" s="80"/>
      <c r="I11" s="80"/>
      <c r="J11" s="80"/>
      <c r="K11" s="80"/>
      <c r="L11" s="80"/>
      <c r="M11" s="80"/>
      <c r="N11" s="80"/>
      <c r="O11" s="80"/>
      <c r="P11" s="80"/>
      <c r="Q11" s="48"/>
      <c r="R11" s="80"/>
      <c r="S11" s="80"/>
      <c r="T11" s="80"/>
      <c r="U11" s="80"/>
      <c r="V11" s="80"/>
      <c r="W11" s="80"/>
      <c r="X11" s="80"/>
    </row>
    <row r="12" spans="1:29" ht="15">
      <c r="A12" s="1" t="s">
        <v>790</v>
      </c>
      <c r="B12" s="1" t="s">
        <v>1398</v>
      </c>
      <c r="C12" s="1" t="s">
        <v>1399</v>
      </c>
      <c r="D12" s="1" t="s">
        <v>1400</v>
      </c>
      <c r="E12" s="1" t="s">
        <v>1401</v>
      </c>
      <c r="G12" s="80"/>
      <c r="H12" s="80"/>
      <c r="I12" s="80" t="s">
        <v>1402</v>
      </c>
      <c r="J12" s="80">
        <v>1</v>
      </c>
      <c r="K12" s="80"/>
      <c r="L12" s="80"/>
      <c r="M12" s="80" t="s">
        <v>1170</v>
      </c>
      <c r="N12" s="80"/>
      <c r="O12" s="80"/>
      <c r="P12" s="80"/>
      <c r="Q12" s="48" t="s">
        <v>1172</v>
      </c>
      <c r="R12" s="80"/>
      <c r="S12" s="80"/>
      <c r="T12" s="80" t="s">
        <v>7</v>
      </c>
      <c r="U12" s="80"/>
      <c r="V12" s="80"/>
      <c r="W12" s="80"/>
      <c r="X12" s="80"/>
    </row>
    <row r="13" spans="1:29" ht="15">
      <c r="A13" s="1" t="s">
        <v>790</v>
      </c>
      <c r="B13" s="1" t="s">
        <v>1403</v>
      </c>
      <c r="C13" s="1" t="s">
        <v>1404</v>
      </c>
      <c r="D13" s="1" t="s">
        <v>1405</v>
      </c>
      <c r="I13" s="1" t="s">
        <v>1402</v>
      </c>
      <c r="J13" s="80">
        <v>1</v>
      </c>
      <c r="M13" s="80" t="s">
        <v>1170</v>
      </c>
      <c r="Q13" s="48" t="s">
        <v>1172</v>
      </c>
      <c r="T13" s="80" t="s">
        <v>7</v>
      </c>
    </row>
    <row r="14" spans="1:29" ht="15">
      <c r="A14" s="1" t="s">
        <v>790</v>
      </c>
      <c r="B14" s="1" t="s">
        <v>1406</v>
      </c>
      <c r="C14" s="1" t="s">
        <v>1407</v>
      </c>
      <c r="D14" s="1" t="s">
        <v>1408</v>
      </c>
      <c r="I14" s="80" t="s">
        <v>1402</v>
      </c>
      <c r="J14" s="80">
        <v>1</v>
      </c>
      <c r="M14" s="80" t="s">
        <v>1170</v>
      </c>
      <c r="Q14" s="48" t="s">
        <v>1172</v>
      </c>
      <c r="T14" s="80" t="s">
        <v>7</v>
      </c>
    </row>
    <row r="15" spans="1:29" ht="15">
      <c r="A15" s="1" t="s">
        <v>790</v>
      </c>
      <c r="B15" s="1" t="s">
        <v>1409</v>
      </c>
      <c r="C15" s="1" t="s">
        <v>1410</v>
      </c>
      <c r="D15" s="1" t="s">
        <v>1411</v>
      </c>
      <c r="I15" s="1" t="s">
        <v>1402</v>
      </c>
      <c r="J15" s="80">
        <v>1</v>
      </c>
      <c r="M15" s="80" t="s">
        <v>1170</v>
      </c>
      <c r="Q15" s="48" t="s">
        <v>1172</v>
      </c>
      <c r="T15" s="80" t="s">
        <v>7</v>
      </c>
    </row>
    <row r="16" spans="1:29" ht="15">
      <c r="A16" s="1" t="s">
        <v>790</v>
      </c>
      <c r="B16" s="1" t="s">
        <v>1412</v>
      </c>
      <c r="C16" s="1" t="s">
        <v>1413</v>
      </c>
      <c r="D16" s="1" t="s">
        <v>1414</v>
      </c>
      <c r="I16" s="80" t="s">
        <v>1402</v>
      </c>
      <c r="J16" s="80">
        <v>1</v>
      </c>
      <c r="M16" s="80" t="s">
        <v>1170</v>
      </c>
      <c r="Q16" s="48" t="s">
        <v>1172</v>
      </c>
      <c r="T16" s="80" t="s">
        <v>7</v>
      </c>
    </row>
    <row r="17" spans="1:20" ht="15">
      <c r="A17" s="1" t="s">
        <v>1415</v>
      </c>
      <c r="B17" s="1" t="s">
        <v>1416</v>
      </c>
      <c r="C17" s="1" t="s">
        <v>358</v>
      </c>
      <c r="D17" s="1" t="s">
        <v>1417</v>
      </c>
      <c r="I17" s="1" t="s">
        <v>1402</v>
      </c>
      <c r="J17" s="80">
        <v>1</v>
      </c>
      <c r="M17" s="80" t="s">
        <v>1210</v>
      </c>
      <c r="Q17" s="48" t="s">
        <v>1172</v>
      </c>
      <c r="T17" s="80" t="s">
        <v>7</v>
      </c>
    </row>
    <row r="18" spans="1:20" ht="15">
      <c r="A18" s="1" t="s">
        <v>790</v>
      </c>
      <c r="B18" s="1" t="s">
        <v>1418</v>
      </c>
      <c r="C18" s="1" t="s">
        <v>1419</v>
      </c>
      <c r="D18" s="1" t="s">
        <v>1420</v>
      </c>
      <c r="I18" s="80" t="s">
        <v>1402</v>
      </c>
      <c r="J18" s="80">
        <v>1</v>
      </c>
      <c r="M18" s="80" t="s">
        <v>1170</v>
      </c>
      <c r="Q18" s="48" t="s">
        <v>1172</v>
      </c>
      <c r="T18" s="80" t="s">
        <v>7</v>
      </c>
    </row>
    <row r="19" spans="1:20" ht="15">
      <c r="A19" s="1" t="s">
        <v>790</v>
      </c>
      <c r="B19" s="1" t="s">
        <v>1421</v>
      </c>
      <c r="C19" s="1" t="s">
        <v>1422</v>
      </c>
      <c r="D19" s="1" t="s">
        <v>1423</v>
      </c>
      <c r="I19" s="1" t="s">
        <v>1424</v>
      </c>
      <c r="J19" s="80">
        <v>1</v>
      </c>
      <c r="M19" s="80" t="s">
        <v>1170</v>
      </c>
      <c r="Q19" s="48" t="s">
        <v>1172</v>
      </c>
      <c r="T19" s="80" t="s">
        <v>7</v>
      </c>
    </row>
    <row r="84" spans="6:6">
      <c r="F84" s="107"/>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3"/>
  <sheetViews>
    <sheetView zoomScale="90" zoomScaleNormal="90" workbookViewId="0">
      <selection activeCell="H9" sqref="H9"/>
    </sheetView>
  </sheetViews>
  <sheetFormatPr defaultColWidth="8.5" defaultRowHeight="14.25"/>
  <cols>
    <col min="1" max="1" width="25.125" style="1" customWidth="1"/>
    <col min="2" max="2" width="25.875" style="1" customWidth="1"/>
    <col min="3" max="3" width="29.75" style="1" customWidth="1"/>
    <col min="4" max="4" width="17.25" style="1" customWidth="1"/>
    <col min="5" max="8" width="8.5" style="1"/>
    <col min="9" max="9" width="19.125" style="1" customWidth="1"/>
    <col min="10" max="16384" width="8.5" style="1"/>
  </cols>
  <sheetData>
    <row r="1" spans="1:27" ht="15">
      <c r="A1" s="32" t="s">
        <v>774</v>
      </c>
      <c r="B1" s="32" t="s">
        <v>776</v>
      </c>
      <c r="C1" s="32" t="s">
        <v>777</v>
      </c>
      <c r="D1" s="32" t="s">
        <v>778</v>
      </c>
      <c r="E1" s="32" t="s">
        <v>951</v>
      </c>
      <c r="F1" s="32" t="s">
        <v>1193</v>
      </c>
      <c r="G1" s="32" t="s">
        <v>1381</v>
      </c>
      <c r="H1" s="32" t="s">
        <v>779</v>
      </c>
      <c r="I1" s="32" t="s">
        <v>954</v>
      </c>
      <c r="J1" s="32" t="s">
        <v>957</v>
      </c>
      <c r="K1" s="32" t="s">
        <v>4</v>
      </c>
      <c r="L1" s="32" t="s">
        <v>3</v>
      </c>
      <c r="M1" s="52" t="s">
        <v>959</v>
      </c>
      <c r="N1" s="52" t="s">
        <v>1152</v>
      </c>
      <c r="O1" s="52" t="s">
        <v>960</v>
      </c>
      <c r="P1" s="52" t="s">
        <v>958</v>
      </c>
      <c r="Q1" s="52" t="s">
        <v>961</v>
      </c>
      <c r="R1" s="52" t="s">
        <v>962</v>
      </c>
      <c r="S1" s="52" t="s">
        <v>964</v>
      </c>
      <c r="T1" s="52" t="s">
        <v>965</v>
      </c>
      <c r="U1" s="52" t="s">
        <v>0</v>
      </c>
      <c r="V1" s="32" t="s">
        <v>966</v>
      </c>
      <c r="W1" s="32" t="s">
        <v>967</v>
      </c>
      <c r="X1" s="32" t="s">
        <v>1240</v>
      </c>
      <c r="Y1" s="32" t="s">
        <v>968</v>
      </c>
      <c r="Z1" s="32"/>
    </row>
    <row r="2" spans="1:27" s="7" customFormat="1" ht="15">
      <c r="A2" s="33" t="s">
        <v>780</v>
      </c>
      <c r="B2" s="33" t="s">
        <v>781</v>
      </c>
      <c r="C2" s="33"/>
      <c r="D2" s="33" t="s">
        <v>782</v>
      </c>
      <c r="E2" s="33"/>
      <c r="F2" s="33"/>
      <c r="G2" s="33"/>
      <c r="H2" s="33"/>
      <c r="I2" s="33"/>
      <c r="J2" s="33"/>
      <c r="K2" s="33"/>
      <c r="L2" s="33"/>
      <c r="M2" s="33"/>
      <c r="N2" s="34"/>
      <c r="O2" s="34"/>
      <c r="P2" s="34"/>
      <c r="Q2" s="34"/>
      <c r="R2" s="34"/>
      <c r="S2" s="34"/>
      <c r="T2" s="34"/>
      <c r="U2" s="34"/>
      <c r="V2" s="34"/>
      <c r="W2" s="34"/>
      <c r="X2" s="34"/>
      <c r="Y2" s="33"/>
      <c r="Z2" s="33"/>
      <c r="AA2" s="33"/>
    </row>
    <row r="3" spans="1:27" s="7" customFormat="1" ht="15">
      <c r="A3" s="33" t="s">
        <v>780</v>
      </c>
      <c r="B3" s="33" t="s">
        <v>781</v>
      </c>
      <c r="C3" s="33"/>
      <c r="D3" s="33" t="s">
        <v>1425</v>
      </c>
      <c r="E3" s="33"/>
      <c r="F3" s="33"/>
      <c r="G3" s="33"/>
      <c r="H3" s="33"/>
      <c r="I3" s="33"/>
      <c r="J3" s="33"/>
      <c r="K3" s="33"/>
      <c r="L3" s="33"/>
      <c r="M3" s="33"/>
      <c r="N3" s="34"/>
      <c r="O3" s="34"/>
      <c r="P3" s="34"/>
      <c r="Q3" s="34"/>
      <c r="R3" s="34"/>
      <c r="S3" s="34"/>
      <c r="T3" s="34"/>
      <c r="U3" s="34"/>
      <c r="V3" s="34"/>
      <c r="W3" s="34"/>
      <c r="X3" s="34"/>
      <c r="Y3" s="33"/>
      <c r="Z3" s="33"/>
      <c r="AA3" s="33"/>
    </row>
    <row r="4" spans="1:27" s="7" customFormat="1">
      <c r="A4" s="7" t="s">
        <v>790</v>
      </c>
      <c r="B4" s="7" t="s">
        <v>862</v>
      </c>
      <c r="E4" s="7" t="s">
        <v>1426</v>
      </c>
      <c r="F4" s="35"/>
      <c r="G4" s="35"/>
      <c r="H4" s="35" t="s">
        <v>1427</v>
      </c>
      <c r="I4" s="35"/>
      <c r="K4" s="35"/>
      <c r="L4" s="35" t="s">
        <v>1086</v>
      </c>
      <c r="M4" s="35"/>
      <c r="N4" s="35"/>
      <c r="O4" s="35"/>
      <c r="P4" s="35"/>
      <c r="Q4" s="35"/>
      <c r="R4" s="35"/>
      <c r="S4" s="35"/>
      <c r="T4" s="35"/>
      <c r="U4" s="35"/>
      <c r="V4" s="35"/>
      <c r="W4" s="35"/>
      <c r="X4" s="35"/>
      <c r="Y4" s="35"/>
      <c r="Z4" s="35"/>
      <c r="AA4" s="35"/>
    </row>
    <row r="5" spans="1:27" s="7" customFormat="1">
      <c r="A5" s="7" t="s">
        <v>783</v>
      </c>
      <c r="B5" s="7" t="s">
        <v>1428</v>
      </c>
      <c r="F5" s="35"/>
      <c r="G5" s="35"/>
      <c r="H5" s="35" t="s">
        <v>787</v>
      </c>
      <c r="I5" s="35"/>
      <c r="K5" s="35"/>
      <c r="L5" s="35" t="s">
        <v>1086</v>
      </c>
      <c r="M5" s="35"/>
      <c r="N5" s="35"/>
      <c r="O5" s="35"/>
      <c r="P5" s="35"/>
      <c r="Q5" s="35"/>
      <c r="R5" s="35"/>
      <c r="S5" s="35"/>
      <c r="T5" s="35"/>
      <c r="U5" s="35"/>
      <c r="V5" s="35"/>
      <c r="W5" s="35"/>
      <c r="X5" s="35"/>
      <c r="Y5" s="35"/>
      <c r="Z5" s="35"/>
      <c r="AA5" s="35"/>
    </row>
    <row r="6" spans="1:27" s="7" customFormat="1" ht="15">
      <c r="A6" s="33" t="s">
        <v>1194</v>
      </c>
      <c r="B6" s="33" t="s">
        <v>1009</v>
      </c>
      <c r="C6" s="33" t="s">
        <v>1429</v>
      </c>
      <c r="D6" s="33"/>
      <c r="E6" s="33"/>
      <c r="F6" s="33"/>
      <c r="G6" s="33"/>
      <c r="H6" s="33" t="s">
        <v>1196</v>
      </c>
      <c r="I6" s="33"/>
      <c r="J6" s="33"/>
      <c r="K6" s="33"/>
      <c r="L6" s="33" t="s">
        <v>1086</v>
      </c>
      <c r="M6" s="34"/>
      <c r="N6" s="34"/>
      <c r="O6" s="34"/>
      <c r="P6" s="34"/>
      <c r="Q6" s="34"/>
      <c r="R6" s="34"/>
      <c r="S6" s="34"/>
      <c r="T6" s="34"/>
      <c r="U6" s="34"/>
      <c r="V6" s="33"/>
      <c r="W6" s="33"/>
      <c r="X6" s="33"/>
      <c r="Y6" s="33"/>
      <c r="Z6" s="33"/>
    </row>
    <row r="7" spans="1:27" ht="15">
      <c r="A7" s="32" t="s">
        <v>1194</v>
      </c>
      <c r="B7" s="32" t="s">
        <v>1004</v>
      </c>
      <c r="C7" s="33" t="s">
        <v>1297</v>
      </c>
      <c r="D7" s="32"/>
      <c r="E7" s="32"/>
      <c r="F7" s="32"/>
      <c r="G7" s="32"/>
      <c r="H7" s="32" t="s">
        <v>1298</v>
      </c>
      <c r="I7" s="32"/>
      <c r="J7" s="32"/>
      <c r="K7" s="32"/>
      <c r="L7" s="32" t="s">
        <v>1086</v>
      </c>
      <c r="M7" s="52"/>
      <c r="N7" s="52"/>
      <c r="O7" s="52"/>
      <c r="P7" s="52"/>
      <c r="Q7" s="52"/>
      <c r="R7" s="52"/>
      <c r="S7" s="52"/>
      <c r="T7" s="52"/>
      <c r="U7" s="52"/>
      <c r="V7" s="32"/>
      <c r="W7" s="32"/>
      <c r="X7" s="32"/>
      <c r="Y7" s="32"/>
      <c r="Z7" s="32"/>
    </row>
    <row r="8" spans="1:27" s="7" customFormat="1" ht="15">
      <c r="A8" s="35" t="s">
        <v>790</v>
      </c>
      <c r="B8" s="35" t="s">
        <v>1391</v>
      </c>
      <c r="C8" s="35" t="s">
        <v>1392</v>
      </c>
      <c r="D8" s="35" t="s">
        <v>1393</v>
      </c>
      <c r="E8" s="35"/>
      <c r="F8" s="35"/>
      <c r="G8" s="35"/>
      <c r="H8" s="35" t="s">
        <v>1430</v>
      </c>
      <c r="I8" s="35"/>
      <c r="J8" s="35"/>
      <c r="K8" s="35"/>
      <c r="L8" s="35" t="s">
        <v>1086</v>
      </c>
      <c r="M8" s="35"/>
      <c r="N8" s="35"/>
      <c r="O8" s="35"/>
      <c r="P8" s="35"/>
      <c r="Q8" s="35"/>
      <c r="R8" s="62"/>
      <c r="S8" s="35"/>
      <c r="T8" s="35"/>
      <c r="U8" s="35"/>
      <c r="V8" s="35"/>
      <c r="W8" s="35"/>
      <c r="X8" s="35"/>
      <c r="Y8" s="35"/>
      <c r="Z8" s="35"/>
    </row>
    <row r="9" spans="1:27" s="7" customFormat="1" ht="15">
      <c r="A9" s="62" t="s">
        <v>1134</v>
      </c>
      <c r="B9" s="62" t="s">
        <v>1135</v>
      </c>
      <c r="C9" s="62" t="s">
        <v>1136</v>
      </c>
      <c r="D9" s="62" t="s">
        <v>1137</v>
      </c>
      <c r="E9" s="62"/>
      <c r="F9" s="62"/>
      <c r="G9" s="62"/>
      <c r="H9" s="44" t="s">
        <v>1431</v>
      </c>
      <c r="I9" s="62"/>
      <c r="J9" s="62"/>
      <c r="K9" s="62"/>
      <c r="L9" s="62" t="s">
        <v>1086</v>
      </c>
      <c r="M9" s="62"/>
      <c r="N9" s="63"/>
      <c r="O9" s="44"/>
      <c r="P9" s="44"/>
      <c r="Q9" s="62"/>
      <c r="R9" s="62"/>
      <c r="S9" s="62"/>
      <c r="T9" s="62"/>
      <c r="U9" s="35"/>
      <c r="V9" s="62"/>
      <c r="W9" s="62"/>
      <c r="X9" s="62"/>
      <c r="Y9" s="62"/>
      <c r="Z9" s="62"/>
    </row>
    <row r="10" spans="1:27" s="7" customFormat="1" ht="15">
      <c r="A10" s="35" t="s">
        <v>790</v>
      </c>
      <c r="B10" s="7" t="s">
        <v>1432</v>
      </c>
      <c r="C10" s="35" t="s">
        <v>1399</v>
      </c>
      <c r="D10" s="35" t="s">
        <v>1400</v>
      </c>
      <c r="E10" s="35"/>
      <c r="F10" s="35"/>
      <c r="G10" s="35"/>
      <c r="H10" s="35" t="s">
        <v>1433</v>
      </c>
      <c r="I10" s="35"/>
      <c r="J10" s="35"/>
      <c r="K10" s="35"/>
      <c r="L10" s="35" t="s">
        <v>1086</v>
      </c>
      <c r="M10" s="35"/>
      <c r="N10" s="35"/>
      <c r="O10" s="35"/>
      <c r="P10" s="35"/>
      <c r="Q10" s="35"/>
      <c r="R10" s="62"/>
      <c r="S10" s="35"/>
      <c r="T10" s="35"/>
      <c r="U10" s="35"/>
      <c r="V10" s="35"/>
      <c r="W10" s="35"/>
      <c r="X10" s="35"/>
      <c r="Y10" s="35"/>
      <c r="Z10" s="35"/>
    </row>
    <row r="11" spans="1:27" s="7" customFormat="1" ht="15">
      <c r="A11" s="35" t="s">
        <v>1387</v>
      </c>
      <c r="B11" s="35" t="s">
        <v>345</v>
      </c>
      <c r="C11" s="35" t="s">
        <v>346</v>
      </c>
      <c r="D11" s="35" t="s">
        <v>1434</v>
      </c>
      <c r="E11" s="35"/>
      <c r="F11" s="35"/>
      <c r="G11" s="35"/>
      <c r="H11" s="35" t="s">
        <v>1435</v>
      </c>
      <c r="I11" s="35"/>
      <c r="J11" s="35"/>
      <c r="K11" s="35"/>
      <c r="L11" s="35" t="s">
        <v>1086</v>
      </c>
      <c r="M11" s="35"/>
      <c r="N11" s="35"/>
      <c r="O11" s="35"/>
      <c r="P11" s="35"/>
      <c r="Q11" s="35"/>
      <c r="R11" s="62"/>
      <c r="S11" s="35"/>
      <c r="T11" s="35"/>
      <c r="U11" s="35"/>
      <c r="V11" s="35"/>
      <c r="W11" s="35"/>
      <c r="X11" s="35"/>
      <c r="Y11" s="35"/>
      <c r="Z11" s="35"/>
    </row>
    <row r="12" spans="1:27">
      <c r="F12" s="31"/>
      <c r="G12" s="31"/>
      <c r="H12" s="31"/>
      <c r="I12" s="31"/>
      <c r="J12" s="31"/>
      <c r="K12" s="31"/>
      <c r="L12" s="31"/>
      <c r="M12" s="31"/>
      <c r="N12" s="31"/>
      <c r="O12" s="31"/>
      <c r="P12" s="31"/>
      <c r="Q12" s="31"/>
      <c r="R12" s="31"/>
      <c r="S12" s="31"/>
      <c r="T12" s="31"/>
      <c r="U12" s="31"/>
      <c r="V12" s="31"/>
      <c r="W12" s="31"/>
      <c r="Y12" s="31"/>
      <c r="Z12" s="31"/>
      <c r="AA12" s="31"/>
    </row>
    <row r="13" spans="1:27" ht="15">
      <c r="A13" s="31" t="s">
        <v>790</v>
      </c>
      <c r="B13" s="31" t="s">
        <v>1436</v>
      </c>
      <c r="C13" s="31" t="s">
        <v>858</v>
      </c>
      <c r="D13" s="31"/>
      <c r="E13" s="31"/>
      <c r="F13" s="31"/>
      <c r="G13" s="31"/>
      <c r="H13" s="31" t="s">
        <v>1437</v>
      </c>
      <c r="I13" s="31"/>
      <c r="J13" s="31"/>
      <c r="K13" s="31"/>
      <c r="L13" s="31" t="s">
        <v>1086</v>
      </c>
      <c r="M13" s="31"/>
      <c r="N13" s="31"/>
      <c r="O13" s="31"/>
      <c r="P13" s="31"/>
      <c r="Q13" s="31"/>
      <c r="R13" s="48"/>
      <c r="S13" s="31"/>
      <c r="T13" s="31"/>
      <c r="U13" s="31"/>
      <c r="V13" s="31"/>
      <c r="W13" s="31"/>
      <c r="X13" s="31"/>
      <c r="Y13" s="31"/>
      <c r="Z13" s="31"/>
    </row>
    <row r="14" spans="1:27" s="7" customFormat="1" ht="15">
      <c r="A14" s="35" t="s">
        <v>790</v>
      </c>
      <c r="B14" s="35" t="s">
        <v>1438</v>
      </c>
      <c r="C14" s="35" t="s">
        <v>860</v>
      </c>
      <c r="D14" s="35"/>
      <c r="E14" s="35"/>
      <c r="F14" s="35"/>
      <c r="G14" s="35"/>
      <c r="H14" s="35" t="s">
        <v>1439</v>
      </c>
      <c r="I14" s="35"/>
      <c r="J14" s="35"/>
      <c r="K14" s="35"/>
      <c r="L14" s="35" t="s">
        <v>1086</v>
      </c>
      <c r="M14" s="35"/>
      <c r="N14" s="35"/>
      <c r="O14" s="35"/>
      <c r="P14" s="35"/>
      <c r="Q14" s="35"/>
      <c r="R14" s="62"/>
      <c r="S14" s="35"/>
      <c r="T14" s="35"/>
      <c r="U14" s="35"/>
      <c r="V14" s="35"/>
      <c r="W14" s="35"/>
      <c r="X14" s="35"/>
      <c r="Y14" s="35"/>
      <c r="Z14" s="35"/>
    </row>
    <row r="15" spans="1:27" ht="15">
      <c r="A15" s="31"/>
      <c r="B15" s="31"/>
      <c r="C15" s="31"/>
      <c r="D15" s="31"/>
      <c r="E15" s="31"/>
      <c r="F15" s="31"/>
      <c r="G15" s="31"/>
      <c r="H15" s="31"/>
      <c r="I15" s="31"/>
      <c r="J15" s="31"/>
      <c r="K15" s="31"/>
      <c r="L15" s="31"/>
      <c r="M15" s="31"/>
      <c r="N15" s="31"/>
      <c r="O15" s="31"/>
      <c r="P15" s="31"/>
      <c r="Q15" s="31"/>
      <c r="R15" s="48"/>
      <c r="S15" s="31"/>
      <c r="T15" s="31"/>
      <c r="U15" s="31"/>
      <c r="V15" s="31"/>
      <c r="W15" s="31"/>
      <c r="X15" s="31"/>
      <c r="Y15" s="31"/>
      <c r="Z15" s="31"/>
    </row>
    <row r="16" spans="1:27" ht="15">
      <c r="A16" s="31"/>
      <c r="B16" s="31"/>
      <c r="C16" s="31"/>
      <c r="D16" s="31"/>
      <c r="E16" s="31"/>
      <c r="F16" s="31"/>
      <c r="G16" s="31"/>
      <c r="H16" s="31"/>
      <c r="I16" s="31"/>
      <c r="J16" s="31"/>
      <c r="K16" s="31"/>
      <c r="L16" s="31"/>
      <c r="M16" s="31"/>
      <c r="N16" s="31"/>
      <c r="O16" s="31"/>
      <c r="P16" s="31"/>
      <c r="Q16" s="31"/>
      <c r="R16" s="48"/>
      <c r="S16" s="31"/>
      <c r="T16" s="31"/>
      <c r="U16" s="31"/>
      <c r="V16" s="31"/>
      <c r="W16" s="31"/>
      <c r="X16" s="31"/>
      <c r="Y16" s="31"/>
      <c r="Z16" s="31"/>
    </row>
    <row r="17" spans="1:26" s="7" customFormat="1" ht="15">
      <c r="A17" s="35" t="s">
        <v>790</v>
      </c>
      <c r="B17" s="35" t="s">
        <v>1213</v>
      </c>
      <c r="C17" s="35" t="s">
        <v>1214</v>
      </c>
      <c r="D17" s="35"/>
      <c r="E17" s="35"/>
      <c r="F17" s="35"/>
      <c r="G17" s="35"/>
      <c r="H17" s="35" t="s">
        <v>1440</v>
      </c>
      <c r="I17" s="35"/>
      <c r="J17" s="35"/>
      <c r="K17" s="35"/>
      <c r="L17" s="33" t="s">
        <v>1086</v>
      </c>
      <c r="M17" s="35"/>
      <c r="N17" s="35"/>
      <c r="O17" s="35"/>
      <c r="P17" s="35"/>
      <c r="Q17" s="35"/>
      <c r="R17" s="62"/>
      <c r="S17" s="35"/>
      <c r="T17" s="35"/>
      <c r="U17" s="35"/>
      <c r="V17" s="35"/>
      <c r="W17" s="35"/>
      <c r="X17" s="35"/>
      <c r="Y17" s="35"/>
      <c r="Z17" s="35"/>
    </row>
    <row r="18" spans="1:26" ht="15">
      <c r="A18" s="31"/>
      <c r="B18" s="31"/>
      <c r="C18" s="31"/>
      <c r="D18" s="31"/>
      <c r="E18" s="31"/>
      <c r="F18" s="31"/>
      <c r="G18" s="31"/>
      <c r="H18" s="31"/>
      <c r="I18" s="31"/>
      <c r="J18" s="31"/>
      <c r="K18" s="31"/>
      <c r="L18" s="32"/>
      <c r="M18" s="31"/>
      <c r="N18" s="31"/>
      <c r="O18" s="31"/>
      <c r="P18" s="31"/>
      <c r="Q18" s="31"/>
      <c r="R18" s="48"/>
      <c r="S18" s="31"/>
      <c r="T18" s="31"/>
      <c r="U18" s="31"/>
      <c r="V18" s="31"/>
      <c r="W18" s="31"/>
      <c r="X18" s="31"/>
      <c r="Y18" s="31"/>
      <c r="Z18" s="31"/>
    </row>
    <row r="19" spans="1:26" ht="15">
      <c r="A19" s="31" t="s">
        <v>1441</v>
      </c>
      <c r="B19" s="31" t="s">
        <v>1442</v>
      </c>
      <c r="C19" s="31"/>
      <c r="D19" s="31"/>
      <c r="E19" s="31"/>
      <c r="F19" s="31"/>
      <c r="G19" s="31"/>
      <c r="H19" s="31"/>
      <c r="I19" s="31"/>
      <c r="J19" s="31"/>
      <c r="K19" s="31"/>
      <c r="L19" s="31"/>
      <c r="M19" s="31"/>
      <c r="N19" s="48"/>
      <c r="O19" s="48"/>
      <c r="P19" s="48"/>
      <c r="Q19" s="48"/>
      <c r="R19" s="48"/>
      <c r="T19" s="48"/>
      <c r="U19" s="31"/>
      <c r="W19" s="31"/>
      <c r="X19" s="31"/>
      <c r="Y19" s="31"/>
      <c r="Z19" s="31"/>
    </row>
    <row r="20" spans="1:26" ht="409.5">
      <c r="A20" s="31" t="s">
        <v>790</v>
      </c>
      <c r="B20" s="31" t="s">
        <v>1443</v>
      </c>
      <c r="C20" s="1" t="s">
        <v>1444</v>
      </c>
      <c r="D20" s="1" t="s">
        <v>1445</v>
      </c>
      <c r="E20" s="30" t="s">
        <v>1446</v>
      </c>
      <c r="F20" s="31"/>
      <c r="G20" s="31"/>
      <c r="H20" s="31"/>
      <c r="I20" s="31"/>
      <c r="J20" s="31">
        <v>1</v>
      </c>
      <c r="K20" s="31"/>
      <c r="L20" s="31"/>
      <c r="M20" s="31" t="s">
        <v>1170</v>
      </c>
      <c r="N20" s="31"/>
      <c r="O20" s="31"/>
      <c r="P20" s="31"/>
      <c r="Q20" s="31"/>
      <c r="R20" s="48" t="s">
        <v>1172</v>
      </c>
      <c r="S20" s="31"/>
      <c r="T20" s="31"/>
      <c r="U20" s="31" t="s">
        <v>7</v>
      </c>
      <c r="V20" s="31"/>
      <c r="W20" s="31"/>
      <c r="X20" s="31"/>
      <c r="Y20" s="31"/>
      <c r="Z20" s="31"/>
    </row>
    <row r="21" spans="1:26" ht="409.5">
      <c r="A21" s="31" t="s">
        <v>1447</v>
      </c>
      <c r="B21" s="31" t="s">
        <v>383</v>
      </c>
      <c r="C21" s="31" t="s">
        <v>384</v>
      </c>
      <c r="D21" s="31" t="s">
        <v>1448</v>
      </c>
      <c r="E21" s="30" t="s">
        <v>1449</v>
      </c>
      <c r="F21" s="31"/>
      <c r="G21" s="31"/>
      <c r="H21" s="31"/>
      <c r="I21" s="31"/>
      <c r="J21" s="31">
        <v>1</v>
      </c>
      <c r="K21" s="31"/>
      <c r="L21" s="31"/>
      <c r="M21" s="31" t="s">
        <v>1210</v>
      </c>
      <c r="N21" s="31"/>
      <c r="O21" s="31"/>
      <c r="P21" s="31"/>
      <c r="Q21" s="31"/>
      <c r="R21" s="48" t="s">
        <v>1172</v>
      </c>
      <c r="S21" s="31"/>
      <c r="T21" s="31"/>
      <c r="U21" s="31" t="s">
        <v>7</v>
      </c>
      <c r="V21" s="31"/>
      <c r="W21" s="31"/>
      <c r="X21" s="31"/>
      <c r="Y21" s="31"/>
      <c r="Z21" s="31"/>
    </row>
    <row r="22" spans="1:26" ht="15">
      <c r="A22" s="31" t="s">
        <v>790</v>
      </c>
      <c r="B22" s="31" t="s">
        <v>1450</v>
      </c>
      <c r="C22" s="31" t="s">
        <v>1451</v>
      </c>
      <c r="D22" s="31" t="s">
        <v>1452</v>
      </c>
      <c r="E22" s="31" t="s">
        <v>1453</v>
      </c>
      <c r="F22" s="31"/>
      <c r="G22" s="31"/>
      <c r="H22" s="31"/>
      <c r="I22" s="31"/>
      <c r="J22" s="31">
        <v>1</v>
      </c>
      <c r="K22" s="31"/>
      <c r="L22" s="31"/>
      <c r="M22" s="31" t="s">
        <v>1170</v>
      </c>
      <c r="N22" s="31"/>
      <c r="O22" s="31"/>
      <c r="P22" s="31"/>
      <c r="Q22" s="31"/>
      <c r="R22" s="48" t="s">
        <v>1172</v>
      </c>
      <c r="S22" s="31"/>
      <c r="T22" s="31"/>
      <c r="U22" s="31" t="s">
        <v>7</v>
      </c>
      <c r="V22" s="31"/>
      <c r="W22" s="31"/>
      <c r="X22" s="31"/>
      <c r="Y22" s="31"/>
      <c r="Z22" s="31"/>
    </row>
    <row r="23" spans="1:26" ht="15">
      <c r="A23" s="31" t="s">
        <v>790</v>
      </c>
      <c r="B23" s="31" t="s">
        <v>1454</v>
      </c>
      <c r="C23" s="31" t="s">
        <v>1455</v>
      </c>
      <c r="D23" s="31" t="s">
        <v>1456</v>
      </c>
      <c r="E23" s="31" t="s">
        <v>1457</v>
      </c>
      <c r="F23" s="31"/>
      <c r="G23" s="31"/>
      <c r="H23" s="31"/>
      <c r="I23" s="31"/>
      <c r="J23" s="31">
        <v>1</v>
      </c>
      <c r="K23" s="31"/>
      <c r="L23" s="31"/>
      <c r="M23" s="31" t="s">
        <v>1170</v>
      </c>
      <c r="N23" s="31"/>
      <c r="O23" s="31"/>
      <c r="P23" s="31"/>
      <c r="Q23" s="31"/>
      <c r="R23" s="48" t="s">
        <v>1172</v>
      </c>
      <c r="S23" s="31"/>
      <c r="T23" s="31"/>
      <c r="U23" s="31" t="s">
        <v>7</v>
      </c>
      <c r="V23" s="31"/>
      <c r="W23" s="31"/>
      <c r="X23" s="31"/>
      <c r="Y23" s="31"/>
      <c r="Z23" s="31"/>
    </row>
    <row r="24" spans="1:26" ht="15">
      <c r="A24" s="31" t="s">
        <v>790</v>
      </c>
      <c r="B24" s="31" t="s">
        <v>1458</v>
      </c>
      <c r="C24" s="31" t="s">
        <v>1459</v>
      </c>
      <c r="D24" s="31" t="s">
        <v>1460</v>
      </c>
      <c r="E24" s="31"/>
      <c r="F24" s="31"/>
      <c r="G24" s="31"/>
      <c r="H24" s="31"/>
      <c r="I24" s="31"/>
      <c r="J24" s="31">
        <v>1</v>
      </c>
      <c r="K24" s="31"/>
      <c r="L24" s="31"/>
      <c r="M24" s="31" t="s">
        <v>1170</v>
      </c>
      <c r="N24" s="31"/>
      <c r="O24" s="31"/>
      <c r="P24" s="31"/>
      <c r="Q24" s="31"/>
      <c r="R24" s="48" t="s">
        <v>1172</v>
      </c>
      <c r="S24" s="31"/>
      <c r="T24" s="31"/>
      <c r="U24" s="31" t="s">
        <v>7</v>
      </c>
      <c r="V24" s="31"/>
      <c r="W24" s="31"/>
      <c r="X24" s="31"/>
      <c r="Y24" s="31"/>
      <c r="Z24" s="31"/>
    </row>
    <row r="25" spans="1:26" ht="15">
      <c r="A25" s="31" t="s">
        <v>790</v>
      </c>
      <c r="B25" s="31" t="s">
        <v>1461</v>
      </c>
      <c r="C25" s="31" t="s">
        <v>1462</v>
      </c>
      <c r="D25" s="31" t="s">
        <v>1463</v>
      </c>
      <c r="E25" s="31"/>
      <c r="F25" s="31"/>
      <c r="G25" s="31"/>
      <c r="H25" s="31"/>
      <c r="I25" s="31"/>
      <c r="J25" s="31">
        <v>1</v>
      </c>
      <c r="K25" s="31"/>
      <c r="L25" s="31"/>
      <c r="M25" s="31" t="s">
        <v>1170</v>
      </c>
      <c r="N25" s="31"/>
      <c r="O25" s="31"/>
      <c r="P25" s="31"/>
      <c r="Q25" s="31"/>
      <c r="R25" s="48" t="s">
        <v>1172</v>
      </c>
      <c r="S25" s="31"/>
      <c r="T25" s="31"/>
      <c r="U25" s="31" t="s">
        <v>7</v>
      </c>
      <c r="V25" s="31"/>
      <c r="W25" s="31"/>
      <c r="X25" s="31"/>
      <c r="Y25" s="31"/>
      <c r="Z25" s="31"/>
    </row>
    <row r="26" spans="1:26" ht="15">
      <c r="A26" s="31" t="s">
        <v>790</v>
      </c>
      <c r="B26" s="31" t="s">
        <v>1464</v>
      </c>
      <c r="C26" s="31" t="s">
        <v>1465</v>
      </c>
      <c r="D26" s="31" t="s">
        <v>1466</v>
      </c>
      <c r="E26" s="31"/>
      <c r="F26" s="31"/>
      <c r="G26" s="31"/>
      <c r="H26" s="31"/>
      <c r="I26" s="31"/>
      <c r="J26" s="31">
        <v>1</v>
      </c>
      <c r="K26" s="31"/>
      <c r="L26" s="31"/>
      <c r="M26" s="31" t="s">
        <v>1170</v>
      </c>
      <c r="N26" s="31"/>
      <c r="O26" s="31"/>
      <c r="P26" s="31"/>
      <c r="Q26" s="31"/>
      <c r="R26" s="48" t="s">
        <v>1172</v>
      </c>
      <c r="S26" s="31"/>
      <c r="T26" s="31"/>
      <c r="U26" s="31" t="s">
        <v>7</v>
      </c>
      <c r="V26" s="31"/>
      <c r="W26" s="31"/>
      <c r="X26" s="31"/>
      <c r="Y26" s="31"/>
      <c r="Z26" s="31"/>
    </row>
    <row r="27" spans="1:26" ht="15">
      <c r="A27" s="31" t="s">
        <v>790</v>
      </c>
      <c r="B27" s="31" t="s">
        <v>1467</v>
      </c>
      <c r="C27" s="31" t="s">
        <v>1468</v>
      </c>
      <c r="D27" s="31" t="s">
        <v>1469</v>
      </c>
      <c r="E27" s="31"/>
      <c r="F27" s="31"/>
      <c r="G27" s="31"/>
      <c r="H27" s="31"/>
      <c r="I27" s="31"/>
      <c r="J27" s="31">
        <v>1</v>
      </c>
      <c r="K27" s="31"/>
      <c r="L27" s="31"/>
      <c r="M27" s="31" t="s">
        <v>1170</v>
      </c>
      <c r="N27" s="31"/>
      <c r="O27" s="31"/>
      <c r="P27" s="31"/>
      <c r="Q27" s="31"/>
      <c r="R27" s="48" t="s">
        <v>1172</v>
      </c>
      <c r="S27" s="31"/>
      <c r="T27" s="31"/>
      <c r="U27" s="31" t="s">
        <v>7</v>
      </c>
      <c r="V27" s="31"/>
      <c r="W27" s="31"/>
      <c r="X27" s="31"/>
      <c r="Y27" s="31"/>
      <c r="Z27" s="31"/>
    </row>
    <row r="28" spans="1:26" ht="15">
      <c r="A28" s="31" t="s">
        <v>790</v>
      </c>
      <c r="B28" s="31" t="s">
        <v>1470</v>
      </c>
      <c r="C28" s="31" t="s">
        <v>1471</v>
      </c>
      <c r="D28" s="31" t="s">
        <v>1472</v>
      </c>
      <c r="E28" s="31"/>
      <c r="F28" s="31"/>
      <c r="G28" s="31"/>
      <c r="H28" s="31"/>
      <c r="I28" s="31"/>
      <c r="J28" s="31">
        <v>1</v>
      </c>
      <c r="K28" s="31"/>
      <c r="L28" s="31"/>
      <c r="M28" s="31" t="s">
        <v>1170</v>
      </c>
      <c r="N28" s="31"/>
      <c r="O28" s="31"/>
      <c r="P28" s="31"/>
      <c r="Q28" s="31"/>
      <c r="R28" s="48" t="s">
        <v>1172</v>
      </c>
      <c r="S28" s="31"/>
      <c r="T28" s="31"/>
      <c r="U28" s="31" t="s">
        <v>7</v>
      </c>
      <c r="V28" s="31"/>
      <c r="W28" s="31"/>
      <c r="X28" s="31"/>
      <c r="Y28" s="31"/>
      <c r="Z28" s="31"/>
    </row>
    <row r="29" spans="1:26" ht="15">
      <c r="A29" s="31"/>
      <c r="B29" s="31"/>
      <c r="C29" s="31"/>
      <c r="D29" s="31"/>
      <c r="E29" s="31"/>
      <c r="F29" s="31"/>
      <c r="G29" s="31"/>
      <c r="H29" s="31"/>
      <c r="I29" s="31"/>
      <c r="J29" s="31"/>
      <c r="K29" s="31"/>
      <c r="L29" s="31"/>
      <c r="M29" s="31"/>
      <c r="N29" s="31"/>
      <c r="O29" s="31"/>
      <c r="P29" s="31"/>
      <c r="Q29" s="31"/>
      <c r="R29" s="48"/>
      <c r="S29" s="31"/>
      <c r="T29" s="31"/>
      <c r="U29" s="31"/>
      <c r="V29" s="31"/>
      <c r="W29" s="31"/>
      <c r="X29" s="31"/>
      <c r="Y29" s="31"/>
      <c r="Z29" s="31"/>
    </row>
    <row r="30" spans="1:26" ht="15">
      <c r="A30" s="31" t="s">
        <v>790</v>
      </c>
      <c r="B30" s="31" t="s">
        <v>1473</v>
      </c>
      <c r="C30" s="31" t="s">
        <v>1474</v>
      </c>
      <c r="D30" s="31" t="s">
        <v>1475</v>
      </c>
      <c r="E30" s="31" t="s">
        <v>1476</v>
      </c>
      <c r="F30" s="31"/>
      <c r="G30" s="31"/>
      <c r="H30" s="31"/>
      <c r="I30" s="31"/>
      <c r="J30" s="31">
        <v>1</v>
      </c>
      <c r="K30" s="31"/>
      <c r="L30" s="31"/>
      <c r="M30" s="31" t="s">
        <v>1170</v>
      </c>
      <c r="N30" s="31"/>
      <c r="O30" s="31"/>
      <c r="P30" s="31"/>
      <c r="Q30" s="31"/>
      <c r="R30" s="48" t="s">
        <v>1172</v>
      </c>
      <c r="S30" s="31"/>
      <c r="T30" s="31"/>
      <c r="U30" s="31" t="s">
        <v>7</v>
      </c>
      <c r="V30" s="31"/>
      <c r="W30" s="31"/>
      <c r="X30" s="31"/>
      <c r="Y30" s="31"/>
      <c r="Z30" s="31"/>
    </row>
    <row r="31" spans="1:26" ht="15">
      <c r="A31" s="31" t="s">
        <v>790</v>
      </c>
      <c r="B31" s="31" t="s">
        <v>1477</v>
      </c>
      <c r="C31" s="31" t="s">
        <v>1478</v>
      </c>
      <c r="D31" s="31" t="s">
        <v>1479</v>
      </c>
      <c r="E31" s="1" t="s">
        <v>1480</v>
      </c>
      <c r="F31" s="31"/>
      <c r="G31" s="31"/>
      <c r="H31" s="31"/>
      <c r="I31" s="31"/>
      <c r="J31" s="31">
        <v>1</v>
      </c>
      <c r="K31" s="31"/>
      <c r="L31" s="31"/>
      <c r="M31" s="31" t="s">
        <v>1170</v>
      </c>
      <c r="N31" s="31"/>
      <c r="O31" s="31"/>
      <c r="P31" s="31"/>
      <c r="Q31" s="31"/>
      <c r="R31" s="48" t="s">
        <v>1172</v>
      </c>
      <c r="S31" s="31"/>
      <c r="T31" s="31"/>
      <c r="U31" s="31" t="s">
        <v>7</v>
      </c>
      <c r="V31" s="31"/>
      <c r="W31" s="31"/>
      <c r="X31" s="31"/>
      <c r="Y31" s="31"/>
      <c r="Z31" s="31"/>
    </row>
    <row r="32" spans="1:26" ht="409.5">
      <c r="A32" s="31" t="s">
        <v>1481</v>
      </c>
      <c r="B32" s="31" t="s">
        <v>395</v>
      </c>
      <c r="C32" s="31" t="s">
        <v>396</v>
      </c>
      <c r="D32" s="31" t="s">
        <v>1482</v>
      </c>
      <c r="E32" s="30" t="s">
        <v>1483</v>
      </c>
      <c r="F32" s="31"/>
      <c r="G32" s="31"/>
      <c r="H32" s="31"/>
      <c r="I32" s="64" t="s">
        <v>1484</v>
      </c>
      <c r="J32" s="31">
        <v>1</v>
      </c>
      <c r="K32" s="31"/>
      <c r="L32" s="31"/>
      <c r="M32" s="31" t="s">
        <v>1210</v>
      </c>
      <c r="N32" s="31"/>
      <c r="O32" s="31"/>
      <c r="P32" s="31"/>
      <c r="Q32" s="31"/>
      <c r="R32" s="48" t="s">
        <v>1172</v>
      </c>
      <c r="S32" s="31"/>
      <c r="T32" s="31"/>
      <c r="U32" s="31" t="s">
        <v>7</v>
      </c>
      <c r="V32" s="31"/>
      <c r="W32" s="31"/>
      <c r="X32" s="31"/>
      <c r="Y32" s="31"/>
      <c r="Z32" s="31"/>
    </row>
    <row r="33" spans="1:26" ht="15">
      <c r="A33" s="31" t="s">
        <v>790</v>
      </c>
      <c r="B33" s="31" t="s">
        <v>1485</v>
      </c>
      <c r="C33" s="31" t="s">
        <v>1486</v>
      </c>
      <c r="D33" s="31" t="s">
        <v>1487</v>
      </c>
      <c r="E33" s="31"/>
      <c r="F33" s="31"/>
      <c r="G33" s="31"/>
      <c r="H33" s="31"/>
      <c r="I33" s="64"/>
      <c r="J33" s="31">
        <v>1</v>
      </c>
      <c r="K33" s="31"/>
      <c r="L33" s="31"/>
      <c r="M33" s="31" t="s">
        <v>1170</v>
      </c>
      <c r="N33" s="31"/>
      <c r="O33" s="31"/>
      <c r="P33" s="31"/>
      <c r="Q33" s="31"/>
      <c r="R33" s="48" t="s">
        <v>1172</v>
      </c>
      <c r="S33" s="31"/>
      <c r="T33" s="31"/>
      <c r="U33" s="31" t="s">
        <v>7</v>
      </c>
      <c r="V33" s="31"/>
      <c r="W33" s="31"/>
      <c r="X33" s="31"/>
      <c r="Y33" s="31"/>
      <c r="Z33" s="31"/>
    </row>
    <row r="34" spans="1:26" ht="409.5">
      <c r="A34" s="31" t="s">
        <v>790</v>
      </c>
      <c r="B34" s="31" t="s">
        <v>1488</v>
      </c>
      <c r="C34" s="31" t="s">
        <v>1489</v>
      </c>
      <c r="D34" s="31" t="s">
        <v>1490</v>
      </c>
      <c r="E34" s="30" t="s">
        <v>1491</v>
      </c>
      <c r="F34" s="31"/>
      <c r="G34" s="31"/>
      <c r="H34" s="31"/>
      <c r="I34" s="31" t="s">
        <v>826</v>
      </c>
      <c r="J34" s="31">
        <v>1</v>
      </c>
      <c r="K34" s="31"/>
      <c r="L34" s="31"/>
      <c r="M34" s="31" t="s">
        <v>1170</v>
      </c>
      <c r="N34" s="31"/>
      <c r="O34" s="31"/>
      <c r="P34" s="31"/>
      <c r="Q34" s="31"/>
      <c r="R34" s="48" t="s">
        <v>1172</v>
      </c>
      <c r="S34" s="31"/>
      <c r="T34" s="31"/>
      <c r="U34" s="31" t="s">
        <v>7</v>
      </c>
      <c r="V34" s="31"/>
      <c r="W34" s="31"/>
      <c r="X34" s="31"/>
      <c r="Y34" s="31"/>
      <c r="Z34" s="31"/>
    </row>
    <row r="35" spans="1:26" ht="409.5">
      <c r="A35" s="31" t="s">
        <v>1492</v>
      </c>
      <c r="B35" s="31" t="s">
        <v>210</v>
      </c>
      <c r="C35" s="31" t="s">
        <v>211</v>
      </c>
      <c r="D35" s="31" t="s">
        <v>1493</v>
      </c>
      <c r="E35" s="30" t="s">
        <v>1494</v>
      </c>
      <c r="F35" s="31"/>
      <c r="G35" s="31"/>
      <c r="H35" s="31"/>
      <c r="I35" s="31" t="s">
        <v>826</v>
      </c>
      <c r="J35" s="31">
        <v>1</v>
      </c>
      <c r="K35" s="31"/>
      <c r="L35" s="31"/>
      <c r="M35" s="31" t="s">
        <v>1210</v>
      </c>
      <c r="N35" s="31"/>
      <c r="O35" s="31"/>
      <c r="P35" s="31"/>
      <c r="Q35" s="31"/>
      <c r="R35" s="48" t="s">
        <v>1172</v>
      </c>
      <c r="S35" s="31"/>
      <c r="T35" s="31"/>
      <c r="U35" s="31" t="s">
        <v>7</v>
      </c>
      <c r="V35" s="31"/>
      <c r="W35" s="31"/>
      <c r="X35" s="31"/>
      <c r="Y35" s="31"/>
      <c r="Z35" s="31"/>
    </row>
    <row r="36" spans="1:26" ht="409.5">
      <c r="A36" s="31" t="s">
        <v>790</v>
      </c>
      <c r="B36" s="31" t="s">
        <v>1495</v>
      </c>
      <c r="C36" s="31" t="s">
        <v>1496</v>
      </c>
      <c r="D36" s="31" t="s">
        <v>1497</v>
      </c>
      <c r="E36" s="30" t="s">
        <v>1498</v>
      </c>
      <c r="F36" s="31"/>
      <c r="G36" s="31"/>
      <c r="H36" s="31"/>
      <c r="I36" s="64" t="s">
        <v>1499</v>
      </c>
      <c r="J36" s="31">
        <v>1</v>
      </c>
      <c r="K36" s="31"/>
      <c r="L36" s="31"/>
      <c r="M36" s="31" t="s">
        <v>1170</v>
      </c>
      <c r="N36" s="31"/>
      <c r="O36" s="31"/>
      <c r="P36" s="31"/>
      <c r="Q36" s="31"/>
      <c r="R36" s="48" t="s">
        <v>1172</v>
      </c>
      <c r="S36" s="31"/>
      <c r="T36" s="31"/>
      <c r="U36" s="31" t="s">
        <v>7</v>
      </c>
      <c r="V36" s="31"/>
      <c r="W36" s="31"/>
      <c r="X36" s="31"/>
      <c r="Y36" s="31"/>
      <c r="Z36" s="31"/>
    </row>
    <row r="37" spans="1:26" ht="409.5">
      <c r="A37" s="31" t="s">
        <v>969</v>
      </c>
      <c r="B37" s="31" t="s">
        <v>407</v>
      </c>
      <c r="C37" s="31" t="s">
        <v>408</v>
      </c>
      <c r="D37" s="31" t="s">
        <v>1500</v>
      </c>
      <c r="E37" s="30" t="s">
        <v>3129</v>
      </c>
      <c r="F37" s="31"/>
      <c r="G37" s="31" t="s">
        <v>1501</v>
      </c>
      <c r="H37" s="31"/>
      <c r="I37" s="31"/>
      <c r="J37" s="31"/>
      <c r="K37" s="31"/>
      <c r="L37" s="31" t="s">
        <v>1072</v>
      </c>
      <c r="M37" s="31" t="s">
        <v>1502</v>
      </c>
      <c r="N37" s="31"/>
      <c r="O37" s="31"/>
      <c r="P37" s="31"/>
      <c r="Q37" s="31"/>
      <c r="R37" s="48" t="s">
        <v>1172</v>
      </c>
      <c r="S37" s="31"/>
      <c r="T37" s="31"/>
      <c r="U37" s="31" t="s">
        <v>7</v>
      </c>
      <c r="V37" s="31"/>
      <c r="W37" s="31"/>
      <c r="X37" s="31"/>
      <c r="Y37" s="31"/>
      <c r="Z37" s="31"/>
    </row>
    <row r="38" spans="1:26" ht="409.5">
      <c r="A38" s="31" t="s">
        <v>1194</v>
      </c>
      <c r="B38" s="31" t="s">
        <v>1503</v>
      </c>
      <c r="C38" s="31" t="s">
        <v>1504</v>
      </c>
      <c r="D38" s="31" t="s">
        <v>1505</v>
      </c>
      <c r="E38" s="30" t="s">
        <v>1506</v>
      </c>
      <c r="F38" s="31"/>
      <c r="G38" s="31"/>
      <c r="H38" s="31"/>
      <c r="I38" s="31" t="s">
        <v>1507</v>
      </c>
      <c r="J38" s="31">
        <v>1</v>
      </c>
      <c r="K38" s="31"/>
      <c r="L38" s="31"/>
      <c r="M38" s="31" t="s">
        <v>1508</v>
      </c>
      <c r="N38" s="31"/>
      <c r="O38" s="31"/>
      <c r="P38" s="31"/>
      <c r="Q38" s="31"/>
      <c r="R38" s="48" t="s">
        <v>1172</v>
      </c>
      <c r="S38" s="31"/>
      <c r="T38" s="31"/>
      <c r="U38" s="31" t="s">
        <v>7</v>
      </c>
      <c r="V38" s="31"/>
      <c r="W38" s="31"/>
      <c r="X38" s="31"/>
      <c r="Y38" s="31"/>
      <c r="Z38" s="31"/>
    </row>
    <row r="39" spans="1:26" ht="15">
      <c r="A39" s="31" t="s">
        <v>1194</v>
      </c>
      <c r="B39" s="31" t="s">
        <v>1509</v>
      </c>
      <c r="C39" s="31" t="s">
        <v>1510</v>
      </c>
      <c r="D39" s="31" t="s">
        <v>1511</v>
      </c>
      <c r="E39" s="31"/>
      <c r="F39" s="31"/>
      <c r="G39" s="31" t="s">
        <v>1512</v>
      </c>
      <c r="H39" s="31"/>
      <c r="I39" s="31"/>
      <c r="J39" s="31"/>
      <c r="K39" s="31"/>
      <c r="L39" s="31" t="s">
        <v>1086</v>
      </c>
      <c r="M39" s="31" t="s">
        <v>1508</v>
      </c>
      <c r="N39" s="31"/>
      <c r="O39" s="31"/>
      <c r="P39" s="31"/>
      <c r="Q39" s="31"/>
      <c r="R39" s="48" t="s">
        <v>1172</v>
      </c>
      <c r="S39" s="31"/>
      <c r="T39" s="31"/>
      <c r="U39" s="31" t="s">
        <v>7</v>
      </c>
      <c r="V39" s="31"/>
      <c r="W39" s="31"/>
      <c r="X39" s="31"/>
      <c r="Y39" s="31"/>
      <c r="Z39" s="31"/>
    </row>
    <row r="40" spans="1:26" ht="15">
      <c r="A40" s="31"/>
      <c r="B40" s="31"/>
      <c r="C40" s="31"/>
      <c r="D40" s="31"/>
      <c r="E40" s="31"/>
      <c r="F40" s="31"/>
      <c r="G40" s="31"/>
      <c r="H40" s="31"/>
      <c r="I40" s="31"/>
      <c r="J40" s="31"/>
      <c r="K40" s="31"/>
      <c r="L40" s="31"/>
      <c r="M40" s="31"/>
      <c r="N40" s="31"/>
      <c r="O40" s="31"/>
      <c r="P40" s="31"/>
      <c r="Q40" s="31"/>
      <c r="R40" s="48"/>
      <c r="S40" s="31"/>
      <c r="T40" s="31"/>
      <c r="U40" s="31"/>
      <c r="V40" s="31"/>
      <c r="W40" s="31"/>
      <c r="X40" s="31"/>
      <c r="Y40" s="31"/>
      <c r="Z40" s="31"/>
    </row>
    <row r="41" spans="1:26" ht="15">
      <c r="A41" s="31" t="s">
        <v>790</v>
      </c>
      <c r="B41" s="31" t="s">
        <v>1513</v>
      </c>
      <c r="C41" s="31" t="s">
        <v>1514</v>
      </c>
      <c r="D41" s="31" t="s">
        <v>1515</v>
      </c>
      <c r="E41" s="1" t="s">
        <v>1516</v>
      </c>
      <c r="F41" s="31"/>
      <c r="G41" s="31"/>
      <c r="H41" s="31"/>
      <c r="I41" s="31" t="s">
        <v>1507</v>
      </c>
      <c r="J41" s="31">
        <v>1</v>
      </c>
      <c r="K41" s="31"/>
      <c r="L41" s="31"/>
      <c r="M41" s="31" t="s">
        <v>1170</v>
      </c>
      <c r="N41" s="31"/>
      <c r="O41" s="31"/>
      <c r="P41" s="31"/>
      <c r="Q41" s="31"/>
      <c r="R41" s="48" t="s">
        <v>1172</v>
      </c>
      <c r="S41" s="31"/>
      <c r="T41" s="31"/>
      <c r="U41" s="31" t="s">
        <v>7</v>
      </c>
      <c r="V41" s="31"/>
      <c r="W41" s="31"/>
      <c r="X41" s="31"/>
      <c r="Y41" s="31"/>
      <c r="Z41" s="31"/>
    </row>
    <row r="42" spans="1:26" ht="15">
      <c r="A42" s="31" t="s">
        <v>1517</v>
      </c>
      <c r="B42" s="31" t="s">
        <v>428</v>
      </c>
      <c r="C42" s="31" t="s">
        <v>429</v>
      </c>
      <c r="D42" s="31" t="s">
        <v>1518</v>
      </c>
      <c r="E42" s="1" t="s">
        <v>1519</v>
      </c>
      <c r="F42" s="31"/>
      <c r="G42" s="31"/>
      <c r="H42" s="31"/>
      <c r="I42" s="64" t="s">
        <v>1520</v>
      </c>
      <c r="J42" s="31">
        <v>1</v>
      </c>
      <c r="K42" s="31"/>
      <c r="L42" s="31" t="s">
        <v>980</v>
      </c>
      <c r="M42" s="31" t="str">
        <f>CONCATENATE("SetObservationMultiple::",RIGHT(A42,LEN(A42)-FIND(" ",A42)))</f>
        <v>SetObservationMultiple::replacement_milk</v>
      </c>
      <c r="R42" s="48" t="s">
        <v>1172</v>
      </c>
      <c r="S42" s="31"/>
      <c r="T42" s="31"/>
      <c r="U42" s="31" t="s">
        <v>7</v>
      </c>
      <c r="V42" s="31"/>
      <c r="W42" s="31"/>
      <c r="X42" s="31"/>
      <c r="Y42" s="31"/>
      <c r="Z42" s="31"/>
    </row>
    <row r="43" spans="1:26" ht="285">
      <c r="A43" s="31" t="s">
        <v>1194</v>
      </c>
      <c r="B43" s="31" t="s">
        <v>1521</v>
      </c>
      <c r="C43" s="31" t="s">
        <v>1522</v>
      </c>
      <c r="D43" s="31" t="s">
        <v>1523</v>
      </c>
      <c r="E43" s="30" t="s">
        <v>1524</v>
      </c>
      <c r="F43" s="31"/>
      <c r="G43" s="31"/>
      <c r="H43" s="31"/>
      <c r="I43" s="31" t="s">
        <v>1520</v>
      </c>
      <c r="J43" s="31">
        <v>1</v>
      </c>
      <c r="K43" s="31"/>
      <c r="L43" s="31"/>
      <c r="M43" s="31" t="s">
        <v>1508</v>
      </c>
      <c r="N43" s="31"/>
      <c r="O43" s="31"/>
      <c r="P43" s="31"/>
      <c r="Q43" s="31"/>
      <c r="R43" s="48" t="s">
        <v>1172</v>
      </c>
      <c r="S43" s="31"/>
      <c r="T43" s="31"/>
      <c r="U43" s="31" t="s">
        <v>7</v>
      </c>
      <c r="V43" s="31"/>
      <c r="W43" s="31"/>
      <c r="X43" s="31"/>
      <c r="Y43" s="31"/>
      <c r="Z43" s="31"/>
    </row>
    <row r="44" spans="1:26" ht="15">
      <c r="A44" s="31" t="s">
        <v>790</v>
      </c>
      <c r="B44" s="31" t="s">
        <v>1525</v>
      </c>
      <c r="C44" s="31" t="s">
        <v>1526</v>
      </c>
      <c r="D44" s="31" t="s">
        <v>1527</v>
      </c>
      <c r="F44" s="31"/>
      <c r="G44" s="31" t="s">
        <v>1528</v>
      </c>
      <c r="H44" s="31"/>
      <c r="I44" s="31"/>
      <c r="J44" s="31">
        <v>1</v>
      </c>
      <c r="K44" s="31"/>
      <c r="L44" s="31" t="s">
        <v>1086</v>
      </c>
      <c r="M44" s="31" t="s">
        <v>1170</v>
      </c>
      <c r="N44" s="31"/>
      <c r="O44" s="31"/>
      <c r="P44" s="31"/>
      <c r="Q44" s="31"/>
      <c r="R44" s="48" t="s">
        <v>1172</v>
      </c>
      <c r="S44" s="31"/>
      <c r="T44" s="31"/>
      <c r="U44" s="31" t="s">
        <v>7</v>
      </c>
      <c r="V44" s="31"/>
      <c r="W44" s="31"/>
      <c r="X44" s="31"/>
      <c r="Y44" s="31"/>
      <c r="Z44" s="31"/>
    </row>
    <row r="45" spans="1:26" ht="15">
      <c r="A45" s="31"/>
      <c r="B45" s="31"/>
      <c r="C45" s="31"/>
      <c r="D45" s="31"/>
      <c r="E45" s="31"/>
      <c r="F45" s="31"/>
      <c r="G45" s="31"/>
      <c r="H45" s="31"/>
      <c r="I45" s="31"/>
      <c r="J45" s="31"/>
      <c r="K45" s="31"/>
      <c r="L45" s="31"/>
      <c r="M45" s="31"/>
      <c r="N45" s="31"/>
      <c r="O45" s="31"/>
      <c r="P45" s="31"/>
      <c r="Q45" s="31"/>
      <c r="R45" s="48"/>
      <c r="S45" s="31"/>
      <c r="T45" s="31"/>
      <c r="U45" s="31"/>
      <c r="V45" s="31"/>
      <c r="W45" s="31"/>
      <c r="X45" s="31"/>
      <c r="Y45" s="31"/>
      <c r="Z45" s="31"/>
    </row>
    <row r="46" spans="1:26" ht="15">
      <c r="A46" s="31" t="s">
        <v>1529</v>
      </c>
      <c r="B46" s="31" t="s">
        <v>437</v>
      </c>
      <c r="C46" s="31" t="s">
        <v>438</v>
      </c>
      <c r="D46" s="31" t="s">
        <v>1530</v>
      </c>
      <c r="E46" s="1" t="s">
        <v>1531</v>
      </c>
      <c r="F46" s="31"/>
      <c r="G46" s="31"/>
      <c r="H46" s="31"/>
      <c r="I46" s="31" t="s">
        <v>1520</v>
      </c>
      <c r="J46" s="31">
        <v>1</v>
      </c>
      <c r="K46" s="31"/>
      <c r="L46" s="31"/>
      <c r="M46" s="31" t="s">
        <v>1210</v>
      </c>
      <c r="N46" s="31"/>
      <c r="O46" s="31"/>
      <c r="P46" s="31"/>
      <c r="Q46" s="31"/>
      <c r="R46" s="48" t="s">
        <v>1172</v>
      </c>
      <c r="S46" s="31"/>
      <c r="T46" s="31"/>
      <c r="U46" s="31" t="s">
        <v>7</v>
      </c>
      <c r="V46" s="31"/>
      <c r="W46" s="31"/>
      <c r="X46" s="31"/>
      <c r="Y46" s="31"/>
      <c r="Z46" s="31"/>
    </row>
    <row r="47" spans="1:26" ht="15">
      <c r="A47" s="31"/>
      <c r="B47" s="31"/>
      <c r="C47" s="31"/>
      <c r="D47" s="31"/>
      <c r="E47" s="31"/>
      <c r="F47" s="31"/>
      <c r="G47" s="31"/>
      <c r="H47" s="31"/>
      <c r="I47" s="31"/>
      <c r="J47" s="31"/>
      <c r="K47" s="31"/>
      <c r="L47" s="31"/>
      <c r="M47" s="31"/>
      <c r="N47" s="31"/>
      <c r="O47" s="31"/>
      <c r="P47" s="31"/>
      <c r="Q47" s="31"/>
      <c r="R47" s="48"/>
      <c r="S47" s="31"/>
      <c r="T47" s="31"/>
      <c r="U47" s="31"/>
      <c r="V47" s="31"/>
      <c r="W47" s="31"/>
      <c r="X47" s="31"/>
      <c r="Y47" s="31"/>
      <c r="Z47" s="31"/>
    </row>
    <row r="48" spans="1:26" ht="15">
      <c r="A48" s="31" t="s">
        <v>1532</v>
      </c>
      <c r="B48" s="31" t="s">
        <v>535</v>
      </c>
      <c r="C48" s="31" t="s">
        <v>1533</v>
      </c>
      <c r="D48" s="31" t="s">
        <v>1534</v>
      </c>
      <c r="E48" s="1" t="s">
        <v>1535</v>
      </c>
      <c r="F48" s="31"/>
      <c r="G48" s="31"/>
      <c r="H48" s="31"/>
      <c r="I48" s="31" t="s">
        <v>1520</v>
      </c>
      <c r="J48" s="31">
        <v>1</v>
      </c>
      <c r="K48" s="31"/>
      <c r="L48" s="31"/>
      <c r="M48" s="31" t="s">
        <v>1210</v>
      </c>
      <c r="N48" s="31"/>
      <c r="O48" s="31"/>
      <c r="P48" s="31"/>
      <c r="Q48" s="31"/>
      <c r="R48" s="48" t="s">
        <v>1172</v>
      </c>
      <c r="S48" s="31"/>
      <c r="T48" s="31"/>
      <c r="U48" s="31" t="s">
        <v>7</v>
      </c>
      <c r="V48" s="31"/>
      <c r="W48" s="31"/>
      <c r="X48" s="31"/>
      <c r="Y48" s="31"/>
      <c r="Z48" s="31"/>
    </row>
    <row r="49" spans="1:26" ht="15">
      <c r="A49" s="31" t="s">
        <v>1536</v>
      </c>
      <c r="B49" s="31" t="s">
        <v>543</v>
      </c>
      <c r="C49" s="31" t="s">
        <v>544</v>
      </c>
      <c r="D49" s="31" t="s">
        <v>1537</v>
      </c>
      <c r="E49" s="1" t="s">
        <v>1538</v>
      </c>
      <c r="F49" s="31"/>
      <c r="G49" s="31"/>
      <c r="H49" s="31"/>
      <c r="I49" s="31" t="s">
        <v>1520</v>
      </c>
      <c r="J49" s="31">
        <v>1</v>
      </c>
      <c r="K49" s="31"/>
      <c r="L49" s="31"/>
      <c r="M49" s="31" t="s">
        <v>1210</v>
      </c>
      <c r="N49" s="31"/>
      <c r="O49" s="31"/>
      <c r="P49" s="31"/>
      <c r="Q49" s="31"/>
      <c r="R49" s="48" t="s">
        <v>1172</v>
      </c>
      <c r="S49" s="31"/>
      <c r="T49" s="31"/>
      <c r="U49" s="31" t="s">
        <v>7</v>
      </c>
      <c r="V49" s="31"/>
      <c r="W49" s="31"/>
      <c r="X49" s="31"/>
      <c r="Y49" s="31"/>
      <c r="Z49" s="31"/>
    </row>
    <row r="50" spans="1:26" ht="15">
      <c r="A50" s="31" t="s">
        <v>1539</v>
      </c>
      <c r="B50" s="31" t="s">
        <v>419</v>
      </c>
      <c r="C50" s="31" t="s">
        <v>420</v>
      </c>
      <c r="D50" s="31" t="s">
        <v>1540</v>
      </c>
      <c r="F50" s="31"/>
      <c r="G50" s="31"/>
      <c r="H50" s="31"/>
      <c r="I50" s="31" t="s">
        <v>1541</v>
      </c>
      <c r="J50" s="31">
        <v>1</v>
      </c>
      <c r="K50" s="31"/>
      <c r="L50" s="31"/>
      <c r="M50" s="31" t="s">
        <v>1210</v>
      </c>
      <c r="N50" s="31"/>
      <c r="O50" s="31"/>
      <c r="P50" s="31"/>
      <c r="Q50" s="31"/>
      <c r="R50" s="48" t="s">
        <v>1172</v>
      </c>
      <c r="S50" s="31"/>
      <c r="T50" s="31"/>
      <c r="U50" s="31" t="s">
        <v>7</v>
      </c>
      <c r="V50" s="31"/>
      <c r="W50" s="31"/>
      <c r="X50" s="31"/>
      <c r="Y50" s="31"/>
      <c r="Z50" s="31"/>
    </row>
    <row r="51" spans="1:26" ht="15">
      <c r="A51" s="31" t="s">
        <v>790</v>
      </c>
      <c r="B51" s="31" t="s">
        <v>1542</v>
      </c>
      <c r="C51" s="31" t="s">
        <v>1543</v>
      </c>
      <c r="D51" s="31" t="s">
        <v>1544</v>
      </c>
      <c r="E51" s="1" t="s">
        <v>1545</v>
      </c>
      <c r="F51" s="31"/>
      <c r="G51" s="31"/>
      <c r="H51" s="31"/>
      <c r="I51" s="31" t="s">
        <v>1546</v>
      </c>
      <c r="J51" s="31">
        <v>1</v>
      </c>
      <c r="K51" s="31"/>
      <c r="L51" s="31"/>
      <c r="M51" s="31" t="s">
        <v>1170</v>
      </c>
      <c r="N51" s="31"/>
      <c r="O51" s="31"/>
      <c r="P51" s="31"/>
      <c r="Q51" s="31"/>
      <c r="R51" s="48" t="s">
        <v>1172</v>
      </c>
      <c r="S51" s="31"/>
      <c r="T51" s="31"/>
      <c r="U51" s="31" t="s">
        <v>7</v>
      </c>
      <c r="V51" s="31"/>
      <c r="W51" s="31"/>
      <c r="X51" s="31" t="s">
        <v>1547</v>
      </c>
      <c r="Y51" s="31"/>
      <c r="Z51" s="31"/>
    </row>
    <row r="52" spans="1:26" ht="15">
      <c r="A52" s="31" t="s">
        <v>790</v>
      </c>
      <c r="B52" s="31" t="s">
        <v>1548</v>
      </c>
      <c r="C52" s="31" t="s">
        <v>1549</v>
      </c>
      <c r="D52" s="31" t="s">
        <v>1550</v>
      </c>
      <c r="E52" s="31"/>
      <c r="F52" s="31"/>
      <c r="G52" s="31"/>
      <c r="H52" s="31"/>
      <c r="I52" s="31" t="s">
        <v>1551</v>
      </c>
      <c r="J52" s="31"/>
      <c r="K52" s="31"/>
      <c r="L52" s="31" t="s">
        <v>980</v>
      </c>
      <c r="M52" s="31" t="s">
        <v>1170</v>
      </c>
      <c r="N52" s="31"/>
      <c r="O52" s="31"/>
      <c r="P52" s="31"/>
      <c r="Q52" s="31"/>
      <c r="R52" s="48" t="s">
        <v>1172</v>
      </c>
      <c r="S52" s="31"/>
      <c r="T52" s="31"/>
      <c r="U52" s="31" t="s">
        <v>7</v>
      </c>
      <c r="V52" s="31"/>
      <c r="W52" s="31"/>
      <c r="X52" s="31"/>
      <c r="Y52" s="31"/>
      <c r="Z52" s="31"/>
    </row>
    <row r="53" spans="1:26">
      <c r="A53" s="31" t="s">
        <v>1033</v>
      </c>
      <c r="B53" s="1" t="s">
        <v>1403</v>
      </c>
      <c r="C53" s="31" t="s">
        <v>1552</v>
      </c>
      <c r="D53" s="31" t="s">
        <v>1553</v>
      </c>
      <c r="J53" s="31">
        <v>1</v>
      </c>
      <c r="L53" s="1" t="s">
        <v>1554</v>
      </c>
      <c r="P53" s="1" t="s">
        <v>1555</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valueSet</vt:lpstr>
      <vt:lpstr>l.EmCare.CombinedDataElements</vt:lpstr>
      <vt:lpstr>pd.EmCare.DT.01</vt:lpstr>
      <vt:lpstr>q.EmCareA.Registration.P</vt:lpstr>
      <vt:lpstr>q.EmCareB.Registration.E</vt:lpstr>
      <vt:lpstr>q.EmCare.B7.LTI-DangerSigns</vt:lpstr>
      <vt:lpstr>q.EmCare.B6.Measurements</vt:lpstr>
      <vt:lpstr>q.EmCare.B18-21.Symptoms.2m.m</vt:lpstr>
      <vt:lpstr>q.EmCare.B18-21.Signs.2m.m</vt:lpstr>
      <vt:lpstr>q.EmCare.B10-14.Symptoms.2m.p</vt:lpstr>
      <vt:lpstr>q.EmCare.B10-16.Signs.2m.p</vt:lpstr>
      <vt:lpstr>q.EmCare.B17.HealthPrevention</vt:lpstr>
      <vt:lpstr>q.EmCare.B22.AssessmentsTests</vt:lpstr>
      <vt:lpstr>q.EmCare.B22.FluidTest</vt:lpstr>
      <vt:lpstr>q.EmCare.B22.RespiratoryRate</vt:lpstr>
      <vt:lpstr>q.EmCare.B22.BronchodilatorTest</vt:lpstr>
      <vt:lpstr>q.EmCare.B22.BreastFeeding</vt:lpstr>
      <vt:lpstr>q.EmCare.B24.AppetiteTest</vt:lpstr>
      <vt:lpstr>q.EmCare.B22.Hemoglobin</vt:lpstr>
      <vt:lpstr>q.EmCare.B22.SecondTemperature</vt:lpstr>
      <vt:lpstr>q.EmCare.B23.Classification</vt:lpstr>
      <vt:lpstr>q.EmCare.B23.Classification.m</vt:lpstr>
      <vt:lpstr>q.EmCare.B24.MalariaTest</vt:lpstr>
      <vt:lpstr>q.EmCare.Treatment</vt:lpstr>
      <vt:lpstr>profile</vt:lpstr>
    </vt:vector>
  </TitlesOfParts>
  <Company>Swiss TPH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Delcroix</dc:creator>
  <dc:description/>
  <cp:lastModifiedBy>Marco Pereira</cp:lastModifiedBy>
  <cp:revision>1574</cp:revision>
  <dcterms:created xsi:type="dcterms:W3CDTF">2022-07-19T06:39:16Z</dcterms:created>
  <dcterms:modified xsi:type="dcterms:W3CDTF">2023-07-17T13:20:25Z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