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_rels/sheet1.xml.rels" ContentType="application/vnd.openxmlformats-package.relationships+xml"/>
  <Override PartName="/xl/worksheets/_rels/sheet25.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5.xml" ContentType="application/vnd.openxmlformats-officedocument.spreadsheetml.comments+xml"/>
  <Override PartName="/xl/comments2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6"/>
  </bookViews>
  <sheets>
    <sheet name="valueSet" sheetId="1" state="visible" r:id="rId2"/>
    <sheet name="l.EmCare.CombinedDataElements" sheetId="2" state="visible" r:id="rId3"/>
    <sheet name="pd.EmCare.DT.01" sheetId="3" state="visible" r:id="rId4"/>
    <sheet name="q.EmCareA.Registration.P" sheetId="4" state="visible" r:id="rId5"/>
    <sheet name="q.EmCareB.Registration.E" sheetId="5" state="visible" r:id="rId6"/>
    <sheet name="q.EmCare.B7.LTI-DangerSigns" sheetId="6" state="visible" r:id="rId7"/>
    <sheet name="q.EmCare.B6.Measurements" sheetId="7" state="visible" r:id="rId8"/>
    <sheet name="q.EmCare.B18-21.Symptoms.2m.m" sheetId="8" state="visible" r:id="rId9"/>
    <sheet name="q.EmCare.B18-21.Signs.2m.m" sheetId="9" state="visible" r:id="rId10"/>
    <sheet name="q.EmCare.B10-14.Symptoms.2m.p" sheetId="10" state="visible" r:id="rId11"/>
    <sheet name="q.EmCare.B10-16.Signs.2m.p" sheetId="11" state="visible" r:id="rId12"/>
    <sheet name="q.EmCare.B17.HealthPrevention" sheetId="12" state="visible" r:id="rId13"/>
    <sheet name="q.EmCare.B22.AssessmentsTests" sheetId="13" state="visible" r:id="rId14"/>
    <sheet name="q.EmCare.B22.FluidTest" sheetId="14" state="visible" r:id="rId15"/>
    <sheet name="q.EmCare.B22.RespiratoryRate" sheetId="15" state="visible" r:id="rId16"/>
    <sheet name="q.EmCare.B22.BronchodilatorTest" sheetId="16" state="visible" r:id="rId17"/>
    <sheet name="q.EmCare.B22.BreastFeeding" sheetId="17" state="visible" r:id="rId18"/>
    <sheet name="q.EmCare.B24.AppetiteTest" sheetId="18" state="visible" r:id="rId19"/>
    <sheet name="q.EmCare.B22.Hemoglobin" sheetId="19" state="visible" r:id="rId20"/>
    <sheet name="q.EmCare.B22.SecondTemperature" sheetId="20" state="visible" r:id="rId21"/>
    <sheet name="q.EmCare.B23.Classification" sheetId="21" state="visible" r:id="rId22"/>
    <sheet name="q.EmCare.B23.Classification.m" sheetId="22" state="visible" r:id="rId23"/>
    <sheet name="q.EmCare.B24.MalariaTest" sheetId="23" state="visible" r:id="rId24"/>
    <sheet name="q.EmCare.Treatment" sheetId="24" state="visible" r:id="rId25"/>
    <sheet name="profile" sheetId="25" state="visible" r:id="rId26"/>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M1" authorId="0">
      <text>
        <r>
          <rPr>
            <sz val="11"/>
            <color rgb="FF000000"/>
            <rFont val="Arial"/>
            <family val="0"/>
            <charset val="1"/>
          </rPr>
          <t xml:space="preserve"> :
</t>
        </r>
        <r>
          <rPr>
            <sz val="9"/>
            <rFont val="Tahoma"/>
            <family val="2"/>
            <charset val="1"/>
          </rPr>
          <t xml:space="preserve">Patrick Delcroix:
 before-start | before | before-end | concurrent-with-start | concurrent | concurrent-with-end | after-start | after | after-end
</t>
        </r>
      </text>
      <mc:AlternateContent>
        <mc:Choice Requires="v2">
          <commentPr autoFill="true" autoScale="false" colHidden="false" locked="false" rowHidden="false" textHAlign="justify" textVAlign="top">
            <anchor moveWithCells="false" sizeWithCells="false">
              <xdr:from>
                <xdr:col>19</xdr:col>
                <xdr:colOff>30</xdr:colOff>
                <xdr:row>1</xdr:row>
                <xdr:rowOff>1</xdr:rowOff>
              </xdr:from>
              <xdr:to>
                <xdr:col>21</xdr:col>
                <xdr:colOff>30</xdr:colOff>
                <xdr:row>72</xdr:row>
                <xdr:rowOff>11</xdr:rowOff>
              </xdr:to>
            </anchor>
          </commentPr>
        </mc:Choice>
        <mc:Fallback/>
      </mc:AlternateContent>
    </comment>
    <comment ref="N1" authorId="0">
      <text>
        <r>
          <rPr>
            <sz val="11"/>
            <color rgb="FF000000"/>
            <rFont val="Arial"/>
            <family val="0"/>
            <charset val="1"/>
          </rPr>
          <t xml:space="preserve"> :
</t>
        </r>
        <r>
          <rPr>
            <sz val="9"/>
            <rFont val="Tahoma"/>
            <family val="2"/>
            <charset val="1"/>
          </rPr>
          <t xml:space="preserve">Patrick Delcroix:
http://build.fhir.org/ig/HL7/cqf-recommendations/CodeSystem-cpg-common-process.html
</t>
        </r>
      </text>
      <mc:AlternateContent>
        <mc:Choice Requires="v2">
          <commentPr autoFill="true" autoScale="false" colHidden="false" locked="false" rowHidden="false" textHAlign="justify" textVAlign="top">
            <anchor moveWithCells="false" sizeWithCells="false">
              <xdr:from>
                <xdr:col>18</xdr:col>
                <xdr:colOff>30</xdr:colOff>
                <xdr:row>0</xdr:row>
                <xdr:rowOff>0</xdr:rowOff>
              </xdr:from>
              <xdr:to>
                <xdr:col>20</xdr:col>
                <xdr:colOff>30</xdr:colOff>
                <xdr:row>63</xdr:row>
                <xdr:rowOff>15</xdr:rowOff>
              </xdr:to>
            </anchor>
          </commentPr>
        </mc:Choice>
        <mc:Fallback/>
      </mc:AlternateContent>
    </comment>
  </commentList>
</comments>
</file>

<file path=xl/comments2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G272" authorId="0">
      <text>
        <r>
          <rPr>
            <sz val="11"/>
            <color rgb="FF000000"/>
            <rFont val="Arial"/>
            <family val="0"/>
            <charset val="1"/>
          </rPr>
          <t xml:space="preserve">No Difficulty Breastfeeding Observed
</t>
        </r>
      </text>
      <mc:AlternateContent>
        <mc:Choice Requires="v2">
          <commentPr autoFill="true" autoScale="false" colHidden="false" locked="false" rowHidden="false" textHAlign="justify" textVAlign="top">
            <anchor moveWithCells="false" sizeWithCells="false">
              <xdr:from>
                <xdr:col>7</xdr:col>
                <xdr:colOff>81</xdr:colOff>
                <xdr:row>267</xdr:row>
                <xdr:rowOff>12</xdr:rowOff>
              </xdr:from>
              <xdr:to>
                <xdr:col>8</xdr:col>
                <xdr:colOff>-8</xdr:colOff>
                <xdr:row>272</xdr:row>
                <xdr:rowOff>0</xdr:rowOff>
              </xdr:to>
            </anchor>
          </commentPr>
        </mc:Choice>
        <mc:Fallback/>
      </mc:AlternateContent>
    </comment>
    <comment ref="H87" authorId="0">
      <text>
        <r>
          <rPr>
            <sz val="11"/>
            <color rgb="FF000000"/>
            <rFont val="Arial"/>
            <family val="0"/>
            <charset val="1"/>
          </rPr>
          <t xml:space="preserve">Marco Pereira:
</t>
        </r>
        <r>
          <rPr>
            <sz val="9"/>
            <color rgb="FF000000"/>
            <rFont val="Tahoma"/>
            <family val="2"/>
            <charset val="1"/>
          </rPr>
          <t xml:space="preserve">("Malaria Risk" = "High Malaria Risk") deleted</t>
        </r>
      </text>
      <mc:AlternateContent>
        <mc:Choice Requires="v2">
          <commentPr autoFill="true" autoScale="false" colHidden="false" locked="false" rowHidden="false" textHAlign="justify" textVAlign="top">
            <anchor moveWithCells="false" sizeWithCells="false">
              <xdr:from>
                <xdr:col>8</xdr:col>
                <xdr:colOff>47</xdr:colOff>
                <xdr:row>85</xdr:row>
                <xdr:rowOff>7</xdr:rowOff>
              </xdr:from>
              <xdr:to>
                <xdr:col>9</xdr:col>
                <xdr:colOff>18</xdr:colOff>
                <xdr:row>98</xdr:row>
                <xdr:rowOff>4</xdr:rowOff>
              </xdr:to>
            </anchor>
          </commentPr>
        </mc:Choice>
        <mc:Fallback/>
      </mc:AlternateContent>
    </comment>
    <comment ref="H98" authorId="0">
      <text>
        <r>
          <rPr>
            <sz val="11"/>
            <color rgb="FF000000"/>
            <rFont val="Arial"/>
            <family val="0"/>
            <charset val="1"/>
          </rPr>
          <t xml:space="preserve">Marco Pereira:
</t>
        </r>
        <r>
          <rPr>
            <sz val="9"/>
            <color rgb="FF000000"/>
            <rFont val="Tahoma"/>
            <family val="2"/>
            <charset val="1"/>
          </rPr>
          <t xml:space="preserve">("Malaria Risk" = "High Malaria Risk") </t>
        </r>
      </text>
      <mc:AlternateContent>
        <mc:Choice Requires="v2">
          <commentPr autoFill="true" autoScale="false" colHidden="false" locked="false" rowHidden="false" textHAlign="justify" textVAlign="top">
            <anchor moveWithCells="false" sizeWithCells="false">
              <xdr:from>
                <xdr:col>8</xdr:col>
                <xdr:colOff>47</xdr:colOff>
                <xdr:row>96</xdr:row>
                <xdr:rowOff>7</xdr:rowOff>
              </xdr:from>
              <xdr:to>
                <xdr:col>11</xdr:col>
                <xdr:colOff>6</xdr:colOff>
                <xdr:row>107</xdr:row>
                <xdr:rowOff>9</xdr:rowOff>
              </xdr:to>
            </anchor>
          </commentPr>
        </mc:Choice>
        <mc:Fallback/>
      </mc:AlternateContent>
    </comment>
    <comment ref="H99" authorId="0">
      <text>
        <r>
          <rPr>
            <sz val="11"/>
            <color rgb="FF000000"/>
            <rFont val="Arial"/>
            <family val="0"/>
            <charset val="1"/>
          </rPr>
          <t xml:space="preserve">Marco Pereira:
</t>
        </r>
        <r>
          <rPr>
            <sz val="9"/>
            <color rgb="FF000000"/>
            <rFont val="Tahoma"/>
            <family val="2"/>
            <charset val="1"/>
          </rPr>
          <t xml:space="preserve">("Malaria Risk" = "High Malaria Risk") </t>
        </r>
      </text>
      <mc:AlternateContent>
        <mc:Choice Requires="v2">
          <commentPr autoFill="true" autoScale="false" colHidden="false" locked="false" rowHidden="false" textHAlign="justify" textVAlign="top">
            <anchor moveWithCells="false" sizeWithCells="false">
              <xdr:from>
                <xdr:col>8</xdr:col>
                <xdr:colOff>47</xdr:colOff>
                <xdr:row>97</xdr:row>
                <xdr:rowOff>7</xdr:rowOff>
              </xdr:from>
              <xdr:to>
                <xdr:col>9</xdr:col>
                <xdr:colOff>18</xdr:colOff>
                <xdr:row>108</xdr:row>
                <xdr:rowOff>9</xdr:rowOff>
              </xdr:to>
            </anchor>
          </commentPr>
        </mc:Choice>
        <mc:Fallback/>
      </mc:AlternateContent>
    </comment>
    <comment ref="H103" authorId="0">
      <text>
        <r>
          <rPr>
            <sz val="11"/>
            <color rgb="FF000000"/>
            <rFont val="Arial"/>
            <family val="0"/>
            <charset val="1"/>
          </rPr>
          <t xml:space="preserve">Marco Pereira:
</t>
        </r>
        <r>
          <rPr>
            <sz val="9"/>
            <color rgb="FF000000"/>
            <rFont val="Tahoma"/>
            <family val="2"/>
            <charset val="1"/>
          </rPr>
          <t xml:space="preserve">("Malaria Risk" = "High Malaria Risk") </t>
        </r>
      </text>
      <mc:AlternateContent>
        <mc:Choice Requires="v2">
          <commentPr autoFill="true" autoScale="false" colHidden="false" locked="false" rowHidden="false" textHAlign="justify" textVAlign="top">
            <anchor moveWithCells="false" sizeWithCells="false">
              <xdr:from>
                <xdr:col>8</xdr:col>
                <xdr:colOff>47</xdr:colOff>
                <xdr:row>101</xdr:row>
                <xdr:rowOff>7</xdr:rowOff>
              </xdr:from>
              <xdr:to>
                <xdr:col>9</xdr:col>
                <xdr:colOff>18</xdr:colOff>
                <xdr:row>112</xdr:row>
                <xdr:rowOff>9</xdr:rowOff>
              </xdr:to>
            </anchor>
          </commentPr>
        </mc:Choice>
        <mc:Fallback/>
      </mc:AlternateContent>
    </comment>
    <comment ref="H111" authorId="0">
      <text>
        <r>
          <rPr>
            <sz val="11"/>
            <color rgb="FF000000"/>
            <rFont val="Arial"/>
            <family val="0"/>
            <charset val="1"/>
          </rPr>
          <t xml:space="preserve">Marco Pereira:
</t>
        </r>
        <r>
          <rPr>
            <sz val="9"/>
            <color rgb="FF000000"/>
            <rFont val="Tahoma"/>
            <family val="2"/>
            <charset val="1"/>
          </rPr>
          <t xml:space="preserve">("Malaria Risk" = "High Malaria Risk") </t>
        </r>
      </text>
      <mc:AlternateContent>
        <mc:Choice Requires="v2">
          <commentPr autoFill="true" autoScale="false" colHidden="false" locked="false" rowHidden="false" textHAlign="justify" textVAlign="top">
            <anchor moveWithCells="false" sizeWithCells="false">
              <xdr:from>
                <xdr:col>8</xdr:col>
                <xdr:colOff>47</xdr:colOff>
                <xdr:row>109</xdr:row>
                <xdr:rowOff>7</xdr:rowOff>
              </xdr:from>
              <xdr:to>
                <xdr:col>9</xdr:col>
                <xdr:colOff>18</xdr:colOff>
                <xdr:row>120</xdr:row>
                <xdr:rowOff>9</xdr:rowOff>
              </xdr:to>
            </anchor>
          </commentPr>
        </mc:Choice>
        <mc:Fallback/>
      </mc:AlternateContent>
    </comment>
    <comment ref="H117" authorId="0">
      <text>
        <r>
          <rPr>
            <sz val="11"/>
            <color rgb="FF000000"/>
            <rFont val="Arial"/>
            <family val="0"/>
            <charset val="1"/>
          </rPr>
          <t xml:space="preserve">Marco Pereira:
</t>
        </r>
        <r>
          <rPr>
            <sz val="9"/>
            <color rgb="FF000000"/>
            <rFont val="Tahoma"/>
            <family val="2"/>
            <charset val="1"/>
          </rPr>
          <t xml:space="preserve">("Malaria Risk" = "High Malaria Risk") </t>
        </r>
      </text>
      <mc:AlternateContent>
        <mc:Choice Requires="v2">
          <commentPr autoFill="true" autoScale="false" colHidden="false" locked="false" rowHidden="false" textHAlign="justify" textVAlign="top">
            <anchor moveWithCells="false" sizeWithCells="false">
              <xdr:from>
                <xdr:col>8</xdr:col>
                <xdr:colOff>47</xdr:colOff>
                <xdr:row>115</xdr:row>
                <xdr:rowOff>7</xdr:rowOff>
              </xdr:from>
              <xdr:to>
                <xdr:col>9</xdr:col>
                <xdr:colOff>18</xdr:colOff>
                <xdr:row>126</xdr:row>
                <xdr:rowOff>9</xdr:rowOff>
              </xdr:to>
            </anchor>
          </commentPr>
        </mc:Choice>
        <mc:Fallback/>
      </mc:AlternateContent>
    </comment>
  </commentList>
</comments>
</file>

<file path=xl/comments25.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J1" authorId="0">
      <text>
        <r>
          <rPr>
            <sz val="11"/>
            <color rgb="FF000000"/>
            <rFont val="Arial"/>
            <family val="0"/>
            <charset val="1"/>
          </rPr>
          <t xml:space="preserve"> :
</t>
        </r>
        <r>
          <rPr>
            <sz val="9"/>
            <rFont val="Tahoma"/>
            <family val="2"/>
            <charset val="1"/>
          </rPr>
          <t xml:space="preserve">Patrick Meier:
From valueset of extensions
</t>
        </r>
      </text>
      <mc:AlternateContent>
        <mc:Choice Requires="v2">
          <commentPr autoFill="true" autoScale="false" colHidden="false" locked="false" rowHidden="false" textHAlign="justify" textVAlign="top">
            <anchor moveWithCells="false" sizeWithCells="false">
              <xdr:from>
                <xdr:col>8</xdr:col>
                <xdr:colOff>26</xdr:colOff>
                <xdr:row>0</xdr:row>
                <xdr:rowOff>2</xdr:rowOff>
              </xdr:from>
              <xdr:to>
                <xdr:col>9</xdr:col>
                <xdr:colOff>38</xdr:colOff>
                <xdr:row>13</xdr:row>
                <xdr:rowOff>5</xdr:rowOff>
              </xdr:to>
            </anchor>
          </commentPr>
        </mc:Choice>
        <mc:Fallback/>
      </mc:AlternateContent>
    </comment>
  </commentList>
</comments>
</file>

<file path=xl/sharedStrings.xml><?xml version="1.0" encoding="utf-8"?>
<sst xmlns="http://schemas.openxmlformats.org/spreadsheetml/2006/main" count="7883" uniqueCount="3487">
  <si>
    <t xml:space="preserve">scope</t>
  </si>
  <si>
    <t xml:space="preserve">valueSet</t>
  </si>
  <si>
    <t xml:space="preserve">code</t>
  </si>
  <si>
    <t xml:space="preserve">display</t>
  </si>
  <si>
    <t xml:space="preserve">definition</t>
  </si>
  <si>
    <t xml:space="preserve">map</t>
  </si>
  <si>
    <t xml:space="preserve">media</t>
  </si>
  <si>
    <t xml:space="preserve">EmCare</t>
  </si>
  <si>
    <t xml:space="preserve">sex-of-the-client</t>
  </si>
  <si>
    <t xml:space="preserve">{{title}}</t>
  </si>
  <si>
    <t xml:space="preserve">Sex</t>
  </si>
  <si>
    <t xml:space="preserve">The Sex of the client</t>
  </si>
  <si>
    <t xml:space="preserve">EmCare.A.DE17</t>
  </si>
  <si>
    <t xml:space="preserve">Female</t>
  </si>
  <si>
    <t xml:space="preserve">The client is Female</t>
  </si>
  <si>
    <t xml:space="preserve">equivalent::http://hl7.org/fhir/administrative-gender::female</t>
  </si>
  <si>
    <t xml:space="preserve">EmCare.A.DE18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</si>
  <si>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</si>
  <si>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</si>
  <si>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</si>
  <si>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</si>
  <si>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EmCare.A.DE19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</si>
  <si>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</si>
  <si>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</si>
  <si>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</si>
  <si>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</si>
  <si>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dob-estimator</t>
  </si>
  <si>
    <t xml:space="preserve">Provide an estimated age or estimated date of birth</t>
  </si>
  <si>
    <t xml:space="preserve">The client/caregiver will provide an estimated age or estimated date of birth</t>
  </si>
  <si>
    <t xml:space="preserve">EmCare.A.DE13</t>
  </si>
  <si>
    <t xml:space="preserve">Estimated age in years/months for child (2 months or older)</t>
  </si>
  <si>
    <t xml:space="preserve">The age of the client is estimated based on physical evidence</t>
  </si>
  <si>
    <t xml:space="preserve">EmCare.A.DE14</t>
  </si>
  <si>
    <t xml:space="preserve">Estimated age in weeks/days for young infant (under 2 months old)</t>
  </si>
  <si>
    <t xml:space="preserve">The Caregiver provides the age in weeks/days/hours</t>
  </si>
  <si>
    <t xml:space="preserve">EmCare.A.DE15</t>
  </si>
  <si>
    <t xml:space="preserve">Estimate Date of Birth</t>
  </si>
  <si>
    <t xml:space="preserve">Estimate Date of Birth of the Client</t>
  </si>
  <si>
    <t xml:space="preserve">relationship-to-client</t>
  </si>
  <si>
    <t xml:space="preserve">Caregiver's Relationship to Client</t>
  </si>
  <si>
    <t xml:space="preserve">The relationship of the Caregiver to the client</t>
  </si>
  <si>
    <t xml:space="preserve">{{exclude}}</t>
  </si>
  <si>
    <t xml:space="preserve">http://hl7.org/fhir/ValueSet/relatedperson-relationshiptype</t>
  </si>
  <si>
    <t xml:space="preserve">EmCare.A.DE25</t>
  </si>
  <si>
    <t xml:space="preserve">Mother</t>
  </si>
  <si>
    <t xml:space="preserve">The Caregiver is the client's mother</t>
  </si>
  <si>
    <t xml:space="preserve">equivalent::http://terminology.hl7.org/CodeSystem/v3-RoleCode::MTH</t>
  </si>
  <si>
    <t xml:space="preserve">EmCare.A.DE26</t>
  </si>
  <si>
    <t xml:space="preserve">Father</t>
  </si>
  <si>
    <t xml:space="preserve">The Caregiver is the client's father</t>
  </si>
  <si>
    <t xml:space="preserve">equivalent::http://terminology.hl7.org/CodeSystem/v3-RoleCode::FTH</t>
  </si>
  <si>
    <t xml:space="preserve">EmCare.A.DE27</t>
  </si>
  <si>
    <t xml:space="preserve">Sibling</t>
  </si>
  <si>
    <t xml:space="preserve">The Caregiver is the client's sibling</t>
  </si>
  <si>
    <t xml:space="preserve">equivalent::http://terminology.hl7.org/CodeSystem/v3-RoleCode::SIB</t>
  </si>
  <si>
    <t xml:space="preserve">EmCare.A.DE28</t>
  </si>
  <si>
    <t xml:space="preserve">Extended family</t>
  </si>
  <si>
    <t xml:space="preserve">The Caregiver is the client's extended family</t>
  </si>
  <si>
    <t xml:space="preserve">equivalent::http://terminology.hl7.org/CodeSystem/v3-RoleCode::EXT</t>
  </si>
  <si>
    <t xml:space="preserve">EmCare.A.DE29</t>
  </si>
  <si>
    <t xml:space="preserve">Legal Guardian</t>
  </si>
  <si>
    <t xml:space="preserve">The Caregiver is the client's legal guardian</t>
  </si>
  <si>
    <t xml:space="preserve">equivalent::http://terminology.hl7.org/CodeSystem/v3-RoleCode::PRNINLAW</t>
  </si>
  <si>
    <t xml:space="preserve">EmCare.A.DE30</t>
  </si>
  <si>
    <t xml:space="preserve">Not Related</t>
  </si>
  <si>
    <t xml:space="preserve">The Caregiver is not related to the client</t>
  </si>
  <si>
    <t xml:space="preserve">equivalent::http://terminology.hl7.org/CodeSystem/v2-0131::U</t>
  </si>
  <si>
    <t xml:space="preserve">vital-status</t>
  </si>
  <si>
    <t xml:space="preserve">Related Person vital status</t>
  </si>
  <si>
    <t xml:space="preserve">EmCare.A.DE46</t>
  </si>
  <si>
    <t xml:space="preserve">Dead</t>
  </si>
  <si>
    <t xml:space="preserve">Biological Mother or Father dead</t>
  </si>
  <si>
    <t xml:space="preserve">EmCare.A.DE34</t>
  </si>
  <si>
    <t xml:space="preserve">Alive</t>
  </si>
  <si>
    <t xml:space="preserve">Biological Mother or Father Alive</t>
  </si>
  <si>
    <t xml:space="preserve">EmCare.A.DE33</t>
  </si>
  <si>
    <t xml:space="preserve">Unknown</t>
  </si>
  <si>
    <t xml:space="preserve">Biological Mother or Father Vital Status unknown</t>
  </si>
  <si>
    <t xml:space="preserve">visit-type</t>
  </si>
  <si>
    <t xml:space="preserve">EmCare.B2.DE02</t>
  </si>
  <si>
    <t xml:space="preserve">Planned</t>
  </si>
  <si>
    <t xml:space="preserve">The visit is planned</t>
  </si>
  <si>
    <t xml:space="preserve">EmCare.B2.DE03</t>
  </si>
  <si>
    <t xml:space="preserve">Unplanned</t>
  </si>
  <si>
    <t xml:space="preserve">The visit is unplanned</t>
  </si>
  <si>
    <t xml:space="preserve">reason_consultation</t>
  </si>
  <si>
    <t xml:space="preserve">Reason for Consultation</t>
  </si>
  <si>
    <t xml:space="preserve">EmCare.B3.DE03</t>
  </si>
  <si>
    <t xml:space="preserve">Sick Child</t>
  </si>
  <si>
    <t xml:space="preserve">The client's visit is for a sick child consultation</t>
  </si>
  <si>
    <t xml:space="preserve">EmCare.B3.DE04</t>
  </si>
  <si>
    <t xml:space="preserve">Routine visit (Well child/infant)</t>
  </si>
  <si>
    <t xml:space="preserve">The client's visit is for a well child consultation</t>
  </si>
  <si>
    <t xml:space="preserve">yesno</t>
  </si>
  <si>
    <t xml:space="preserve">yes</t>
  </si>
  <si>
    <t xml:space="preserve">Yes</t>
  </si>
  <si>
    <t xml:space="preserve">no</t>
  </si>
  <si>
    <t xml:space="preserve">No</t>
  </si>
  <si>
    <t xml:space="preserve">yesnox</t>
  </si>
  <si>
    <t xml:space="preserve">Do not know</t>
  </si>
  <si>
    <t xml:space="preserve">agreedisagree</t>
  </si>
  <si>
    <t xml:space="preserve">agree</t>
  </si>
  <si>
    <t xml:space="preserve">Agree</t>
  </si>
  <si>
    <t xml:space="preserve">disagree</t>
  </si>
  <si>
    <t xml:space="preserve">Disagree</t>
  </si>
  <si>
    <t xml:space="preserve">consultation_type</t>
  </si>
  <si>
    <t xml:space="preserve">EmCare.B3.DE07</t>
  </si>
  <si>
    <t xml:space="preserve">Initial visit</t>
  </si>
  <si>
    <t xml:space="preserve">The client's visit is for a new consultation</t>
  </si>
  <si>
    <t xml:space="preserve">EmCare.B3.DE08</t>
  </si>
  <si>
    <t xml:space="preserve">Follow Up</t>
  </si>
  <si>
    <t xml:space="preserve">The client's visit is for a follow up consultation</t>
  </si>
  <si>
    <t xml:space="preserve">RelatedPerson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</si>
  <si>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</si>
  <si>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</si>
  <si>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</si>
  <si>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</si>
  <si>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</si>
  <si>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</si>
  <si>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</si>
  <si>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RelatedPerson?patient=1234</t>
  </si>
  <si>
    <t xml:space="preserve">more_than_7d</t>
  </si>
  <si>
    <t xml:space="preserve">EmCare.B12S1.DE05</t>
  </si>
  <si>
    <t xml:space="preserve">7 days or more</t>
  </si>
  <si>
    <t xml:space="preserve">The client has had fever for 7 days or more</t>
  </si>
  <si>
    <t xml:space="preserve">EmCare.B12S1.DE04</t>
  </si>
  <si>
    <t xml:space="preserve">Less than 7 days</t>
  </si>
  <si>
    <t xml:space="preserve">The client has had fever for Less than 7 days</t>
  </si>
  <si>
    <t xml:space="preserve">more_than_14d</t>
  </si>
  <si>
    <t xml:space="preserve">EmCare.B10S1.DE08</t>
  </si>
  <si>
    <t xml:space="preserve">More than 14 days</t>
  </si>
  <si>
    <t xml:space="preserve">The client has had ear discharge for more than 14 days</t>
  </si>
  <si>
    <t xml:space="preserve">EmCare.B10S1.DE07</t>
  </si>
  <si>
    <t xml:space="preserve">14 days or less</t>
  </si>
  <si>
    <t xml:space="preserve">The client has had ear discharge for 14 days or less</t>
  </si>
  <si>
    <t xml:space="preserve">7d_to_14d</t>
  </si>
  <si>
    <t xml:space="preserve">Symptom Less than 7 days </t>
  </si>
  <si>
    <t xml:space="preserve">EmCare.B11S1.DE03A</t>
  </si>
  <si>
    <t xml:space="preserve">7 to 14 days</t>
  </si>
  <si>
    <t xml:space="preserve">Symptom for 7 to 14 days </t>
  </si>
  <si>
    <t xml:space="preserve">Symptom for More than 14 days</t>
  </si>
  <si>
    <t xml:space="preserve">8d_to_30d</t>
  </si>
  <si>
    <t xml:space="preserve">7 days or less</t>
  </si>
  <si>
    <t xml:space="preserve">Symptom for 7 days or less</t>
  </si>
  <si>
    <t xml:space="preserve">EmCare.B12S1.DE04A</t>
  </si>
  <si>
    <t xml:space="preserve">8 to 30 days</t>
  </si>
  <si>
    <t xml:space="preserve">Symptom for 8 to 30 days</t>
  </si>
  <si>
    <t xml:space="preserve">More than 30 days</t>
  </si>
  <si>
    <t xml:space="preserve">Symptom for more than 30 days</t>
  </si>
  <si>
    <t xml:space="preserve">type_of_pain</t>
  </si>
  <si>
    <t xml:space="preserve">EmCare.B12S1.DE08</t>
  </si>
  <si>
    <t xml:space="preserve">The child is reported to have, or appears to be in pain. It is important to assess for pain which could be a sign of a source of infection when the child has reported or measured fever.
</t>
  </si>
  <si>
    <t xml:space="preserve">EmCare.B12S1.DE09</t>
  </si>
  <si>
    <t xml:space="preserve">No Pain</t>
  </si>
  <si>
    <t xml:space="preserve">The child is not reported to have any pain and does not appear to be in pain
</t>
  </si>
  <si>
    <t xml:space="preserve">obs</t>
  </si>
  <si>
    <t xml:space="preserve">EmCare.B12S1.DE10</t>
  </si>
  <si>
    <t xml:space="preserve">Joint or Bone Pain</t>
  </si>
  <si>
    <t xml:space="preserve">The child is reported to have or appears to have joint or bone pain
</t>
  </si>
  <si>
    <t xml:space="preserve">EmCare.B12S1.DE11</t>
  </si>
  <si>
    <t xml:space="preserve">Pain or Difficulty Passing Urine or Crying when Passing Urine</t>
  </si>
  <si>
    <t xml:space="preserve">The child is reported to have or appears to have pain or difficulty passing urine (in younger children this may appear as crying when passing urine)
</t>
  </si>
  <si>
    <t xml:space="preserve">EmCare.B12S1.DE12</t>
  </si>
  <si>
    <t xml:space="preserve">Skin Pain</t>
  </si>
  <si>
    <t xml:space="preserve">The child is reported to have or appears to have painful skin or a skin problem
</t>
  </si>
  <si>
    <t xml:space="preserve">EmCare.B12S1.DE13</t>
  </si>
  <si>
    <t xml:space="preserve">Ear Pain</t>
  </si>
  <si>
    <t xml:space="preserve">The child is reported to have or appears to have ear pain
</t>
  </si>
  <si>
    <t xml:space="preserve">EmCare.B12S1.DE14</t>
  </si>
  <si>
    <t xml:space="preserve">Other</t>
  </si>
  <si>
    <t xml:space="preserve">The child is reported to have or appears to have pain which does not fit into the other categories
</t>
  </si>
  <si>
    <t xml:space="preserve">malaria_risk_area</t>
  </si>
  <si>
    <t xml:space="preserve">EmCare.B12S1.DE15</t>
  </si>
  <si>
    <t xml:space="preserve">The area is a high / low / no malaria risk area
</t>
  </si>
  <si>
    <t xml:space="preserve">EmCare.B12S1.DE16</t>
  </si>
  <si>
    <t xml:space="preserve">High Malaria Risk</t>
  </si>
  <si>
    <t xml:space="preserve">High malaria risk: in area where more than 5% of fever cases in children 2 to 59 months are attributable to malaria</t>
  </si>
  <si>
    <t xml:space="preserve">EmCare.B12S1.DE17</t>
  </si>
  <si>
    <t xml:space="preserve">Low Malaria Risk</t>
  </si>
  <si>
    <t xml:space="preserve">Low malaria risk: in area where fewer than 5% of fever cases in children 2 to 59 months are attributable to malaria, but where the risk is not negligible.</t>
  </si>
  <si>
    <t xml:space="preserve">EmCare.B12S1.DE18</t>
  </si>
  <si>
    <t xml:space="preserve">No Malaria Risk</t>
  </si>
  <si>
    <t xml:space="preserve">No malaria risk: malaria transmission does not normally occur in the area, and imported malaria is uncommon.</t>
  </si>
  <si>
    <t xml:space="preserve">7d_or_less</t>
  </si>
  <si>
    <t xml:space="preserve">EmCare.B10S2.DE05A</t>
  </si>
  <si>
    <t xml:space="preserve">Duration of wheezing</t>
  </si>
  <si>
    <t xml:space="preserve">The child has wheezing for Less than 7 days</t>
  </si>
  <si>
    <t xml:space="preserve">EmCare.B10S2.DE05C</t>
  </si>
  <si>
    <t xml:space="preserve">The child has wheezing for 7 or more days</t>
  </si>
  <si>
    <t xml:space="preserve">10d_or_less</t>
  </si>
  <si>
    <t xml:space="preserve">EmCare.B17S1.DE02</t>
  </si>
  <si>
    <t xml:space="preserve">Duration of Mumps</t>
  </si>
  <si>
    <t xml:space="preserve">EmCare.B17S1.DE03</t>
  </si>
  <si>
    <t xml:space="preserve">Less than 10 days</t>
  </si>
  <si>
    <t xml:space="preserve">The duration of mumps observed is less than 10 days</t>
  </si>
  <si>
    <t xml:space="preserve">EmCare.B17S1.DE04</t>
  </si>
  <si>
    <t xml:space="preserve">10 days or more</t>
  </si>
  <si>
    <t xml:space="preserve">The duration of mumps observed is for 10 or more days</t>
  </si>
  <si>
    <t xml:space="preserve">oxygen_saturation</t>
  </si>
  <si>
    <t xml:space="preserve">EmCare.B10S2.DE08</t>
  </si>
  <si>
    <t xml:space="preserve">The client's oxygen saturation is more than or equal to 90 %</t>
  </si>
  <si>
    <t xml:space="preserve">EmCare.B10S2.DE09</t>
  </si>
  <si>
    <t xml:space="preserve">Oxygen saturation not measured</t>
  </si>
  <si>
    <t xml:space="preserve">The clients oxygen saturation was not measured</t>
  </si>
  <si>
    <t xml:space="preserve">number_of_convulsions</t>
  </si>
  <si>
    <t xml:space="preserve">EmCare.B7.DE06</t>
  </si>
  <si>
    <t xml:space="preserve">Two or more convulsions</t>
  </si>
  <si>
    <t xml:space="preserve">The client is reported to have had two or more convulsions in this illness</t>
  </si>
  <si>
    <t xml:space="preserve">EmCare.B7.DE05</t>
  </si>
  <si>
    <t xml:space="preserve">One Convulsion</t>
  </si>
  <si>
    <t xml:space="preserve">The client is reported to have had one convulsion in this illness</t>
  </si>
  <si>
    <t xml:space="preserve">temperature_measurement</t>
  </si>
  <si>
    <t xml:space="preserve">Temperature Measurement</t>
  </si>
  <si>
    <t xml:space="preserve">Low</t>
  </si>
  <si>
    <t xml:space="preserve">The client has a low body temperature based on the second  measurement</t>
  </si>
  <si>
    <t xml:space="preserve">Normal</t>
  </si>
  <si>
    <t xml:space="preserve">High</t>
  </si>
  <si>
    <t xml:space="preserve">Very High</t>
  </si>
  <si>
    <t xml:space="preserve">skin_pinch_abdomen</t>
  </si>
  <si>
    <t xml:space="preserve">EmCare.B20S2.DE02</t>
  </si>
  <si>
    <t xml:space="preserve">Skin Pinch of Abdomen</t>
  </si>
  <si>
    <t xml:space="preserve">EmCare.B20S2.DE03</t>
  </si>
  <si>
    <t xml:space="preserve">Skin Pinch goes back very slowly (More than 2 seconds)</t>
  </si>
  <si>
    <t xml:space="preserve">The client's skin goes back very slowly after Skin Pinch of Abdomen (More than 2 seconds)</t>
  </si>
  <si>
    <t xml:space="preserve">EmCare.B20S2.DE04</t>
  </si>
  <si>
    <t xml:space="preserve">Skin Pinch goes back slowly (2 seconds or fewer, but not immediately)</t>
  </si>
  <si>
    <t xml:space="preserve">The client's skin goes back slowly after Skin Pinch of Abdomen (2 seconds or fewer, but not immediately)</t>
  </si>
  <si>
    <t xml:space="preserve">EmCare.B20S2.DE05</t>
  </si>
  <si>
    <t xml:space="preserve">Skin Pinch goes back Normally (immediately)</t>
  </si>
  <si>
    <t xml:space="preserve">The client's skin goes back normally after Skin Pinch of Abdomen (immediately)</t>
  </si>
  <si>
    <t xml:space="preserve">skin_pb_location</t>
  </si>
  <si>
    <t xml:space="preserve">EmCare.B14S2.DE06</t>
  </si>
  <si>
    <t xml:space="preserve">Generalised or Localised Skin Problem</t>
  </si>
  <si>
    <t xml:space="preserve">EmCare.B14S2.DE07</t>
  </si>
  <si>
    <t xml:space="preserve">Generalised Skin Problem</t>
  </si>
  <si>
    <t xml:space="preserve">The client has a generalised skin problem</t>
  </si>
  <si>
    <t xml:space="preserve">Observation</t>
  </si>
  <si>
    <t xml:space="preserve">EmCare.B14S2.DE08</t>
  </si>
  <si>
    <t xml:space="preserve">Localised Skin Problem</t>
  </si>
  <si>
    <t xml:space="preserve">The client has a localised skin problem</t>
  </si>
  <si>
    <t xml:space="preserve">EmCare.B14S2.DE09</t>
  </si>
  <si>
    <t xml:space="preserve">No Problem</t>
  </si>
  <si>
    <t xml:space="preserve">The client does not have a generalised or localised skin problem</t>
  </si>
  <si>
    <t xml:space="preserve">skin_pb</t>
  </si>
  <si>
    <t xml:space="preserve">EmCare.B14S2.DE13</t>
  </si>
  <si>
    <t xml:space="preserve">Type of Skin Problem</t>
  </si>
  <si>
    <t xml:space="preserve">EmCare.B14S2.DE14</t>
  </si>
  <si>
    <t xml:space="preserve">Abscess - Hot Tender Swelling</t>
  </si>
  <si>
    <t xml:space="preserve">The child has an abscess - Hot tender swelling</t>
  </si>
  <si>
    <t xml:space="preserve">EmCare.B14S2.DE15</t>
  </si>
  <si>
    <t xml:space="preserve">Deep or extends to muscle</t>
  </si>
  <si>
    <t xml:space="preserve">The child has an abscess that is deep or extends to muscle</t>
  </si>
  <si>
    <t xml:space="preserve">EmCare.B14S2.DE16</t>
  </si>
  <si>
    <t xml:space="preserve">Cellulitis - Red Tender Skin</t>
  </si>
  <si>
    <t xml:space="preserve">The child has cellulitis - warm / hot tender skin - appears red in paler skin tones and dark red, dark brown, grey or purple in darker skin tones</t>
  </si>
  <si>
    <t xml:space="preserve">EmCare.B14S2.DE18</t>
  </si>
  <si>
    <t xml:space="preserve">Papular Itching Rash (Prurigo) - Itching rash with small papules and scratch marks. Dark spots with pale centre</t>
  </si>
  <si>
    <t xml:space="preserve">The client has Papular Urticaria or Papular Pruritic Eruptions 
• Itchy papules at different stages of evolution.
• Found on the arms and legs.
• Healed lesions are often dark/ hyperpigmented.
• The itch is difficult to manage.
• Essential to exclude scabies.</t>
  </si>
  <si>
    <t xml:space="preserve">EmCare.B14S2.DE19</t>
  </si>
  <si>
    <t xml:space="preserve">Ringworm (Tinea) - An itchy circular lesion with a raised edge and fine scaly area in the centre with loss of hair.  May also be found on body or web on feet</t>
  </si>
  <si>
    <t xml:space="preserve">The client has Ringworm (Tinea) - 
• An itchy circular lesion with a raised edge and fine scaly area.
• Scalp lesions may result in loss of hair</t>
  </si>
  <si>
    <t xml:space="preserve">EmCare.B14S2.DE21</t>
  </si>
  <si>
    <t xml:space="preserve">Scabies - Rash and excoriations on torso; burrows in web space and wrists, face spared</t>
  </si>
  <si>
    <t xml:space="preserve">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</si>
  <si>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 xml:space="preserve">EmCare.B14S2.DE22</t>
  </si>
  <si>
    <t xml:space="preserve">Chickenpox - Vesicles over body.  Vesicles appear progressively over days and form scabs after they rupture</t>
  </si>
  <si>
    <t xml:space="preserve">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</si>
  <si>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 xml:space="preserve">EmCare.B14S2.DE23</t>
  </si>
  <si>
    <t xml:space="preserve">Herpes Zoster -  Vesicles in one area on one side of body with intense pain or scars plus shooting pain.  
Uncommon in children except where they are immuno-compromised (e.g. if infected with HIV)</t>
  </si>
  <si>
    <t xml:space="preserve">The client has Herpes Zoster -  Vesicles in one area on one side of body with intense pain or scars plus shooting pain.
• They are uncommon in children except when they are immune-compromised</t>
  </si>
  <si>
    <t xml:space="preserve">EmCare.B14S2.DE25</t>
  </si>
  <si>
    <t xml:space="preserve">Impetigo or Folliculitis - Red, Tender, Warm Crusts or Small lesions</t>
  </si>
  <si>
    <t xml:space="preserve">The client has Impetigo- Pustules and papules with honey -coloured crusts.
• Commonly starts on the face or buttocks, then spreads to the neck, hands, arms and legs.</t>
  </si>
  <si>
    <t xml:space="preserve">EmCare.B14S2.DE31</t>
  </si>
  <si>
    <t xml:space="preserve">Molluscum Contagiosum - Skin coloured pearly white papules with central umbilication. Most commonly seen on face and trunk in children.</t>
  </si>
  <si>
    <t xml:space="preserve">The client has Molluscum Contagiosum -Caused by a poxvirus.
• Dome-shaped papules with a central depression
(umblication).
• Most commonly seen on the face and trunk in children</t>
  </si>
  <si>
    <t xml:space="preserve">EmCare.B14S2.DE32</t>
  </si>
  <si>
    <t xml:space="preserve">Warts - Papules or nodules with a rough (Verrucous) surface</t>
  </si>
  <si>
    <t xml:space="preserve">The client has Warts - Appears as papules or nodules with a rough surface.
• Seen most often on the hands and fingers, but can be
found anywhere on
the body.</t>
  </si>
  <si>
    <t xml:space="preserve">EmCare.B14S2.DE33</t>
  </si>
  <si>
    <t xml:space="preserve">Seborrhoea - Greasy scales and redness on central face and body folds</t>
  </si>
  <si>
    <t xml:space="preserve">The client has Seborrhoeic Dermatitis - Greasy scales and redness on central face, body folds.
• The scalp, face, ears and skin folds (e.g. axillae, groins, under the breasts) are commonly affected.</t>
  </si>
  <si>
    <t xml:space="preserve">EmCare.B14S2.DE35</t>
  </si>
  <si>
    <t xml:space="preserve">Fixed Drug Reactions - Generalised red, wide spread with small bumps or blisters; or one or more dark skin areas</t>
  </si>
  <si>
    <t xml:space="preserve">The client has Fixed Drug Reaction - One or more dark round or oval skin lesions with central vesicles .
• The lesions recur on the same spot, and increase in number with each successive attack</t>
  </si>
  <si>
    <t xml:space="preserve">EmCare.B14S2.DE36</t>
  </si>
  <si>
    <t xml:space="preserve">Eczema - Wet oozing sores or excoriated, thick patches</t>
  </si>
  <si>
    <t xml:space="preserve">The client has Eczema - Erythematous (red), sometimes scaly plaques found on the face, flexures, trunk and extensors.
• Yellow pustules which crust indicate
secondary bacterial infection.</t>
  </si>
  <si>
    <t xml:space="preserve">EmCare.B14S2.DE37</t>
  </si>
  <si>
    <t xml:space="preserve">Steven Johnson Syndrome (SJS)</t>
  </si>
  <si>
    <t xml:space="preserve">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</si>
  <si>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 xml:space="preserve">none</t>
  </si>
  <si>
    <t xml:space="preserve">None of the above</t>
  </si>
  <si>
    <t xml:space="preserve">severe_skin_lesions</t>
  </si>
  <si>
    <t xml:space="preserve">EmCare.B14S2.DE26</t>
  </si>
  <si>
    <t xml:space="preserve">Signs of Severe Impetigo / Folliculitis</t>
  </si>
  <si>
    <t xml:space="preserve">EmCare.B14S2.DE27</t>
  </si>
  <si>
    <t xml:space="preserve">Skin Lesions &gt;= 4 cm</t>
  </si>
  <si>
    <t xml:space="preserve">The impetigo skin lesions cover an area of 4 cm or larger</t>
  </si>
  <si>
    <t xml:space="preserve">EmCare.B14S2.DE28</t>
  </si>
  <si>
    <t xml:space="preserve">Red Skin Streaks</t>
  </si>
  <si>
    <t xml:space="preserve">The impetigo is associated with red skin streaks</t>
  </si>
  <si>
    <t xml:space="preserve">EmCare.B14S2.DE29</t>
  </si>
  <si>
    <t xml:space="preserve">Tender Nodes (Nodules) under the skin</t>
  </si>
  <si>
    <t xml:space="preserve">The impetigo is associated with tender Nodes (Nodules) under the skin</t>
  </si>
  <si>
    <t xml:space="preserve">EmCare.B14S2.DE30</t>
  </si>
  <si>
    <t xml:space="preserve">Skin Infection extends to muscle</t>
  </si>
  <si>
    <t xml:space="preserve">The skin Infection extends to muscle</t>
  </si>
  <si>
    <t xml:space="preserve">EmCare.B14S2.DE30a</t>
  </si>
  <si>
    <t xml:space="preserve">No signs of severe Impetigo / Folliculitis </t>
  </si>
  <si>
    <t xml:space="preserve">The child does not have any signs of severe Impetigo / Folliculitis </t>
  </si>
  <si>
    <t xml:space="preserve">oral_sores</t>
  </si>
  <si>
    <t xml:space="preserve">EmCare.B14S2.DE38</t>
  </si>
  <si>
    <t xml:space="preserve">Oral sores or Mouth Ulcers</t>
  </si>
  <si>
    <t xml:space="preserve">EmCare.B14S2.DE41</t>
  </si>
  <si>
    <t xml:space="preserve">Mouth Sores or Mouth Ulcers - Deep and Extensive</t>
  </si>
  <si>
    <t xml:space="preserve">The client has mouth sores or mouth ulcers that are deep and extensive</t>
  </si>
  <si>
    <t xml:space="preserve">EmCare.B14S2.DE42</t>
  </si>
  <si>
    <t xml:space="preserve">Mouth Sores or Mouth Ulcers - Not Deep and Extensive</t>
  </si>
  <si>
    <t xml:space="preserve">The client has mouth sores or mouth ulcers that are not deep and extensive</t>
  </si>
  <si>
    <t xml:space="preserve">EmCare.B14S2.DE40</t>
  </si>
  <si>
    <t xml:space="preserve">Oral Thrush</t>
  </si>
  <si>
    <t xml:space="preserve">The client has oral thrush</t>
  </si>
  <si>
    <t xml:space="preserve">EmCare.B14S2.DE39</t>
  </si>
  <si>
    <t xml:space="preserve">No Oral Sores or Mouth Ulcers</t>
  </si>
  <si>
    <t xml:space="preserve">The client is not reported to have oral sores or mouth ulcers</t>
  </si>
  <si>
    <t xml:space="preserve">add_pb</t>
  </si>
  <si>
    <t xml:space="preserve">EmCare.B14S2.DE43</t>
  </si>
  <si>
    <t xml:space="preserve">Add a Skin or Mouth or Eye Problem</t>
  </si>
  <si>
    <t xml:space="preserve">EmCare.B14S2.DE44</t>
  </si>
  <si>
    <t xml:space="preserve">Skin Problem</t>
  </si>
  <si>
    <t xml:space="preserve">The health care worker would like to add a skin problem</t>
  </si>
  <si>
    <t xml:space="preserve">EmCare.B14S2.DE45</t>
  </si>
  <si>
    <t xml:space="preserve">Oral Sores or Mouth Ulcers</t>
  </si>
  <si>
    <t xml:space="preserve">The health care worker would like to add an Oral Sores or Mouth Ulcers problem</t>
  </si>
  <si>
    <t xml:space="preserve">EmCare.B14S2.DE46</t>
  </si>
  <si>
    <t xml:space="preserve">Eye Problem</t>
  </si>
  <si>
    <t xml:space="preserve">The health care worker would like to add an Eye problem</t>
  </si>
  <si>
    <t xml:space="preserve">EmCare.B14S2.DE47</t>
  </si>
  <si>
    <t xml:space="preserve">No - Do not add a Skin or Mouth or Eye Problem</t>
  </si>
  <si>
    <t xml:space="preserve">The healthcare worker would not like to add a Skin or Mouth or Eye Problem</t>
  </si>
  <si>
    <t xml:space="preserve">palmar_pallor</t>
  </si>
  <si>
    <t xml:space="preserve">EmCare.B15S2.DE01</t>
  </si>
  <si>
    <t xml:space="preserve">The client has palmar pallor</t>
  </si>
  <si>
    <t xml:space="preserve">EmCare.B15S2.DE02</t>
  </si>
  <si>
    <t xml:space="preserve">Severe Palmar Pallor</t>
  </si>
  <si>
    <t xml:space="preserve">The client has severe palmar pallor</t>
  </si>
  <si>
    <t xml:space="preserve">EmCare.B15S2.DE03</t>
  </si>
  <si>
    <t xml:space="preserve">Some Palmar Pallor</t>
  </si>
  <si>
    <t xml:space="preserve">The client has some palmar pallor</t>
  </si>
  <si>
    <t xml:space="preserve">EmCare.B15S2.DE04</t>
  </si>
  <si>
    <t xml:space="preserve">No Palmar Pallor</t>
  </si>
  <si>
    <t xml:space="preserve">The client has no palmar pallor</t>
  </si>
  <si>
    <t xml:space="preserve">difficulty_feeding</t>
  </si>
  <si>
    <t xml:space="preserve">EmCare.B18S1.DE02</t>
  </si>
  <si>
    <t xml:space="preserve">Difficulty with Feeding</t>
  </si>
  <si>
    <t xml:space="preserve">Emcare</t>
  </si>
  <si>
    <t xml:space="preserve">EmCare.B18S1.DE05</t>
  </si>
  <si>
    <t xml:space="preserve">Feeding Well</t>
  </si>
  <si>
    <t xml:space="preserve">The client is reported to be feeding well</t>
  </si>
  <si>
    <t xml:space="preserve">EmCare.B18S1.DE04</t>
  </si>
  <si>
    <t xml:space="preserve">Not Feeding Well</t>
  </si>
  <si>
    <t xml:space="preserve">The client is reported to not be feeding well</t>
  </si>
  <si>
    <t xml:space="preserve">EmCare.B18S1.DE03</t>
  </si>
  <si>
    <t xml:space="preserve">Not Able to Feed At All</t>
  </si>
  <si>
    <t xml:space="preserve">The client is reported not to be able to feed at all</t>
  </si>
  <si>
    <t xml:space="preserve">maternal_malaria_test_pregnancy</t>
  </si>
  <si>
    <t xml:space="preserve">Maternal malaria test results in the week prior to delivery, intrapartum or in the week after delivery</t>
  </si>
  <si>
    <t xml:space="preserve">EmCare.B22S1.DE06</t>
  </si>
  <si>
    <t xml:space="preserve">Positive</t>
  </si>
  <si>
    <t xml:space="preserve">The client' maternal malaria test results in the week prior to delivery, intrapartum or in the week after delivery was positive</t>
  </si>
  <si>
    <t xml:space="preserve">EmCare.B22S1.DE07</t>
  </si>
  <si>
    <t xml:space="preserve">Negative</t>
  </si>
  <si>
    <t xml:space="preserve">The client' maternal malaria test results in the week prior to delivery, intrapartum or in the week after delivery was negative</t>
  </si>
  <si>
    <t xml:space="preserve">EmCare.B22S1.DE08</t>
  </si>
  <si>
    <t xml:space="preserve">Not tested</t>
  </si>
  <si>
    <t xml:space="preserve">The client' maternal malaria test in the week prior to delivery, intrapartum or in the week after delivery was not done</t>
  </si>
  <si>
    <t xml:space="preserve">EmCare.B22S1.DE09</t>
  </si>
  <si>
    <t xml:space="preserve">The client' maternal malaria test results in the week prior to delivery, intrapartum or in the week after delivery is unknown</t>
  </si>
  <si>
    <t xml:space="preserve">malaria_test</t>
  </si>
  <si>
    <t xml:space="preserve">EmCare.B24.DE07</t>
  </si>
  <si>
    <t xml:space="preserve">Malaria test</t>
  </si>
  <si>
    <t xml:space="preserve">EmCare.B24.G.DE45</t>
  </si>
  <si>
    <t xml:space="preserve">Malaria Positive</t>
  </si>
  <si>
    <t xml:space="preserve">The clients Malaria Test result is positive</t>
  </si>
  <si>
    <t xml:space="preserve">EmCare.B24.G.DE46</t>
  </si>
  <si>
    <t xml:space="preserve">Malaria Negative</t>
  </si>
  <si>
    <t xml:space="preserve">The clients Malaria Test result is negative</t>
  </si>
  <si>
    <t xml:space="preserve">EmCare.B24.G.DE47</t>
  </si>
  <si>
    <t xml:space="preserve">Malaria Status Unknown / Unavailable / Invalid / Not Feasible</t>
  </si>
  <si>
    <t xml:space="preserve">The clients Malaria Test result is unknown, invalid or not feasable</t>
  </si>
  <si>
    <t xml:space="preserve">infant_movements</t>
  </si>
  <si>
    <t xml:space="preserve">EmCare.B18S2.DE08</t>
  </si>
  <si>
    <t xml:space="preserve">Infant's Movements</t>
  </si>
  <si>
    <t xml:space="preserve">EmCare.B18S2.DE11</t>
  </si>
  <si>
    <t xml:space="preserve">Moves on his or her own or moves spontaneously or without stimulation</t>
  </si>
  <si>
    <t xml:space="preserve">The client moves on his or her own or moves spontaneously or without stimulation</t>
  </si>
  <si>
    <t xml:space="preserve">EmCare.B18S2.DE10</t>
  </si>
  <si>
    <t xml:space="preserve">Movement only when stimulated but then stops</t>
  </si>
  <si>
    <t xml:space="preserve">The client has movement but only when stimulated and then movement stops</t>
  </si>
  <si>
    <t xml:space="preserve">EmCare.B18S2.DE09</t>
  </si>
  <si>
    <t xml:space="preserve">No movement at all</t>
  </si>
  <si>
    <t xml:space="preserve">The client has No movement at all even after stimulation</t>
  </si>
  <si>
    <t xml:space="preserve">jaundice_duration</t>
  </si>
  <si>
    <t xml:space="preserve">EmCare.B19S2.DE04</t>
  </si>
  <si>
    <t xml:space="preserve">When did the Jaundice first appear?</t>
  </si>
  <si>
    <t xml:space="preserve">EmCare.B19S2.DE05</t>
  </si>
  <si>
    <t xml:space="preserve">Within less than 24 hours of birth</t>
  </si>
  <si>
    <t xml:space="preserve">The young infant's Jaundice appeared less than 24 hours after birth</t>
  </si>
  <si>
    <t xml:space="preserve">EmCare.B19S2.DE06</t>
  </si>
  <si>
    <t xml:space="preserve">24 hours or more after birth</t>
  </si>
  <si>
    <t xml:space="preserve">The young infant's Jaundice appeared 24 hours or more after birth</t>
  </si>
  <si>
    <t xml:space="preserve">EmCare.B19S2.DE07</t>
  </si>
  <si>
    <t xml:space="preserve">Unknown when Jaundice first appeared</t>
  </si>
  <si>
    <t xml:space="preserve">The caregiver does not know when the Jaundice first appeared if it is a first visit for jaundice and in the first 3 weeks of life</t>
  </si>
  <si>
    <t xml:space="preserve">weight_status</t>
  </si>
  <si>
    <t xml:space="preserve">EmCare.B21S2.DE01</t>
  </si>
  <si>
    <t xml:space="preserve">Weight Status</t>
  </si>
  <si>
    <t xml:space="preserve">EmCare.B21S2.DE02</t>
  </si>
  <si>
    <t xml:space="preserve">Very Low Weight for Age</t>
  </si>
  <si>
    <t xml:space="preserve">The client has a very low weight for age (Weight &lt; 2Kg and &lt;7 Days old)</t>
  </si>
  <si>
    <t xml:space="preserve">EmCare.B21S2.DE03</t>
  </si>
  <si>
    <t xml:space="preserve">Low Weight for Age</t>
  </si>
  <si>
    <t xml:space="preserve">The client has a low weight for age (derived from a WFA Z Score is &lt; -2)</t>
  </si>
  <si>
    <t xml:space="preserve">EmCare.B21S2.DE04</t>
  </si>
  <si>
    <t xml:space="preserve">Normal Weight for Age </t>
  </si>
  <si>
    <t xml:space="preserve">The client is a normal weight for age (derived from a normal WFA Z Score is ≥ -2</t>
  </si>
  <si>
    <t xml:space="preserve">feeding_problem</t>
  </si>
  <si>
    <t xml:space="preserve">EmCare.B21S2.DE27</t>
  </si>
  <si>
    <t xml:space="preserve">Is infant given any breast milk at all?</t>
  </si>
  <si>
    <t xml:space="preserve">EmCare.B21S2.DE28</t>
  </si>
  <si>
    <t xml:space="preserve">Breastmilk also given</t>
  </si>
  <si>
    <t xml:space="preserve">Breastmilk is also given to the client by the care giver</t>
  </si>
  <si>
    <t xml:space="preserve">EmCare.B21S2.DE29</t>
  </si>
  <si>
    <t xml:space="preserve">No Breastmilk at all</t>
  </si>
  <si>
    <t xml:space="preserve">The caregiver does not give the client any breastmilk at all</t>
  </si>
  <si>
    <t xml:space="preserve">replacement_milk</t>
  </si>
  <si>
    <t xml:space="preserve">EmCare.B21S2.DE09</t>
  </si>
  <si>
    <t xml:space="preserve">What milk is being given as a replacement feed?</t>
  </si>
  <si>
    <t xml:space="preserve">EmCare.B21S2.DE11</t>
  </si>
  <si>
    <t xml:space="preserve">Inappropriate replacement milk</t>
  </si>
  <si>
    <t xml:space="preserve">The care giver is giving inappropriate replacement milk</t>
  </si>
  <si>
    <t xml:space="preserve">EmCare.B21S2.DE10</t>
  </si>
  <si>
    <t xml:space="preserve">Appropriate replacement milk</t>
  </si>
  <si>
    <t xml:space="preserve">The care giver is giving appropriate  replacement milk</t>
  </si>
  <si>
    <t xml:space="preserve"> amount_milk_given</t>
  </si>
  <si>
    <t xml:space="preserve">EmCare.B21S2.DE15</t>
  </si>
  <si>
    <t xml:space="preserve">How much milk is given at each feed?</t>
  </si>
  <si>
    <t xml:space="preserve">EmCare.B21S2.DE16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</si>
  <si>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</si>
  <si>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</si>
  <si>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EmCare.B21S2.DE17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</si>
  <si>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</si>
  <si>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</si>
  <si>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consultation_status</t>
  </si>
  <si>
    <t xml:space="preserve">Continue to Assess Sick Child</t>
  </si>
  <si>
    <t xml:space="preserve">EmCare.B7-B8-B9.DE03</t>
  </si>
  <si>
    <t xml:space="preserve">End consultation</t>
  </si>
  <si>
    <t xml:space="preserve">The client has not been stabilised and the healthcare worker willend the consultation</t>
  </si>
  <si>
    <t xml:space="preserve">EmCare.B7-B8-B9.DE02</t>
  </si>
  <si>
    <t xml:space="preserve">Stabilised, continue consultation</t>
  </si>
  <si>
    <t xml:space="preserve">The client has been stabilised and the healthcare worker will continue the consultation</t>
  </si>
  <si>
    <t xml:space="preserve">EmCare.B7-B8-B9.DE04</t>
  </si>
  <si>
    <t xml:space="preserve">Entered response in error</t>
  </si>
  <si>
    <t xml:space="preserve">The healthcare worker entered the response for a life-threatening illness in error</t>
  </si>
  <si>
    <t xml:space="preserve">vomiting</t>
  </si>
  <si>
    <t xml:space="preserve">Vomiting</t>
  </si>
  <si>
    <t xml:space="preserve">EmCare.B7.DE11</t>
  </si>
  <si>
    <t xml:space="preserve">Vomiting Everything</t>
  </si>
  <si>
    <t xml:space="preserve">The client is reported to be vomiting everything</t>
  </si>
  <si>
    <t xml:space="preserve">EmCare.B7.DE12</t>
  </si>
  <si>
    <t xml:space="preserve">Vomiting but Not Everything</t>
  </si>
  <si>
    <t xml:space="preserve">The client is reported to be vomiting but not vomiting everything</t>
  </si>
  <si>
    <t xml:space="preserve">EmCare.B7.DE13</t>
  </si>
  <si>
    <t xml:space="preserve">No Vomiting</t>
  </si>
  <si>
    <t xml:space="preserve">The client is reported not to be vomiting</t>
  </si>
  <si>
    <t xml:space="preserve">touch_temp</t>
  </si>
  <si>
    <t xml:space="preserve">Temperature on touch</t>
  </si>
  <si>
    <t xml:space="preserve">EmCare.B6.DE05B</t>
  </si>
  <si>
    <t xml:space="preserve">Normal on touch</t>
  </si>
  <si>
    <t xml:space="preserve">The client's temperature is normal on touch</t>
  </si>
  <si>
    <t xml:space="preserve">EmCare.B6.DE05C</t>
  </si>
  <si>
    <t xml:space="preserve">Hot</t>
  </si>
  <si>
    <t xml:space="preserve">The client's temperature is hot on touch</t>
  </si>
  <si>
    <t xml:space="preserve">EmCare.B6.DE05D</t>
  </si>
  <si>
    <t xml:space="preserve">Cold</t>
  </si>
  <si>
    <t xml:space="preserve">The client's temperature is cold on touch</t>
  </si>
  <si>
    <t xml:space="preserve">reason_no_weight</t>
  </si>
  <si>
    <t xml:space="preserve">Reason for not measuring weight</t>
  </si>
  <si>
    <t xml:space="preserve">EmCare.B6.DE24</t>
  </si>
  <si>
    <t xml:space="preserve">Weight scale broken or not available</t>
  </si>
  <si>
    <t xml:space="preserve">The weight scale is broken or unavailable</t>
  </si>
  <si>
    <t xml:space="preserve">EmCare.B6.DE25</t>
  </si>
  <si>
    <t xml:space="preserve">No time</t>
  </si>
  <si>
    <t xml:space="preserve">No time was available for weight measurement</t>
  </si>
  <si>
    <t xml:space="preserve">EmCare.B6.DE26</t>
  </si>
  <si>
    <t xml:space="preserve">Child not cooperating</t>
  </si>
  <si>
    <t xml:space="preserve">The child was not co-operating</t>
  </si>
  <si>
    <t xml:space="preserve">EmCare.B6.DE27</t>
  </si>
  <si>
    <t xml:space="preserve">Other reasons than above</t>
  </si>
  <si>
    <t xml:space="preserve">reason_no_muac</t>
  </si>
  <si>
    <t xml:space="preserve">Reason for not measuring MUAC</t>
  </si>
  <si>
    <t xml:space="preserve">EmCare.B6.DE29</t>
  </si>
  <si>
    <t xml:space="preserve">MUAC band not available</t>
  </si>
  <si>
    <t xml:space="preserve">EmCare.B6.DE30</t>
  </si>
  <si>
    <t xml:space="preserve">EmCare.B6.DE31</t>
  </si>
  <si>
    <t xml:space="preserve">EmCare.B6.DE32</t>
  </si>
  <si>
    <t xml:space="preserve">child_last_hiv_status</t>
  </si>
  <si>
    <t xml:space="preserve">EmCare.B17.DE30</t>
  </si>
  <si>
    <t xml:space="preserve">The child's last HIV test results</t>
  </si>
  <si>
    <t xml:space="preserve">EmCare.B17.DE31</t>
  </si>
  <si>
    <t xml:space="preserve">Child HIV Positive - Virological</t>
  </si>
  <si>
    <t xml:space="preserve">The child is HIV Positive (Virological Test)</t>
  </si>
  <si>
    <t xml:space="preserve">EmCare.B17.DE32</t>
  </si>
  <si>
    <t xml:space="preserve">Child HIV Positive - Serological</t>
  </si>
  <si>
    <t xml:space="preserve">The child is HIV Positive (Serological Test)</t>
  </si>
  <si>
    <t xml:space="preserve">EmCare.B17.DE33</t>
  </si>
  <si>
    <t xml:space="preserve">Child HIV Positive - Unknown Type of Test</t>
  </si>
  <si>
    <t xml:space="preserve">The child is HIV Positive (Unknown Type of Test)</t>
  </si>
  <si>
    <t xml:space="preserve">EmCare.B17.DE34</t>
  </si>
  <si>
    <t xml:space="preserve">Child HIV Negative</t>
  </si>
  <si>
    <t xml:space="preserve">The child is HIV Negative</t>
  </si>
  <si>
    <t xml:space="preserve">EmCare.B17.DE35</t>
  </si>
  <si>
    <t xml:space="preserve">Child HIV Status - Unknown or Not Tested</t>
  </si>
  <si>
    <t xml:space="preserve">The child's HIV Status is unknown or the client has not been tested</t>
  </si>
  <si>
    <t xml:space="preserve">EmCare.B17.DE36</t>
  </si>
  <si>
    <t xml:space="preserve">Child HIV Status - Decline to answer</t>
  </si>
  <si>
    <t xml:space="preserve">The child has delined to answer regarding HIV Status</t>
  </si>
  <si>
    <t xml:space="preserve">hiv_status</t>
  </si>
  <si>
    <t xml:space="preserve">EmCare.B17.DE25</t>
  </si>
  <si>
    <t xml:space="preserve">The client's mother's HIV Status</t>
  </si>
  <si>
    <t xml:space="preserve">EmCare.B17.DE26</t>
  </si>
  <si>
    <t xml:space="preserve">Mother HIV Positive</t>
  </si>
  <si>
    <t xml:space="preserve">The child's mother is HIV positive</t>
  </si>
  <si>
    <t xml:space="preserve">EmCare.B17.DE27</t>
  </si>
  <si>
    <t xml:space="preserve">Mother HIV Negative</t>
  </si>
  <si>
    <t xml:space="preserve">The child's mother is HIV negative</t>
  </si>
  <si>
    <t xml:space="preserve">EmCare.B17.DE28</t>
  </si>
  <si>
    <t xml:space="preserve">Mother HIV Status - Unknown or Not Tested</t>
  </si>
  <si>
    <t xml:space="preserve">The child's mother's HIV Status is unknown or not tested</t>
  </si>
  <si>
    <t xml:space="preserve">EmCare.B17.DE29</t>
  </si>
  <si>
    <t xml:space="preserve">Mother HIV Status - Decline to answer</t>
  </si>
  <si>
    <t xml:space="preserve">The child's mother has declined to answer regarging HIV Status </t>
  </si>
  <si>
    <t xml:space="preserve">milk_preparation</t>
  </si>
  <si>
    <t xml:space="preserve">EmCare.B21S2.DE18</t>
  </si>
  <si>
    <t xml:space="preserve">EmCare.B21S2.DE19</t>
  </si>
  <si>
    <t xml:space="preserve">Correct and hygienic feed preparation</t>
  </si>
  <si>
    <t xml:space="preserve">The care giver is preparing the milk correctly and hygenically</t>
  </si>
  <si>
    <t xml:space="preserve">EmCare.B21S2.DE20</t>
  </si>
  <si>
    <t xml:space="preserve">Incorrect or unhygienic feed preparation</t>
  </si>
  <si>
    <t xml:space="preserve">The care giver is not preparing the milk correctly and hygenically</t>
  </si>
  <si>
    <t xml:space="preserve">utensils_cleaned</t>
  </si>
  <si>
    <t xml:space="preserve">EmCare.B21S2.DE24</t>
  </si>
  <si>
    <t xml:space="preserve">How are the feeding utensils cleaned?</t>
  </si>
  <si>
    <t xml:space="preserve">EmCare.B21S2.DE26</t>
  </si>
  <si>
    <t xml:space="preserve">Feeding utensils not cleaned hygienically</t>
  </si>
  <si>
    <t xml:space="preserve">The care giver is not cleaning the feeding utensils hygienically</t>
  </si>
  <si>
    <t xml:space="preserve">EmCare.B21S2.DE25</t>
  </si>
  <si>
    <t xml:space="preserve">Feeding utensils cleaned hygienically</t>
  </si>
  <si>
    <t xml:space="preserve">The care giver is cleaning the feeding utensils hygienically</t>
  </si>
  <si>
    <t xml:space="preserve">is_recorded</t>
  </si>
  <si>
    <t xml:space="preserve">EmCare.B17.DE05</t>
  </si>
  <si>
    <t xml:space="preserve">Can record of Vitamin A Supplementation be obtained at a future visit?</t>
  </si>
  <si>
    <t xml:space="preserve">EmCare.B17.DE06</t>
  </si>
  <si>
    <t xml:space="preserve">Yes, Date documented, but not here</t>
  </si>
  <si>
    <t xml:space="preserve">The caregiver is able to provide the Vitamin A supplement date but not Today</t>
  </si>
  <si>
    <t xml:space="preserve">EmCare.B17.DE07</t>
  </si>
  <si>
    <t xml:space="preserve">No, but last dose given less than 1 month ago</t>
  </si>
  <si>
    <t xml:space="preserve">The caregiver is able to tell the healthcare worker that the last dose was given less than 1 month ago</t>
  </si>
  <si>
    <t xml:space="preserve">EmCare.B17.DE08</t>
  </si>
  <si>
    <t xml:space="preserve">No, but last dose given between 1 and 6 months ago</t>
  </si>
  <si>
    <t xml:space="preserve">The caregiver is able to tell the healthcare worker that the last dose was given between 1 and 5 months ago</t>
  </si>
  <si>
    <t xml:space="preserve">EmCare.B17.DE09</t>
  </si>
  <si>
    <t xml:space="preserve">No, but last dose given more than 6 months ago</t>
  </si>
  <si>
    <t xml:space="preserve">The caregiver is able to tell the healthcare worker that the last dose was given more than 6 months ago</t>
  </si>
  <si>
    <t xml:space="preserve">EmCare.B17.DE10</t>
  </si>
  <si>
    <t xml:space="preserve">No, Do not know when last dose was given</t>
  </si>
  <si>
    <t xml:space="preserve">The caregiver is not able to tell the healthcare worker when the last dose was given</t>
  </si>
  <si>
    <t xml:space="preserve">child_vaccination_status</t>
  </si>
  <si>
    <t xml:space="preserve">EmCare.B17.DE45</t>
  </si>
  <si>
    <t xml:space="preserve">Check the child's vaccination record: has the child received all vaccines they are eligible for</t>
  </si>
  <si>
    <t xml:space="preserve">EmCare.B17.DE46</t>
  </si>
  <si>
    <t xml:space="preserve">The client has received all vaccinations for age</t>
  </si>
  <si>
    <t xml:space="preserve">EmCare.B17.DE47</t>
  </si>
  <si>
    <t xml:space="preserve">No, incomplete vaccination</t>
  </si>
  <si>
    <t xml:space="preserve">The client has not received all vaccinations for age</t>
  </si>
  <si>
    <t xml:space="preserve">EmCare.B17.DE48</t>
  </si>
  <si>
    <t xml:space="preserve">No, the child has never received any vaccinations to date</t>
  </si>
  <si>
    <t xml:space="preserve">The client has never received any vaccinations to date</t>
  </si>
  <si>
    <t xml:space="preserve">EmCare.B17.DE49</t>
  </si>
  <si>
    <t xml:space="preserve">It is not known if the client has received any vaccination</t>
  </si>
  <si>
    <t xml:space="preserve">child_vaccines</t>
  </si>
  <si>
    <t xml:space="preserve">EmCare.B17.DE50</t>
  </si>
  <si>
    <t xml:space="preserve">Immunizations for Age</t>
  </si>
  <si>
    <t xml:space="preserve">EmCare.B17.DE51</t>
  </si>
  <si>
    <t xml:space="preserve">BCG</t>
  </si>
  <si>
    <t xml:space="preserve">Data Element to appear so that the healthcare worker can see which vaccines the client should have received for their age</t>
  </si>
  <si>
    <t xml:space="preserve">EmCare.B17.DE52</t>
  </si>
  <si>
    <t xml:space="preserve">OPV</t>
  </si>
  <si>
    <t xml:space="preserve">EmCare.B17.DE53</t>
  </si>
  <si>
    <t xml:space="preserve">Hep B</t>
  </si>
  <si>
    <t xml:space="preserve">EmCare.B17.DE54</t>
  </si>
  <si>
    <t xml:space="preserve">DPT</t>
  </si>
  <si>
    <t xml:space="preserve">EmCare.B17.DE55</t>
  </si>
  <si>
    <t xml:space="preserve">DPT 18 month booster</t>
  </si>
  <si>
    <t xml:space="preserve">EmCare.B17.DE56</t>
  </si>
  <si>
    <t xml:space="preserve">HIB</t>
  </si>
  <si>
    <t xml:space="preserve">EmCare.B17.DE57</t>
  </si>
  <si>
    <t xml:space="preserve">RTV</t>
  </si>
  <si>
    <t xml:space="preserve">EmCare.B17.DE58</t>
  </si>
  <si>
    <t xml:space="preserve">PCV </t>
  </si>
  <si>
    <t xml:space="preserve">EmCare.B17.DE59</t>
  </si>
  <si>
    <t xml:space="preserve">PCV Booster 1 for Confirmed HIV Infection</t>
  </si>
  <si>
    <t xml:space="preserve">EmCare.B17.DE60</t>
  </si>
  <si>
    <t xml:space="preserve">PCV Booster 2 for Confirmed HIV Infection</t>
  </si>
  <si>
    <t xml:space="preserve">EmCare.B17.DE61</t>
  </si>
  <si>
    <t xml:space="preserve">Measles</t>
  </si>
  <si>
    <t xml:space="preserve">oral_fluid_test</t>
  </si>
  <si>
    <t xml:space="preserve">EmCare.B22.DE08</t>
  </si>
  <si>
    <t xml:space="preserve">Oral Fluid Test Results</t>
  </si>
  <si>
    <t xml:space="preserve">EmCare.B22.DE09</t>
  </si>
  <si>
    <t xml:space="preserve">Completely Unable to Drink</t>
  </si>
  <si>
    <t xml:space="preserve">The client is completely unable to drink</t>
  </si>
  <si>
    <t xml:space="preserve">EmCare.B22.DE10</t>
  </si>
  <si>
    <t xml:space="preserve">Vomits Immediately / Everything</t>
  </si>
  <si>
    <t xml:space="preserve">The client vomits immediately / everything</t>
  </si>
  <si>
    <t xml:space="preserve">EmCare.B22.DE11</t>
  </si>
  <si>
    <t xml:space="preserve">Drinks Poorly</t>
  </si>
  <si>
    <t xml:space="preserve">The client drinks poorly</t>
  </si>
  <si>
    <t xml:space="preserve">EmCare.B22.DE12</t>
  </si>
  <si>
    <t xml:space="preserve">Drinks Eagerly / Thirstily</t>
  </si>
  <si>
    <t xml:space="preserve">The client drinks eagerly / thirstily</t>
  </si>
  <si>
    <t xml:space="preserve">EmCare.B22.DE13</t>
  </si>
  <si>
    <t xml:space="preserve">Drinks Normally</t>
  </si>
  <si>
    <t xml:space="preserve">The client drinks normally</t>
  </si>
  <si>
    <t xml:space="preserve">appetite_test</t>
  </si>
  <si>
    <t xml:space="preserve">EmCare.B22.DE23</t>
  </si>
  <si>
    <t xml:space="preserve">Appetite Test (using RUTF) Results</t>
  </si>
  <si>
    <t xml:space="preserve">EmCare.B22.DE24</t>
  </si>
  <si>
    <t xml:space="preserve">Able to finish RUTF</t>
  </si>
  <si>
    <t xml:space="preserve">The client was able to finish the RUTF (the client was able to finish the minimum amount of RTUF (at least one-third of a packet of RUTF portion (92g) or 3 teaspoons from a pot within 30 minutes)</t>
  </si>
  <si>
    <t xml:space="preserve">EmCare.B22.DE25</t>
  </si>
  <si>
    <t xml:space="preserve">Unable to finish RUTF</t>
  </si>
  <si>
    <t xml:space="preserve">The client was unable to finish the RUTF (the client was unable to eat one-third of a packet of RUTF portion (92g) or 3 teaspoons from a pot within 30 minutes)</t>
  </si>
  <si>
    <t xml:space="preserve">EmCare.B22.DE26</t>
  </si>
  <si>
    <t xml:space="preserve">RUTF Not Available</t>
  </si>
  <si>
    <t xml:space="preserve">The healthcare worker did not have any RUTF available to carry out the appetite test</t>
  </si>
  <si>
    <t xml:space="preserve">breastfeed_assessment</t>
  </si>
  <si>
    <t xml:space="preserve">EmCare.B22.DE36</t>
  </si>
  <si>
    <t xml:space="preserve">Breastfeeding Assessment Results</t>
  </si>
  <si>
    <t xml:space="preserve">EmCare.B22.DE37</t>
  </si>
  <si>
    <t xml:space="preserve">Not well Attached to Breast</t>
  </si>
  <si>
    <t xml:space="preserve">The client is not well attached to breast</t>
  </si>
  <si>
    <t xml:space="preserve">EmCare.B22.DE38</t>
  </si>
  <si>
    <t xml:space="preserve">Good Attachment</t>
  </si>
  <si>
    <t xml:space="preserve">The client has a good attachment </t>
  </si>
  <si>
    <t xml:space="preserve">EmCare.B22.DE39</t>
  </si>
  <si>
    <t xml:space="preserve">Not Sucking Effectively</t>
  </si>
  <si>
    <t xml:space="preserve">The client is not sucking effectively</t>
  </si>
  <si>
    <t xml:space="preserve">EmCare.B22.DE40</t>
  </si>
  <si>
    <t xml:space="preserve">Sucking Effectively</t>
  </si>
  <si>
    <t xml:space="preserve">The client is sucking effectively</t>
  </si>
  <si>
    <t xml:space="preserve">malaria_microscopy_species</t>
  </si>
  <si>
    <t xml:space="preserve">EmCare.B22.DE75</t>
  </si>
  <si>
    <t xml:space="preserve">No Species Reported</t>
  </si>
  <si>
    <t xml:space="preserve">The client's Microscopy species result is no species reported</t>
  </si>
  <si>
    <t xml:space="preserve">AbilityToSwallow</t>
  </si>
  <si>
    <t xml:space="preserve">EmCare.B17S1.DE08</t>
  </si>
  <si>
    <t xml:space="preserve"> Yes, without difficulty</t>
  </si>
  <si>
    <t xml:space="preserve">The client can swallow without difficulty</t>
  </si>
  <si>
    <t xml:space="preserve">EmCare.B17S1.DE09</t>
  </si>
  <si>
    <t xml:space="preserve"> Difficulty in swallowing</t>
  </si>
  <si>
    <t xml:space="preserve">The client has Difficulty in swallowing</t>
  </si>
  <si>
    <t xml:space="preserve">EmCare.B17S1.DE10</t>
  </si>
  <si>
    <t xml:space="preserve"> Unable to swallow</t>
  </si>
  <si>
    <t xml:space="preserve">The client is Unable to swallow</t>
  </si>
  <si>
    <t xml:space="preserve">underweight</t>
  </si>
  <si>
    <t xml:space="preserve">EmCare.B6.DE19</t>
  </si>
  <si>
    <t xml:space="preserve">Does not appear to be Underweight</t>
  </si>
  <si>
    <t xml:space="preserve">The client is visually assessed for whether underweight by the health care worker and does not appear to be underweight (estimated weight based on height or age would be equivalent to WHZ= 0 / WAZ= 0)</t>
  </si>
  <si>
    <t xml:space="preserve">EmCare.B6.DE20</t>
  </si>
  <si>
    <t xml:space="preserve">Appears to be Underweight</t>
  </si>
  <si>
    <t xml:space="preserve">The client is visually assessed for whether underweight by the health care worker and appears to be underweight (as an aide for dosing calculations) (estimated weight based on height or age would be equivalent to WHZ= -1 / WAZ= -1)</t>
  </si>
  <si>
    <t xml:space="preserve">EmCare.B6.DE21</t>
  </si>
  <si>
    <t xml:space="preserve">Appears to be Severely Underweight</t>
  </si>
  <si>
    <t xml:space="preserve">The client is visually assessed for whether underweight and appears to be severely underweight (as an aide for dosing calculations) (estimated weight based on height or age would be equivalent to WHZ= -2 / WAZ= -2)</t>
  </si>
  <si>
    <t xml:space="preserve"> inhaled_bronchodilator_trial</t>
  </si>
  <si>
    <t xml:space="preserve">EmCare.B22.DE18</t>
  </si>
  <si>
    <t xml:space="preserve">Chest Indrawing (post inhaled bronchodilator trial)</t>
  </si>
  <si>
    <t xml:space="preserve">EmCare.B22.DE19</t>
  </si>
  <si>
    <t xml:space="preserve">Respiratory Rate (post inhaled bronchodilator trial) </t>
  </si>
  <si>
    <t xml:space="preserve">EmCare.B22.DE20</t>
  </si>
  <si>
    <t xml:space="preserve">Fast Breathing (post inhaled bronchodilator trial)</t>
  </si>
  <si>
    <t xml:space="preserve">EmCare.B22.DE21</t>
  </si>
  <si>
    <t xml:space="preserve">No Fast Breathing and No Chest Indrawing (post Inhaled Bronchodilator Trial)</t>
  </si>
  <si>
    <t xml:space="preserve">EmCare.B22.DE22</t>
  </si>
  <si>
    <t xml:space="preserve">Inhaled Bronchodilator Trial Not Feasible or Available</t>
  </si>
  <si>
    <t xml:space="preserve">last_vita_date</t>
  </si>
  <si>
    <t xml:space="preserve">EmCare.B17.DE01</t>
  </si>
  <si>
    <t xml:space="preserve">Date of Last Vitamin A Supplementation</t>
  </si>
  <si>
    <t xml:space="preserve">EmCare.B17.DE02</t>
  </si>
  <si>
    <t xml:space="preserve">Less than 1 month ago</t>
  </si>
  <si>
    <t xml:space="preserve">EmCare.B17.DE02a</t>
  </si>
  <si>
    <t xml:space="preserve">1 to 5 months ago</t>
  </si>
  <si>
    <t xml:space="preserve">EmCare.B17.DE02b</t>
  </si>
  <si>
    <t xml:space="preserve">More than 6 months ago</t>
  </si>
  <si>
    <t xml:space="preserve">EmCare.B17.DE02c</t>
  </si>
  <si>
    <t xml:space="preserve">Vitamin A Supplementation not previously given</t>
  </si>
  <si>
    <t xml:space="preserve">The child has not previously been given Vitamin A Supplementation</t>
  </si>
  <si>
    <t xml:space="preserve">EmCare.B17.DE03</t>
  </si>
  <si>
    <t xml:space="preserve">Date Unknown</t>
  </si>
  <si>
    <t xml:space="preserve">The date that the child's profile records Vitamin A Supplementation being given is unknown</t>
  </si>
  <si>
    <t xml:space="preserve">vita_record</t>
  </si>
  <si>
    <t xml:space="preserve">The caregiver is able to provide the Vitamin A supplement date but not today</t>
  </si>
  <si>
    <t xml:space="preserve">No, do not know when last dose was given</t>
  </si>
  <si>
    <t xml:space="preserve">last_deworming_tt</t>
  </si>
  <si>
    <t xml:space="preserve">EmCare.B17.DE12</t>
  </si>
  <si>
    <t xml:space="preserve">Date of last deworming treatment</t>
  </si>
  <si>
    <t xml:space="preserve">EmCare.B17.DE13</t>
  </si>
  <si>
    <t xml:space="preserve">Less than 6 months ago</t>
  </si>
  <si>
    <t xml:space="preserve">The caregiver is able to tell the healthcare worker that the last dose was given less than 6 months ago</t>
  </si>
  <si>
    <t xml:space="preserve">EmCare.B17.DE14</t>
  </si>
  <si>
    <t xml:space="preserve">Deworming treatment not previously given</t>
  </si>
  <si>
    <t xml:space="preserve">The child has not previously been given deworming treatment</t>
  </si>
  <si>
    <t xml:space="preserve">Date unknown</t>
  </si>
  <si>
    <t xml:space="preserve">The date that the child's profile records Deworming being given is unknown</t>
  </si>
  <si>
    <t xml:space="preserve">deworming_record</t>
  </si>
  <si>
    <t xml:space="preserve">EmCare.B17.DE16</t>
  </si>
  <si>
    <t xml:space="preserve">Can record of Deworming treatment be obtained at a future visit?</t>
  </si>
  <si>
    <t xml:space="preserve">EmCare.B17.DE17</t>
  </si>
  <si>
    <t xml:space="preserve">The caregiver is able to provide the deworming treatment date, but not today</t>
  </si>
  <si>
    <t xml:space="preserve">EmCare.B17.DE18</t>
  </si>
  <si>
    <t xml:space="preserve">mother_hbv_result</t>
  </si>
  <si>
    <t xml:space="preserve">EmCare.B17.DE62</t>
  </si>
  <si>
    <t xml:space="preserve">Mother viral hepatitis B test result</t>
  </si>
  <si>
    <t xml:space="preserve">EmCare.B17.DE63</t>
  </si>
  <si>
    <t xml:space="preserve">The child's mother's is not tested for viral hepatitis B</t>
  </si>
  <si>
    <t xml:space="preserve">EmCare.B17.DE64</t>
  </si>
  <si>
    <t xml:space="preserve">Results unknown</t>
  </si>
  <si>
    <t xml:space="preserve">The child's mother's viral hepatitis B test result is unknown</t>
  </si>
  <si>
    <t xml:space="preserve">EmCare.B17.DE65</t>
  </si>
  <si>
    <t xml:space="preserve">Presence of viral hepatitis B</t>
  </si>
  <si>
    <t xml:space="preserve">The child's mother has presence of viral hepatitis B</t>
  </si>
  <si>
    <t xml:space="preserve">EmCare.B17.DE66</t>
  </si>
  <si>
    <t xml:space="preserve">Abscence of viral hepatitis B</t>
  </si>
  <si>
    <t xml:space="preserve">The child's mother has abscence of viral hepatitis B</t>
  </si>
  <si>
    <t xml:space="preserve">hiv_prevalence</t>
  </si>
  <si>
    <t xml:space="preserve">EmCare.B17.DE22</t>
  </si>
  <si>
    <t xml:space="preserve">HIV Prevalence</t>
  </si>
  <si>
    <t xml:space="preserve">EmCare.B17.DE23</t>
  </si>
  <si>
    <t xml:space="preserve">High HIV Risk</t>
  </si>
  <si>
    <t xml:space="preserve">The client is in an area of HIV prevalence of high HIV risk.</t>
  </si>
  <si>
    <t xml:space="preserve">EmCare.B17.DE24</t>
  </si>
  <si>
    <t xml:space="preserve">Low HIV Risk</t>
  </si>
  <si>
    <t xml:space="preserve">The client is in an area of HIV prevalence of low HIV risk.</t>
  </si>
  <si>
    <t xml:space="preserve">yesnoxd</t>
  </si>
  <si>
    <t xml:space="preserve">EmCare.B17.DE44A</t>
  </si>
  <si>
    <t xml:space="preserve">Child followed up at PMTCT for HIV investigation or management</t>
  </si>
  <si>
    <t xml:space="preserve">EmCare.B17.DE42</t>
  </si>
  <si>
    <t xml:space="preserve">The child is followed up at PMTCT for HIV investigation or management</t>
  </si>
  <si>
    <t xml:space="preserve">EmCare.B17.DE43</t>
  </si>
  <si>
    <t xml:space="preserve">The child is not followed up at PMTCT for HIV investigation or management</t>
  </si>
  <si>
    <t xml:space="preserve">EmCare.B17.DE44B</t>
  </si>
  <si>
    <t xml:space="preserve">Don't know</t>
  </si>
  <si>
    <t xml:space="preserve">It is unknown if the child was followed up at PMTCT for HIV investigation or management</t>
  </si>
  <si>
    <t xml:space="preserve">EmCare.B17.DE44C</t>
  </si>
  <si>
    <t xml:space="preserve">Declines to answer</t>
  </si>
  <si>
    <t xml:space="preserve">The caregiver declines declines to answer whether the child is followed up at a PMTCT center or not</t>
  </si>
  <si>
    <t xml:space="preserve">pmtct_hiv_status</t>
  </si>
  <si>
    <t xml:space="preserve">EmCare.B17.DE44D</t>
  </si>
  <si>
    <t xml:space="preserve">PMTCT HIV Status</t>
  </si>
  <si>
    <t xml:space="preserve">EmCare.B17.DE44E</t>
  </si>
  <si>
    <t xml:space="preserve">HIV Exposed</t>
  </si>
  <si>
    <t xml:space="preserve">The child is HIV exposed</t>
  </si>
  <si>
    <t xml:space="preserve">EmCare.B17.DE44F</t>
  </si>
  <si>
    <t xml:space="preserve">HIV Confirmed</t>
  </si>
  <si>
    <t xml:space="preserve">The child is HIV confirmed</t>
  </si>
  <si>
    <t xml:space="preserve">The child's PMTCT HIV status is unknown</t>
  </si>
  <si>
    <t xml:space="preserve">density</t>
  </si>
  <si>
    <t xml:space="preserve">h</t>
  </si>
  <si>
    <t xml:space="preserve">High Density</t>
  </si>
  <si>
    <t xml:space="preserve">l</t>
  </si>
  <si>
    <t xml:space="preserve">Low Density</t>
  </si>
  <si>
    <t xml:space="preserve">type</t>
  </si>
  <si>
    <t xml:space="preserve">parentId</t>
  </si>
  <si>
    <t xml:space="preserve">id</t>
  </si>
  <si>
    <t xml:space="preserve">label</t>
  </si>
  <si>
    <t xml:space="preserve">description</t>
  </si>
  <si>
    <t xml:space="preserve">initialExpression</t>
  </si>
  <si>
    <t xml:space="preserve">mapping</t>
  </si>
  <si>
    <t xml:space="preserve">{{library}}</t>
  </si>
  <si>
    <t xml:space="preserve">emcarezscore::Z::{{LIB_VERSION}}</t>
  </si>
  <si>
    <t xml:space="preserve">decimal</t>
  </si>
  <si>
    <t xml:space="preserve">zscore_h</t>
  </si>
  <si>
    <t xml:space="preserve">Z."WHZ"</t>
  </si>
  <si>
    <t xml:space="preserve">zscore_a</t>
  </si>
  <si>
    <t xml:space="preserve">Z."WAZ"</t>
  </si>
  <si>
    <t xml:space="preserve">zscore_l</t>
  </si>
  <si>
    <t xml:space="preserve">Z."WLZ"</t>
  </si>
  <si>
    <t xml:space="preserve">boolean</t>
  </si>
  <si>
    <t xml:space="preserve">child</t>
  </si>
  <si>
    <t xml:space="preserve">Age &gt;= 2 months to &lt;60 months</t>
  </si>
  <si>
    <t xml:space="preserve">AgeInMonths()&gt;= 2 and  AgeInMonths()&lt;60</t>
  </si>
  <si>
    <t xml:space="preserve">yi</t>
  </si>
  <si>
    <t xml:space="preserve">Age &gt;=28 days to 2 Months</t>
  </si>
  <si>
    <t xml:space="preserve">AgeInDays()&gt;= 28 and AgeInMonths()&lt;2</t>
  </si>
  <si>
    <t xml:space="preserve">vyi</t>
  </si>
  <si>
    <t xml:space="preserve">Age &lt; 28 days</t>
  </si>
  <si>
    <t xml:space="preserve">AgeInDays()&lt; 28</t>
  </si>
  <si>
    <t xml:space="preserve">nb</t>
  </si>
  <si>
    <t xml:space="preserve">Age &lt;24 hours</t>
  </si>
  <si>
    <t xml:space="preserve">AgeInDays()&lt; 2</t>
  </si>
  <si>
    <t xml:space="preserve">nnb</t>
  </si>
  <si>
    <t xml:space="preserve">Age  &gt;= 24 hours</t>
  </si>
  <si>
    <t xml:space="preserve">"Age &lt;24 hours" = false</t>
  </si>
  <si>
    <t xml:space="preserve">EmCare.B.G.DE01</t>
  </si>
  <si>
    <t xml:space="preserve">Danger Signs</t>
  </si>
  <si>
    <t xml:space="preserve">The child has one or more general danger signs</t>
  </si>
  <si>
    <t xml:space="preserve">"child"</t>
  </si>
  <si>
    <t xml:space="preserve">{{cql}}</t>
  </si>
  <si>
    <t xml:space="preserve">"Convulsing Now" = true and "Continue to Assess Sick Child"=v"Stabilised, continue consultation"</t>
  </si>
  <si>
    <t xml:space="preserve">("Convulsion(s) in this Illness" =  true) </t>
  </si>
  <si>
    <t xml:space="preserve">"Unconscious" = true or "Lethargic" = true</t>
  </si>
  <si>
    <t xml:space="preserve">("Not able to drink or breastfeed" = true or  "Oral Fluid Test Results" = "Vomits Immediately / Everything") and "Completely Unable to Drink or Vomits Immediately / Everything"=true or "Oral Fluid Test Results" = "Vomits Immediately / Everything" or  "Unable to Perform Oral Fluid Test"=true</t>
  </si>
  <si>
    <t xml:space="preserve">EmCare.B.G.DE05</t>
  </si>
  <si>
    <t xml:space="preserve">Severe Classification up to assessments and tests excluding Severe Dehydration</t>
  </si>
  <si>
    <t xml:space="preserve">The client has a severe classification up to assessments and tests within the consultation</t>
  </si>
  <si>
    <t xml:space="preserve">"Danger Signs" = true</t>
  </si>
  <si>
    <t xml:space="preserve">"Stridor in a calm child" = true </t>
  </si>
  <si>
    <t xml:space="preserve">"Oxygen Saturation" &lt;=  90 '%'</t>
  </si>
  <si>
    <t xml:space="preserve">"Stiff neck" = true</t>
  </si>
  <si>
    <t xml:space="preserve">"Tender swelling behind the ear" = true </t>
  </si>
  <si>
    <t xml:space="preserve">("Palmar Pallor" = "Severe Palmar Pallor" or "Hemoglobin (Hb) g/dL"  &lt; 7 'g/dL')</t>
  </si>
  <si>
    <t xml:space="preserve">DL-G-CL1-23-30</t>
  </si>
  <si>
    <t xml:space="preserve">Severe Dehydration</t>
  </si>
  <si>
    <t xml:space="preserve">"Diarrhoea" = true</t>
  </si>
  <si>
    <t xml:space="preserve">DL-G-CL1-23-30b</t>
  </si>
  <si>
    <t xml:space="preserve">DL-I-CL1-23</t>
  </si>
  <si>
    <t xml:space="preserve">(ToInteger("Unconscious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</si>
  <si>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 xml:space="preserve">DL-G-CL2-18-03</t>
  </si>
  <si>
    <t xml:space="preserve">"nb"</t>
  </si>
  <si>
    <t xml:space="preserve">DL-G-CL2-18</t>
  </si>
  <si>
    <t xml:space="preserve">(ToInteger("Sunken Eyes"=true) +  
ToInteger("Skin Pinch of Abdomen" = "Skin Pinch goes back very slowly (More than 2 seconds)") + 
ToInteger("Infant's Movements" = "Movement only when stimulated but then stops") +
ToInteger("Infant's Movements" = "No movement at all"))&gt;1</t>
  </si>
  <si>
    <t xml:space="preserve">DL-I-CL2-01</t>
  </si>
  <si>
    <t xml:space="preserve">DL-G-CL2-37-41</t>
  </si>
  <si>
    <t xml:space="preserve">AgeInDays()&gt;= 8 and AgeInMonths()&lt;2</t>
  </si>
  <si>
    <t xml:space="preserve">DL-G-CL2-37</t>
  </si>
  <si>
    <t xml:space="preserve">DL-G-CL2-39</t>
  </si>
  <si>
    <t xml:space="preserve">"Unconscious or Lethargic" = true and 
(ToInteger("Sunken Eyes"=true) +  
ToInteger("Skin Pinch of Abdomen" = "Skin Pinch goes back very slowly (More than 2 seconds)") + 
ToInteger("Skin Pinch of Abdomen" = "Skin Pinch goes back slowly (2 seconds or fewer, but not immediately)"))&gt;1</t>
  </si>
  <si>
    <t xml:space="preserve">DL-G-CL2-40</t>
  </si>
  <si>
    <t xml:space="preserve">("Infant's Movements" = "Movement only when stimulated but then stops" or 
"Infant's Movements" = "No movement at all") and 
"Skin Pinch of Abdomen" = "Skin Pinch goes back slowly (2 seconds or fewer, but not immediately)"</t>
  </si>
  <si>
    <t xml:space="preserve">DL-G-CL2-41</t>
  </si>
  <si>
    <t xml:space="preserve">"Restless and Irritable" = true and 
"Skin Pinch of Abdomen" = "Skin Pinch goes back very slowly (More than 2 seconds)"</t>
  </si>
  <si>
    <t xml:space="preserve">DL-G-CL1-24-32</t>
  </si>
  <si>
    <t xml:space="preserve">Some Dehydration</t>
  </si>
  <si>
    <t xml:space="preserve">"Diarrhoea" = true and  "Severe Dehydration"!=true</t>
  </si>
  <si>
    <t xml:space="preserve">DL-G-CL2-19</t>
  </si>
  <si>
    <t xml:space="preserve">(ToInteger("Restless and Irritable" = true) + ToInteger("Sunken Eyes" = true) + ToInteger("Skin Pinch of Abdomen" = "Skin Pinch goes back slowly (2 seconds or fewer, but not immediately)" ) + ToInteger("Oral Fluid Test Results" = "Drinks Eagerly / Thirstily" ))&gt;1</t>
  </si>
  <si>
    <t xml:space="preserve">DL-G-CL1-24-32b</t>
  </si>
  <si>
    <t xml:space="preserve">"Age &gt;= 2 months to &lt;60 months" </t>
  </si>
  <si>
    <t xml:space="preserve">DL-I-CL1-31</t>
  </si>
  <si>
    <t xml:space="preserve">"Restless and Irritable" = true and ("Oral Fluid Test Results" = "Drinks Poorly" or  "Skin Pinch of Abdomen" = "Skin Pinch goes back very slowly (More than 2 seconds)" )</t>
  </si>
  <si>
    <t xml:space="preserve">DL-I-CL1-32</t>
  </si>
  <si>
    <t xml:space="preserve">("Lethargic" = true or "Oral Fluid Test Results" = "Drinks Poorly") and ("Skin Pinch of Abdomen" = "Skin Pinch goes back slowly (2 seconds or fewer, but not immediately)" )</t>
  </si>
  <si>
    <t xml:space="preserve">DL-G-CL2-42-44</t>
  </si>
  <si>
    <t xml:space="preserve">DL-G-CL2-42</t>
  </si>
  <si>
    <t xml:space="preserve">"Sunken Eyes" = true and "Restless and Irritable" = true</t>
  </si>
  <si>
    <t xml:space="preserve">DL-G-CL2-43</t>
  </si>
  <si>
    <t xml:space="preserve">"Sunken Eyes" = true and "Skin Pinch of Abdomen" = "Skin Pinch goes back slowly (2 seconds or fewer, but not immediately)"</t>
  </si>
  <si>
    <t xml:space="preserve">DL-G-CL2-44</t>
  </si>
  <si>
    <t xml:space="preserve">"Skin Pinch of Abdomen" = "Skin Pinch goes back slowly (2 seconds or fewer, but not immediately)" and "Restless and Irritable" = true</t>
  </si>
  <si>
    <t xml:space="preserve">PSBI other than temperature</t>
  </si>
  <si>
    <t xml:space="preserve">AgeInMonths()&lt;2</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</si>
  <si>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</si>
  <si>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 xml:space="preserve">PSBI</t>
  </si>
  <si>
    <t xml:space="preserve">"PSBI other than temperature" = true or ("Thermometer not available" = true and "Hot to Touch" = true)  </t>
  </si>
  <si>
    <t xml:space="preserve">PSBI-2</t>
  </si>
  <si>
    <t xml:space="preserve">"Measured Temperature" = "High" or "Measured Temperature" = "Low"</t>
  </si>
  <si>
    <t xml:space="preserve">"Measured Temperature (second measurement)" = "High" or "Measured Temperature (second measurement)" = "Low" or "Second Temperature Measurement Not Feasible" = true</t>
  </si>
  <si>
    <t xml:space="preserve">YI severe classification other than Severe Dehydration</t>
  </si>
  <si>
    <t xml:space="preserve">"PSBI" = true 
or 
"Yellow Palms or Yellow Soles" = true or ("Yellow Skin or yellow eyes" = true and "Age &lt;24 hours") or ("Yellow Skin or yellow eyes" = true and "Age  &gt;= 24 hours" and AgeInDays() &lt; 21  and "When did the Jaundice first appear?" = "Within less than 24 hours of birth")
or
"Diarrhoea" = true and (("Restless and Irritable" = true and "Skin Pinch of Abdomen" = "Skin Pinch goes back very slowly (More than 2 seconds)") or ("Sunken Eyes" = true and "Skin Pinch of Abdomen" = "Skin Pinch goes back very slowly (More than 2 seconds)"))
or
"Weight Status" = "Very Low Weight for Age"</t>
  </si>
  <si>
    <t xml:space="preserve">YI severe classification</t>
  </si>
  <si>
    <t xml:space="preserve">EmCare.B12S1.DE01</t>
  </si>
  <si>
    <t xml:space="preserve">Fever</t>
  </si>
  <si>
    <t xml:space="preserve">"Measured Temperature" = "High" or "Measured Temperature" = "Very High" or  "Hot to Touch" = true or  "Fever Reported" = true</t>
  </si>
  <si>
    <t xml:space="preserve">Severe Acute Malnutrition</t>
  </si>
  <si>
    <t xml:space="preserve">"child" and ("zscore_h" &lt;= -3 or "zscore_l"&lt;= -3)</t>
  </si>
  <si>
    <t xml:space="preserve">AgeInMonths()&gt;= 6 and  AgeInMonths()&lt;60 and "MUAC (Mid Upper Arm Circumference)" &lt;=115 'mm'</t>
  </si>
  <si>
    <t xml:space="preserve">AgeInMonths()&gt;= 2 and  AgeInMonths()&lt;12 and "zscore_a" &lt;= -3</t>
  </si>
  <si>
    <t xml:space="preserve">The client is reported to be vomiting</t>
  </si>
  <si>
    <t xml:space="preserve">"Vomiting" != "No Vomiting"</t>
  </si>
  <si>
    <t xml:space="preserve">vomiting everything</t>
  </si>
  <si>
    <t xml:space="preserve">"Vomiting" = "Vomiting Everything"</t>
  </si>
  <si>
    <t xml:space="preserve">Malaria Test Unknown</t>
  </si>
  <si>
    <t xml:space="preserve">"Malaria test" = "Malaria Status Unknown / Unavailable / Invalid / Not Feasible"</t>
  </si>
  <si>
    <t xml:space="preserve">Recurrent wheeze</t>
  </si>
  <si>
    <t xml:space="preserve">"Wheezing" = true and ("Wheezing before this illness?" = true or "Frequent cough at night" = true or "Child known to have asthma"= true)</t>
  </si>
  <si>
    <t xml:space="preserve">2-59m severe classification other than severe dehdyration</t>
  </si>
  <si>
    <t xml:space="preserve">"Danger Signs" = true
or
"Stridor in a calm child" = true or "Oxygen Saturation"&lt;= 90 '%'
or
("Diarrhoea for how long?" = "More than 14 days" and (ToInteger("Unconscious or Lethargic" = true) + ToInteger("Sunken Eyes" = true) + ToInteger( "Restless and Irritable" = true) +ToInteger("Skin Pinch of Abdomen" = "Skin Pinch goes back very slowly (More than 2 seconds)" )+ToInteger( "Skin Pinch of Abdomen" = "Skin Pinch goes back slowly (2 seconds or fewer, but not immediately)")+ToInteger( "Oral Fluid Test Results" = "Completely Unable to Drink" )+ToInteger(  "Oral Fluid Test Results" = "Vomits Immediately / Everything")  + ToInteger(  "Completely Unable to Drink or Vomits Immediately / Everything"=true )+ToInteger( "Oral Fluid Test Results" = "Drinks Poorly") + ToInteger("Oral Fluid Test Results" = "Drinks Eagerly / Thirstily"))&gt;=2)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Complications of Severe Acute Malnutrition" = true or "Appetite Test (using RUTF) Results" = "Unable to finish RUTF")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 "Very High"))
or
("Cellulitis"= true and "Rapidly spreading, extensive, or not responding to oral antibiotics" = true)
or 
("Type of Skin Problem" = "Chickenpox - Vesicles over body.  Vesicles appear progressively over days and form scabs after they rupture" and ("Chest Indrawing" = true or "Fast Breathing"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 "Very High"))
or 
"Severe Seborrhoea" = true
or 
"Type of Skin Problem" =  "Steven Johnson Syndrome (SJS)"
or
"Oral Sores or Mouth Ulcers" = "Mouth Sores or Mouth Ulcers - Deep and Extensive" )</t>
  </si>
  <si>
    <t xml:space="preserve">Medical Complications of Severe Acute Malnutrition</t>
  </si>
  <si>
    <t xml:space="preserve">"Severe Acute Malnutrition" = true
</t>
  </si>
  <si>
    <t xml:space="preserve">"Oedema of both feet" = true
or
"Danger Signs" = true
or
"Stridor in a calm child" = true or "Oxygen Saturation"&lt;= 90 '%'
or
"Fast Breathing" = true or "Chest Indrawing"= true
or
("Diarrhoea" = true and (ToInteger("Unconscious or Lethargic" = true) + ToInteger("Sunken Eyes" = true) +ToInteger("Skin Pinch of Abdomen" = "Skin Pinch goes back very slowly (More than 2 seconds)")+ToInteger( "Oral Fluid Test Results" = "Completely Unable to Drink" )+ToInteger(  "Oral Fluid Test Results" = "Vomits Immediately / Everything")  + ToInteger(  "Completely Unable to Drink or Vomits Immediately / Everything"=true )+ToInteger( "Oral Fluid Test Results" = "Drinks Poorly"))&gt;2)
or
"Diarrhoea for how long?" = "More than 14 days" or "Blood in the stool in this Illness" = true
or
"Stiff neck" = true or "Malaria test"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="Very High"))
or
("Cellulitis"= true and "Rapidly spreading, extensive, or not responding to oral antibiotics"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="Very High"))
or 
"Severe Seborrhoea" = true
or 
"Type of Skin Problem" =  "Steven Johnson Syndrome (SJS)"
or
"Oral Sores or Mouth Ulcers" = "Mouth Sores or Mouth Ulcers - Deep and Extensive" </t>
  </si>
  <si>
    <t xml:space="preserve">DL-G-CL1-105</t>
  </si>
  <si>
    <t xml:space="preserve">Severe Seborrhoea</t>
  </si>
  <si>
    <t xml:space="preserve">"child" and "Skin Problem" = true   and "Generalised or Localised Skin Problem" = "Localised Skin Problem" and "Blisters, Sores or Pustules" = false and "Type of Skin Problem"= "Seborrhoea - Greasy scales and redness on central face and body folds"</t>
  </si>
  <si>
    <t xml:space="preserve">hidden</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</si>
  <si>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</si>
  <si>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</si>
  <si>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</si>
  <si>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</si>
  <si>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</si>
  <si>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</si>
  <si>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</si>
  <si>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</si>
  <si>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</si>
  <si>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</si>
  <si>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</si>
  <si>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 {{library}}</t>
  </si>
  <si>
    <t xml:space="preserve">emcarecombineddataelements::clas::{{LIB_VERSION}}</t>
  </si>
  <si>
    <t xml:space="preserve">EmCareDT01</t>
  </si>
  <si>
    <t xml:space="preserve">Register a child &lt; 5 years</t>
  </si>
  <si>
    <t xml:space="preserve">registration</t>
  </si>
  <si>
    <t xml:space="preserve">EmCareA.Registration.P</t>
  </si>
  <si>
    <t xml:space="preserve">EmCareDT02</t>
  </si>
  <si>
    <t xml:space="preserve">Register the child in the encounter</t>
  </si>
  <si>
    <t xml:space="preserve">AgeInYears() &lt; 5</t>
  </si>
  <si>
    <t xml:space="preserve">history-and-physical</t>
  </si>
  <si>
    <t xml:space="preserve">EmCareB.Registration.E</t>
  </si>
  <si>
    <t xml:space="preserve">EmCareDT04</t>
  </si>
  <si>
    <t xml:space="preserve">Evaluate DangerSigns</t>
  </si>
  <si>
    <t xml:space="preserve">after::EmCareDT0</t>
  </si>
  <si>
    <t xml:space="preserve">triage</t>
  </si>
  <si>
    <t xml:space="preserve">EmCare.B7.LTI-DangerSigns</t>
  </si>
  <si>
    <t xml:space="preserve">EmCareDT03</t>
  </si>
  <si>
    <t xml:space="preserve">Determine Basic Anthropometric and others measurement</t>
  </si>
  <si>
    <t xml:space="preserve">after::EmCareDT04</t>
  </si>
  <si>
    <t xml:space="preserve">record-and-report </t>
  </si>
  <si>
    <t xml:space="preserve">EmCare.B6.Measurements</t>
  </si>
  <si>
    <t xml:space="preserve">EmCareDT05</t>
  </si>
  <si>
    <t xml:space="preserve">Assess sick child for Symptoms 2 m</t>
  </si>
  <si>
    <t xml:space="preserve">AgeInMonths() &lt; 2</t>
  </si>
  <si>
    <t xml:space="preserve">after::EmCareDT03</t>
  </si>
  <si>
    <t xml:space="preserve">guideline-based-care </t>
  </si>
  <si>
    <t xml:space="preserve">EmCare.B18-21.Symptoms.2m.m</t>
  </si>
  <si>
    <t xml:space="preserve">EmCareDT06</t>
  </si>
  <si>
    <t xml:space="preserve">Assess sick child for Symptoms 2p </t>
  </si>
  <si>
    <t xml:space="preserve">clas."Age &gt;= 2 months to &lt;60 months"</t>
  </si>
  <si>
    <t xml:space="preserve">EmCare.B10-14.Symptoms.2m.p</t>
  </si>
  <si>
    <t xml:space="preserve">EmCareDT07</t>
  </si>
  <si>
    <t xml:space="preserve">Assess sick child for Signs 2 m</t>
  </si>
  <si>
    <t xml:space="preserve">after::EmCareDT05</t>
  </si>
  <si>
    <t xml:space="preserve">EmCare.B18-21.Signs.2m.m</t>
  </si>
  <si>
    <t xml:space="preserve">EmCareDT08</t>
  </si>
  <si>
    <t xml:space="preserve">Assess sick child for Signs 2p </t>
  </si>
  <si>
    <t xml:space="preserve">after::EmCareDT06</t>
  </si>
  <si>
    <t xml:space="preserve">EmCare.B10-16.Signs.2m.p</t>
  </si>
  <si>
    <t xml:space="preserve">EmCareDT09</t>
  </si>
  <si>
    <t xml:space="preserve">Suggestions for health prevention</t>
  </si>
  <si>
    <t xml:space="preserve">after::EmCareDT07 ||after::EmCareDT08</t>
  </si>
  <si>
    <t xml:space="preserve">EmCare.B17.HealthPrevention</t>
  </si>
  <si>
    <t xml:space="preserve">EmCareDT10</t>
  </si>
  <si>
    <t xml:space="preserve">Propose classification</t>
  </si>
  <si>
    <t xml:space="preserve">after::EmCareDT11</t>
  </si>
  <si>
    <t xml:space="preserve">determine-diagnosis </t>
  </si>
  <si>
    <t xml:space="preserve">EmCare.B23.Classification</t>
  </si>
  <si>
    <t xml:space="preserve">EmCareDT11</t>
  </si>
  <si>
    <t xml:space="preserve">Do Test</t>
  </si>
  <si>
    <t xml:space="preserve">after::EmCareDT09</t>
  </si>
  <si>
    <t xml:space="preserve">Diagnostic-testing</t>
  </si>
  <si>
    <t xml:space="preserve">EmCare.B22.AssessmentsTests</t>
  </si>
  <si>
    <t xml:space="preserve">EmCareDT12</t>
  </si>
  <si>
    <t xml:space="preserve">Provide treatment</t>
  </si>
  <si>
    <t xml:space="preserve">after::EmCareDT13 ||after::EmCareDT10</t>
  </si>
  <si>
    <t xml:space="preserve">provide-counseling </t>
  </si>
  <si>
    <t xml:space="preserve">EmCare.Treatment</t>
  </si>
  <si>
    <t xml:space="preserve">EmCareDT13</t>
  </si>
  <si>
    <t xml:space="preserve">Propose classification 2m</t>
  </si>
  <si>
    <t xml:space="preserve">EmCare.B23.Classification.2m</t>
  </si>
  <si>
    <t xml:space="preserve">help</t>
  </si>
  <si>
    <t xml:space="preserve">note:skip_logic</t>
  </si>
  <si>
    <t xml:space="preserve">calculatedExpression</t>
  </si>
  <si>
    <t xml:space="preserve">enableWhenExpression</t>
  </si>
  <si>
    <t xml:space="preserve">constraintExpression</t>
  </si>
  <si>
    <t xml:space="preserve">constraintDescription</t>
  </si>
  <si>
    <t xml:space="preserve">required</t>
  </si>
  <si>
    <t xml:space="preserve">map_constraint</t>
  </si>
  <si>
    <t xml:space="preserve">map_resource</t>
  </si>
  <si>
    <t xml:space="preserve">map_extension</t>
  </si>
  <si>
    <t xml:space="preserve">map_details</t>
  </si>
  <si>
    <t xml:space="preserve">map_profile</t>
  </si>
  <si>
    <t xml:space="preserve">map_path</t>
  </si>
  <si>
    <t xml:space="preserve">map_bindding</t>
  </si>
  <si>
    <t xml:space="preserve">map_binding_strength</t>
  </si>
  <si>
    <t xml:space="preserve">response_note</t>
  </si>
  <si>
    <t xml:space="preserve">publishable</t>
  </si>
  <si>
    <t xml:space="preserve">minimum_seconds</t>
  </si>
  <si>
    <t xml:space="preserve">string</t>
  </si>
  <si>
    <t xml:space="preserve">EmCare.A.DE01</t>
  </si>
  <si>
    <t xml:space="preserve">National Unique identification</t>
  </si>
  <si>
    <t xml:space="preserve">Unique identifier provided or a universal ID, if used in the country</t>
  </si>
  <si>
    <t xml:space="preserve">tgt.identifier = create('Identifier' ) as identifier then {
        val -&gt; identifier.value = val,  identifier.use = 'official'    "id";
    }</t>
  </si>
  <si>
    <t xml:space="preserve">EmCare Patient</t>
  </si>
  <si>
    <t xml:space="preserve">Patient.identifier.value:universalID</t>
  </si>
  <si>
    <t xml:space="preserve">select_boolean</t>
  </si>
  <si>
    <t xml:space="preserve">EmCare.A.DE03</t>
  </si>
  <si>
    <t xml:space="preserve">Child's Identity unknown/prefer to remain anonymous</t>
  </si>
  <si>
    <t xml:space="preserve">The client's identity is unknown or the client's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</si>
  <si>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</si>
  <si>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</si>
  <si>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</si>
  <si>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</si>
  <si>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EmCare.A.DE04</t>
  </si>
  <si>
    <t xml:space="preserve">First Name</t>
  </si>
  <si>
    <t xml:space="preserve">Client's first name</t>
  </si>
  <si>
    <t xml:space="preserve">"EmCare.A.DE03".empty()</t>
  </si>
  <si>
    <t xml:space="preserve">SetOfficalGivenName::EmCare.A.DE06||EmCare.A.DE04||EmCare.A.DE05</t>
  </si>
  <si>
    <t xml:space="preserve">Patient.name.given:firstName :: 1 :: 1</t>
  </si>
  <si>
    <t xml:space="preserve">EmCare.A.DE05</t>
  </si>
  <si>
    <t xml:space="preserve">Middle Name</t>
  </si>
  <si>
    <t xml:space="preserve">Client's middle name</t>
  </si>
  <si>
    <t xml:space="preserve">Patient.name.given:middleName :: 0 :: *</t>
  </si>
  <si>
    <t xml:space="preserve">EmCare.A.DE06</t>
  </si>
  <si>
    <t xml:space="preserve">Last Name</t>
  </si>
  <si>
    <t xml:space="preserve">Client's family name or last name</t>
  </si>
  <si>
    <t xml:space="preserve">Patient.name.family</t>
  </si>
  <si>
    <t xml:space="preserve">date</t>
  </si>
  <si>
    <t xml:space="preserve">dob</t>
  </si>
  <si>
    <t xml:space="preserve">Date of Birth </t>
  </si>
  <si>
    <t xml:space="preserve">The client's date of birth (DOB), if known</t>
  </si>
  <si>
    <t xml:space="preserve">"EmCare.A.DE11".empty()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</si>
  <si>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</si>
  <si>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</si>
  <si>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</si>
  <si>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</si>
  <si>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</si>
  <si>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</si>
  <si>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</si>
  <si>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</si>
  <si>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</si>
  <si>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</si>
  <si>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</si>
  <si>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</si>
  <si>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</si>
  <si>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</si>
  <si>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</si>
  <si>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EmCare.A.DE11</t>
  </si>
  <si>
    <t xml:space="preserve">Date of Birth not known</t>
  </si>
  <si>
    <t xml:space="preserve">The client and/or Caregiver does not know the date of birth of the client</t>
  </si>
  <si>
    <t xml:space="preserve">"dob".empty()</t>
  </si>
  <si>
    <t xml:space="preserve">select_one dob-estimator</t>
  </si>
  <si>
    <t xml:space="preserve">EmCare.A.DE12</t>
  </si>
  <si>
    <t xml:space="preserve">"EmCare.A.DE11".exists()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</si>
  <si>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</si>
  <si>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</si>
  <si>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</si>
  <si>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</si>
  <si>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EmCare.A.DE15.1</t>
  </si>
  <si>
    <t xml:space="preserve">Estimated Date of Birth</t>
  </si>
  <si>
    <t xml:space="preserve">Estimated Date of Birth of the Client</t>
  </si>
  <si>
    <t xml:space="preserve">"EmCare.A.DE12".code = 'EmCare.A.DE15'</t>
  </si>
  <si>
    <t xml:space="preserve">quantity</t>
  </si>
  <si>
    <t xml:space="preserve">EmCare.A.DE14.d</t>
  </si>
  <si>
    <t xml:space="preserve">"EmCare.A.DE12".code = 'EmCare.A.DE14'</t>
  </si>
  <si>
    <t xml:space="preserve">MinMax::1 'day' ::8 'day'</t>
  </si>
  <si>
    <t xml:space="preserve">Seven day maximum</t>
  </si>
  <si>
    <t xml:space="preserve">unit::d</t>
  </si>
  <si>
    <t xml:space="preserve">EmCare.A.DE14.w</t>
  </si>
  <si>
    <t xml:space="preserve">Age in weeks</t>
  </si>
  <si>
    <t xml:space="preserve">MinMax::1 'week' ::8 'week'</t>
  </si>
  <si>
    <t xml:space="preserve">Eight weeks maximum</t>
  </si>
  <si>
    <t xml:space="preserve">unit::wk</t>
  </si>
  <si>
    <t xml:space="preserve">EmCare.A.DE13.mo</t>
  </si>
  <si>
    <t xml:space="preserve">"EmCare.A.DE12".code = 'EmCare.A.DE13'</t>
  </si>
  <si>
    <t xml:space="preserve">MinMax::1 'month' ::12 'month'</t>
  </si>
  <si>
    <t xml:space="preserve">Twelve months maximum</t>
  </si>
  <si>
    <t xml:space="preserve">unit::month</t>
  </si>
  <si>
    <t xml:space="preserve">EmCare.A.DE13.a</t>
  </si>
  <si>
    <t xml:space="preserve">Age in years</t>
  </si>
  <si>
    <t xml:space="preserve">MinMax::1 'year' ::4 'year'</t>
  </si>
  <si>
    <t xml:space="preserve">Four years maximum</t>
  </si>
  <si>
    <t xml:space="preserve">unit::year</t>
  </si>
  <si>
    <t xml:space="preserve">eweek</t>
  </si>
  <si>
    <t xml:space="preserve">iif("EmCare.A.DE08".exists(), between("EmCare.A.DE08",today()) ),{})</t>
  </si>
  <si>
    <t xml:space="preserve">hidden||unit::wk</t>
  </si>
  <si>
    <t xml:space="preserve">EmCare.A.DE13.2.d</t>
  </si>
  <si>
    <t xml:space="preserve">Estimated age in days</t>
  </si>
  <si>
    <t xml:space="preserve">iif("EmCare.A.DE08".exists(),between("EmCare.A.DE08",today())  ,{})</t>
  </si>
  <si>
    <t xml:space="preserve">("EmCare.A.DE08".exists() or "EmCare.A.DE12".code = 'EmCare.A.DE15') and "eweek" &lt; 4 'weeks' </t>
  </si>
  <si>
    <t xml:space="preserve">hidden||unit::d</t>
  </si>
  <si>
    <t xml:space="preserve">EmCare.A.DE13.2.mo</t>
  </si>
  <si>
    <t xml:space="preserve">Estimated age in months</t>
  </si>
  <si>
    <t xml:space="preserve">iif("EmCare.A.DE08".exists(), between("EmCare.A.DE08",today()) ,{})</t>
  </si>
  <si>
    <t xml:space="preserve">("EmCare.A.DE08".exists() or "EmCare.A.DE12".code = 'EmCare.A.DE15') and "eweek" &gt;= 4 'weeks' and  "eweek"&lt; 104 'weeks' </t>
  </si>
  <si>
    <t xml:space="preserve">hidden||unit::month</t>
  </si>
  <si>
    <t xml:space="preserve">EmCare.A.DE13.2.a</t>
  </si>
  <si>
    <t xml:space="preserve">Estimated age in year</t>
  </si>
  <si>
    <t xml:space="preserve">iif("EmCare.A.DE08".exists(), between("EmCare.A.DE08",today()),{})</t>
  </si>
  <si>
    <t xml:space="preserve">("EmCare.A.DE08".exists() or "EmCare.A.DE12".code = 'EmCare.A.DE15') and "eweek" &gt;= 104 'weeks'</t>
  </si>
  <si>
    <t xml:space="preserve">hidden||unit::year</t>
  </si>
  <si>
    <t xml:space="preserve">edob</t>
  </si>
  <si>
    <t xml:space="preserve">Calculated Date of Birth</t>
  </si>
  <si>
    <t xml:space="preserve">%cdob</t>
  </si>
  <si>
    <t xml:space="preserve">"EmCare.A.DE12".code = 'EmCare.A.DE13' or "EmCare.A.DE12".code = 'EmCare.A.DE14' </t>
  </si>
  <si>
    <t xml:space="preserve">readonly</t>
  </si>
  <si>
    <t xml:space="preserve">dol</t>
  </si>
  <si>
    <t xml:space="preserve">iif( "EmCare.A.DE14.d".exists()  and  "EmCare.A.DE14.d".value.exists() ,"EmCare.A.DE14.d" , 0 days)</t>
  </si>
  <si>
    <t xml:space="preserve">wol</t>
  </si>
  <si>
    <t xml:space="preserve">iif( "EmCare.A.DE14.w".exists(),"EmCare.A.DE14.w" , 0 weeks)</t>
  </si>
  <si>
    <t xml:space="preserve">mol</t>
  </si>
  <si>
    <t xml:space="preserve">iif( "EmCare.A.DE13.mo".exists(),"EmCare.A.DE13.mo" , 0 months)</t>
  </si>
  <si>
    <t xml:space="preserve">yol</t>
  </si>
  <si>
    <t xml:space="preserve">iif( "EmCare.A.DE13.a".exists(),"EmCare.A.DE13.a", 0 years)</t>
  </si>
  <si>
    <t xml:space="preserve">cdob</t>
  </si>
  <si>
    <t xml:space="preserve">today() -%dol -%wol  -%mol - %yol</t>
  </si>
  <si>
    <t xml:space="preserve">EmCare.A.DE08</t>
  </si>
  <si>
    <t xml:space="preserve">Consolidated Date of Birth</t>
  </si>
  <si>
    <t xml:space="preserve">iif( "dob".exists(),"dob",
iif( "EmCare.A.DE15.1".exists(),"EmCare.A.DE15.1", 
 %cdob ))</t>
  </si>
  <si>
    <t xml:space="preserve">tgt.birthDate = val</t>
  </si>
  <si>
    <t xml:space="preserve">Patient.birthDate</t>
  </si>
  <si>
    <t xml:space="preserve">select_one sex-of-the-client</t>
  </si>
  <si>
    <t xml:space="preserve">EmCare.A.DE16</t>
  </si>
  <si>
    <t xml:space="preserve">MapValueSetExtCode::sex-of-the-client||tgt.gender</t>
  </si>
  <si>
    <t xml:space="preserve">Patient.gender</t>
  </si>
  <si>
    <t xml:space="preserve">sex</t>
  </si>
  <si>
    <t xml:space="preserve">EmCare.A.DE48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</si>
  <si>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</si>
  <si>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</si>
  <si>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</si>
  <si>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</si>
  <si>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</si>
  <si>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</si>
  <si>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</si>
  <si>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"EmCare.A.DE48".empty() and  "EmCare.A.DE03".empty() </t>
  </si>
  <si>
    <t xml:space="preserve">relatedpersonuuid</t>
  </si>
  <si>
    <t xml:space="preserve">uuid()</t>
  </si>
  <si>
    <t xml:space="preserve">iif("newrelatedperson".exists(), "relatedpersonuuid",{})</t>
  </si>
  <si>
    <t xml:space="preserve">tgt.extension = create('Extension') as ext ,  ext.url ='{{canonical_base}}StructureDefinition/primary-caregiver', ext.value= create('Reference') as ref, ref.reference = append('/RelatedPerson/',val)</t>
  </si>
  <si>
    <t xml:space="preserve">group</t>
  </si>
  <si>
    <t xml:space="preserve">EmCare.A.DE21.1</t>
  </si>
  <si>
    <t xml:space="preserve">"emcarerelatedpersoncaregiverid".exists()</t>
  </si>
  <si>
    <t xml:space="preserve">EmCare.A.DE21</t>
  </si>
  <si>
    <t xml:space="preserve">Caregiver First Name</t>
  </si>
  <si>
    <t xml:space="preserve">The client's Caregiver's first name</t>
  </si>
  <si>
    <t xml:space="preserve">SetOfficalGivenName::EmCare.A.DE23||EmCare.A.DE21 ||EmCare.A.DE22</t>
  </si>
  <si>
    <t xml:space="preserve">EmCare.A.DE22</t>
  </si>
  <si>
    <t xml:space="preserve">Caregiver Middle Name</t>
  </si>
  <si>
    <t xml:space="preserve">The client's Caregiver's middle name</t>
  </si>
  <si>
    <t xml:space="preserve">EmCare.A.DE23</t>
  </si>
  <si>
    <t xml:space="preserve">Caregiver Last Name</t>
  </si>
  <si>
    <t xml:space="preserve">The client's Caregiver's last name</t>
  </si>
  <si>
    <t xml:space="preserve">phone</t>
  </si>
  <si>
    <t xml:space="preserve">EmCare.A.DE35</t>
  </si>
  <si>
    <t xml:space="preserve">Primary Caregiver's Mobile telephone number</t>
  </si>
  <si>
    <t xml:space="preserve">Client's Caregiver's mobile telephone number</t>
  </si>
  <si>
    <t xml:space="preserve">tgt.telecom as tel, tel.system = 'phone', tel.use ='mobile', tel.value = val</t>
  </si>
  <si>
    <t xml:space="preserve">rppatientid</t>
  </si>
  <si>
    <t xml:space="preserve">"newrelatedperson".exists()</t>
  </si>
  <si>
    <t xml:space="preserve">tgt then {src.subject as subject -&gt; tgt.patient = subject  'patient';}</t>
  </si>
  <si>
    <t xml:space="preserve">relatedpersonid</t>
  </si>
  <si>
    <t xml:space="preserve">select_one relationship-to-client</t>
  </si>
  <si>
    <t xml:space="preserve">EmCare.A.DE24</t>
  </si>
  <si>
    <t xml:space="preserve">"EmCare.A.DE48".empty()</t>
  </si>
  <si>
    <t xml:space="preserve">MapValueSetExtCode::relationship-to-client||tgt.relationship||CodeableConcept</t>
  </si>
  <si>
    <t xml:space="preserve">select_one vital-status</t>
  </si>
  <si>
    <t xml:space="preserve">EmCare.A.DE31</t>
  </si>
  <si>
    <t xml:space="preserve">Biological Mother Vital Status</t>
  </si>
  <si>
    <t xml:space="preserve">The client's mother and father's vital status</t>
  </si>
  <si>
    <t xml:space="preserve">The client's mother and/or father's vital status.</t>
  </si>
  <si>
    <t xml:space="preserve">"EmCare.A.DE24".code != 'EmCare.A.DE25'</t>
  </si>
  <si>
    <t xml:space="preserve">tgt.extension = create('Extension') as ext ,  ext.url ='{{canonical_base}}Extension/motherVitalStatus', ext.value= val</t>
  </si>
  <si>
    <t xml:space="preserve">motherVitalStatus :: 0 :: 1</t>
  </si>
  <si>
    <t xml:space="preserve">Patient.motherVitalStatus</t>
  </si>
  <si>
    <t xml:space="preserve">EmCare.A.DE38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</si>
  <si>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</si>
  <si>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</si>
  <si>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"emcarerelatedpersoncaregiverid".code = 'newCaregiver' or "EmCare.A.DE48".exists()</t>
  </si>
  <si>
    <t xml:space="preserve">SetCommunicationRequest::emcarerelatedpersonCaregiveruuid</t>
  </si>
  <si>
    <t xml:space="preserve">smsNotifications :: 1 :: 1</t>
  </si>
  <si>
    <t xml:space="preserve"> </t>
  </si>
  <si>
    <t xml:space="preserve">map_master_element_path</t>
  </si>
  <si>
    <t xml:space="preserve">map_resource_type</t>
  </si>
  <si>
    <t xml:space="preserve">map_base_profile</t>
  </si>
  <si>
    <t xml:space="preserve">map_context</t>
  </si>
  <si>
    <t xml:space="preserve">map_selector</t>
  </si>
  <si>
    <t xml:space="preserve">map_selector_source</t>
  </si>
  <si>
    <t xml:space="preserve">select_one reason_consultation</t>
  </si>
  <si>
    <t xml:space="preserve">EmCare.B3.DE01</t>
  </si>
  <si>
    <t xml:space="preserve">The reason for the client's consultation</t>
  </si>
  <si>
    <t xml:space="preserve">tgt.reasonCode = create('CodeableConcept')  as CC, CC.text = 'new consultation' ,CC.coding = val</t>
  </si>
  <si>
    <t xml:space="preserve">CodeableConcept</t>
  </si>
  <si>
    <t xml:space="preserve">http://fhir.org/guides/who/core/StructureDefinition/who-encounter</t>
  </si>
  <si>
    <t xml:space="preserve">EmCare Encounter</t>
  </si>
  <si>
    <t xml:space="preserve">Encounter.reasonCode</t>
  </si>
  <si>
    <t xml:space="preserve">Encounter</t>
  </si>
  <si>
    <t xml:space="preserve">EmCare.B3.DE05</t>
  </si>
  <si>
    <t xml:space="preserve">Is the child sick today?</t>
  </si>
  <si>
    <t xml:space="preserve">The client's visit is for a well child but the child is also presenting as sick</t>
  </si>
  <si>
    <r>
      <rPr>
        <sz val="11"/>
        <color rgb="FF000000"/>
        <rFont val="Arial"/>
        <family val="2"/>
        <charset val="1"/>
      </rPr>
      <t xml:space="preserve">"</t>
    </r>
    <r>
      <rPr>
        <sz val="12"/>
        <color rgb="FF000000"/>
        <rFont val="Arial"/>
        <family val="2"/>
        <charset val="1"/>
      </rPr>
      <t xml:space="preserve">Reason for Consultation</t>
    </r>
    <r>
      <rPr>
        <sz val="11"/>
        <color rgb="FF000000"/>
        <rFont val="Arial"/>
        <family val="2"/>
        <charset val="1"/>
      </rPr>
      <t xml:space="preserve">".code = 'EmCare.B3.DE04'</t>
    </r>
  </si>
  <si>
    <t xml:space="preserve">SetObservationBoolean</t>
  </si>
  <si>
    <t xml:space="preserve">http://fhir.org/guides/who/core/StructureDefinition/who-observation</t>
  </si>
  <si>
    <t xml:space="preserve">EmCare Observation</t>
  </si>
  <si>
    <t xml:space="preserve">select_one consultation_type</t>
  </si>
  <si>
    <t xml:space="preserve">EmCare.B3.DE06</t>
  </si>
  <si>
    <t xml:space="preserve">Type of Consultation</t>
  </si>
  <si>
    <t xml:space="preserve">"EmCare.B3.DE01".code = 'EmCare.B3.DE02'</t>
  </si>
  <si>
    <t xml:space="preserve">tgt.type = create('CodeableConcept')  as CC, CC.text = 'new consultation' ,CC.coding = val</t>
  </si>
  <si>
    <t xml:space="preserve">EmCare.A.DE39</t>
  </si>
  <si>
    <t xml:space="preserve">Person/People accompanying child today?</t>
  </si>
  <si>
    <t xml:space="preserve">tgt.participant = create('Participant') as p, p.type = CALLBCK, p.individual = a</t>
  </si>
  <si>
    <r>
      <rPr>
        <sz val="12"/>
        <color rgb="FF000000"/>
        <rFont val="Arial"/>
        <family val="2"/>
        <charset val="1"/>
      </rPr>
      <t xml:space="preserve">Register a new </t>
    </r>
    <r>
      <rPr>
        <sz val="11"/>
        <color rgb="FF000000"/>
        <rFont val="Arial"/>
        <family val="2"/>
        <charset val="1"/>
      </rPr>
      <t xml:space="preserve">Person/People accompanying child today</t>
    </r>
  </si>
  <si>
    <r>
      <rPr>
        <sz val="12"/>
        <color rgb="FF000000"/>
        <rFont val="Arial"/>
        <family val="2"/>
        <charset val="1"/>
      </rPr>
      <t xml:space="preserve">"</t>
    </r>
    <r>
      <rPr>
        <sz val="11"/>
        <color rgb="FF000000"/>
        <rFont val="Arial"/>
        <family val="2"/>
        <charset val="1"/>
      </rPr>
      <t xml:space="preserve">Person/People accompanying child today?</t>
    </r>
    <r>
      <rPr>
        <sz val="12"/>
        <color rgb="FF000000"/>
        <rFont val="Arial"/>
        <family val="2"/>
        <charset val="1"/>
      </rPr>
      <t xml:space="preserve">".empty()</t>
    </r>
  </si>
  <si>
    <t xml:space="preserve">EmCare.A.DE39.1</t>
  </si>
  <si>
    <t xml:space="preserve">EmCare.A.DE40</t>
  </si>
  <si>
    <r>
      <rPr>
        <sz val="11"/>
        <color rgb="FF000000"/>
        <rFont val="Arial"/>
        <family val="2"/>
        <charset val="1"/>
      </rPr>
      <t xml:space="preserve">Person/People accompanying child</t>
    </r>
    <r>
      <rPr>
        <sz val="12"/>
        <color rgb="FF000000"/>
        <rFont val="Arial"/>
        <family val="2"/>
        <charset val="1"/>
      </rPr>
      <t xml:space="preserve"> First Name</t>
    </r>
  </si>
  <si>
    <t xml:space="preserve">EmCare.A.DE41</t>
  </si>
  <si>
    <r>
      <rPr>
        <sz val="11"/>
        <color rgb="FF000000"/>
        <rFont val="Arial"/>
        <family val="2"/>
        <charset val="1"/>
      </rPr>
      <t xml:space="preserve">Person/People accompanying child</t>
    </r>
    <r>
      <rPr>
        <sz val="12"/>
        <color rgb="FF000000"/>
        <rFont val="Arial"/>
        <family val="2"/>
        <charset val="1"/>
      </rPr>
      <t xml:space="preserve"> Middle Name</t>
    </r>
  </si>
  <si>
    <t xml:space="preserve">EmCare.A.DE42</t>
  </si>
  <si>
    <r>
      <rPr>
        <sz val="11"/>
        <color rgb="FF000000"/>
        <rFont val="Arial"/>
        <family val="2"/>
        <charset val="1"/>
      </rPr>
      <t xml:space="preserve">Person/People accompanying child</t>
    </r>
    <r>
      <rPr>
        <sz val="12"/>
        <color rgb="FF000000"/>
        <rFont val="Arial"/>
        <family val="2"/>
        <charset val="1"/>
      </rPr>
      <t xml:space="preserve"> Last Name</t>
    </r>
  </si>
  <si>
    <t xml:space="preserve">EmCare.A.DE43</t>
  </si>
  <si>
    <r>
      <rPr>
        <sz val="11"/>
        <color rgb="FF000000"/>
        <rFont val="Arial"/>
        <family val="2"/>
        <charset val="1"/>
      </rPr>
      <t xml:space="preserve">Person/People accompanying child's</t>
    </r>
    <r>
      <rPr>
        <sz val="12"/>
        <color rgb="FF000000"/>
        <rFont val="Arial"/>
        <family val="2"/>
        <charset val="1"/>
      </rPr>
      <t xml:space="preserve"> Relationship to Client</t>
    </r>
  </si>
  <si>
    <t xml:space="preserve">hint</t>
  </si>
  <si>
    <t xml:space="preserve">valueExpression</t>
  </si>
  <si>
    <t xml:space="preserve">integer</t>
  </si>
  <si>
    <t xml:space="preserve">AgeInMonth.cql</t>
  </si>
  <si>
    <t xml:space="preserve">AgeInMonths()</t>
  </si>
  <si>
    <t xml:space="preserve">EmCare.B7.DE01</t>
  </si>
  <si>
    <t xml:space="preserve">Obstructed or Absent Breathing</t>
  </si>
  <si>
    <t xml:space="preserve">The client has obstructed or absent breathing</t>
  </si>
  <si>
    <t xml:space="preserve">EmCare.B7.DE02</t>
  </si>
  <si>
    <t xml:space="preserve">Convulsing Now</t>
  </si>
  <si>
    <t xml:space="preserve">The client is convulsing now</t>
  </si>
  <si>
    <t xml:space="preserve">During a convulsion, the child’s arms and legs stiffen because the muscles are contracting. The child may lose consciousness or not be able to respond to spoken directions. </t>
  </si>
  <si>
    <t xml:space="preserve">help-popup</t>
  </si>
  <si>
    <t xml:space="preserve">select_one consultation_status</t>
  </si>
  <si>
    <t xml:space="preserve">EmCare.B7-B8-B9.DE01</t>
  </si>
  <si>
    <t xml:space="preserve">The healthcare worker chooses if they will continue to assess the sick child with a life threatening illness</t>
  </si>
  <si>
    <t xml:space="preserve">"Convulsing Now" =  true or "Obstructed or Absent Breathing" = true</t>
  </si>
  <si>
    <t xml:space="preserve">popup</t>
  </si>
  <si>
    <t xml:space="preserve">SetObservationCode</t>
  </si>
  <si>
    <t xml:space="preserve">stable-child</t>
  </si>
  <si>
    <t xml:space="preserve">"Convulsing Now" =  false or "Continue to Assess Sick Child" =  "Stabilised, continue consultation" </t>
  </si>
  <si>
    <t xml:space="preserve">EmCare.B7.DE03</t>
  </si>
  <si>
    <t xml:space="preserve">Convulsion(s) in this Illness</t>
  </si>
  <si>
    <t xml:space="preserve">The client is reported to have had one or more convulsions</t>
  </si>
  <si>
    <t xml:space="preserve">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</si>
  <si>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"Convulsing Now" = false and "AgeInMonth.cql" &gt;=2</t>
  </si>
  <si>
    <t xml:space="preserve">EmCare.B7.DE08b</t>
  </si>
  <si>
    <t xml:space="preserve">Unconscious or Lethargic</t>
  </si>
  <si>
    <t xml:space="preserve">The client is unconcious or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</si>
  <si>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</si>
  <si>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EmCare.B7.DE08</t>
  </si>
  <si>
    <t xml:space="preserve">Unconscious</t>
  </si>
  <si>
    <t xml:space="preserve">The client is unconcious</t>
  </si>
  <si>
    <r>
      <rPr>
        <sz val="10"/>
        <color rgb="FF000000"/>
        <rFont val="Calibri"/>
        <family val="2"/>
        <charset val="1"/>
      </rPr>
      <t xml:space="preserve">An **</t>
    </r>
    <r>
      <rPr>
        <b val="true"/>
        <sz val="10"/>
        <color rgb="FF000000"/>
        <rFont val="Calibri"/>
        <family val="2"/>
        <charset val="1"/>
      </rPr>
      <t xml:space="preserve">unconscious child cannot be wakened**</t>
    </r>
    <r>
      <rPr>
        <sz val="10"/>
        <color rgb="FF000000"/>
        <rFont val="Calibri"/>
        <family val="2"/>
        <charset val="1"/>
      </rPr>
      <t xml:space="preserve">.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</si>
  <si>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</si>
  <si>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 xml:space="preserve">EmCare.B7.DE08a</t>
  </si>
  <si>
    <t xml:space="preserve">Lethargic</t>
  </si>
  <si>
    <t xml:space="preserve">The client is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</si>
  <si>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</si>
  <si>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EmCare.B7.DE09</t>
  </si>
  <si>
    <t xml:space="preserve">Not able to drink or breastfeed</t>
  </si>
  <si>
    <t xml:space="preserve">The client has reported not to have been able to drink or breastfeed or currently is not able to drink or breastfeed.</t>
  </si>
  <si>
    <t xml:space="preserve">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</si>
  <si>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 xml:space="preserve">select_one vomiting</t>
  </si>
  <si>
    <t xml:space="preserve">EmCare.B7.DE10</t>
  </si>
  <si>
    <t xml:space="preserve">The client is reported to be vomiting everything or vomiting but not everything or no vomiting</t>
  </si>
  <si>
    <t xml:space="preserve">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</si>
  <si>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 xml:space="preserve">questionnaire</t>
  </si>
  <si>
    <t xml:space="preserve">EmCare.B22.FluidTest</t>
  </si>
  <si>
    <t xml:space="preserve">The healthcare worker carries out an Oral Fluid Test</t>
  </si>
  <si>
    <t xml:space="preserve">"Not able to drink or breastfeed" = true or "Vomiting" = "Vomiting Everything"</t>
  </si>
  <si>
    <t xml:space="preserve">age</t>
  </si>
  <si>
    <t xml:space="preserve">constraintExpression
</t>
  </si>
  <si>
    <t xml:space="preserve">notes</t>
  </si>
  <si>
    <t xml:space="preserve">All</t>
  </si>
  <si>
    <t xml:space="preserve">EmCare.B6.DE01</t>
  </si>
  <si>
    <t xml:space="preserve">Axillary Temperature (degrees Celcius)</t>
  </si>
  <si>
    <t xml:space="preserve">The client's Axillary Temperature in degrees Celsius (temperature taken under the armpit)</t>
  </si>
  <si>
    <t xml:space="preserve">The client's Axillary Temperature in degrees Celcius (temperature taken under the armpit)
Warning/error if above 45 and below 32 degrees Celcius.
</t>
  </si>
  <si>
    <t xml:space="preserve">"Thermometer not available".empty() and "Prefer to take Rectal Temperature".empty()</t>
  </si>
  <si>
    <t xml:space="preserve">unit::Cel</t>
  </si>
  <si>
    <t xml:space="preserve">"EmCare.B6.DE01".unit = 'Cel'</t>
  </si>
  <si>
    <t xml:space="preserve">SetObservationQuantity</t>
  </si>
  <si>
    <t xml:space="preserve">EmCare.B6.DE02</t>
  </si>
  <si>
    <t xml:space="preserve">Prefer to take Rectal Temperature</t>
  </si>
  <si>
    <t xml:space="preserve">The health care worker prefers to take the client's rectal temperature</t>
  </si>
  <si>
    <t xml:space="preserve">"Thermometer not available".empty() and "Axillary Temperature (degrees Celcius)".empty()</t>
  </si>
  <si>
    <t xml:space="preserve">SetObservationCodeBoolean</t>
  </si>
  <si>
    <t xml:space="preserve">EmCare.B6.DE03</t>
  </si>
  <si>
    <t xml:space="preserve">Rectal Temperature (degrees Celcius)</t>
  </si>
  <si>
    <t xml:space="preserve">The client's rectal temperature in degrees Celsius (temperature taken in the rectum)</t>
  </si>
  <si>
    <t xml:space="preserve">"Thermometer not available".empty() and "Prefer to take Rectal Temperature".exists()</t>
  </si>
  <si>
    <t xml:space="preserve">"EmCare.B6.DE03".unit = 'Cel'</t>
  </si>
  <si>
    <t xml:space="preserve">EmCare.B6.DE04</t>
  </si>
  <si>
    <t xml:space="preserve">Thermometer not available</t>
  </si>
  <si>
    <t xml:space="preserve">A thermometer is not available to accurately measure the client's temperature</t>
  </si>
  <si>
    <t xml:space="preserve">"Axillary Temperature (degrees Celcius)".empty() and "Rectal Temperature (degrees Celcius)".empty()</t>
  </si>
  <si>
    <t xml:space="preserve">EmCare.B6.DE05</t>
  </si>
  <si>
    <t xml:space="preserve">Hot to Touch</t>
  </si>
  <si>
    <t xml:space="preserve">The client is hot to touch</t>
  </si>
  <si>
    <t xml:space="preserve">"Thermometer not available".exists() and "AgeInMonths" &gt;= 2 and "AgeInMonths" &lt; 60</t>
  </si>
  <si>
    <t xml:space="preserve">select_one touch_temp</t>
  </si>
  <si>
    <t xml:space="preserve">0-2 months</t>
  </si>
  <si>
    <t xml:space="preserve">EmCare.B6.DE05A</t>
  </si>
  <si>
    <t xml:space="preserve">The client's temperature on touch</t>
  </si>
  <si>
    <t xml:space="preserve">("Thermometer not available".exists() or "Axillary Temperature (degrees Celcius)".empty()) and "AgeInMonths" &lt; 2</t>
  </si>
  <si>
    <t xml:space="preserve">EmCare.B6.DE01A</t>
  </si>
  <si>
    <t xml:space="preserve">Measured Temperature</t>
  </si>
  <si>
    <t xml:space="preserve">The client's Temperature has been measured </t>
  </si>
  <si>
    <t xml:space="preserve">The client's Axillary Temperature in degrees Celcius (temperature taken under the armpit)</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</si>
  <si>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'Cel' and "Rectal Temperature (degrees Celcius)" &lt; 39 'Cel' and "AgeInMonths" &gt;= 2), "High",
iif("Rectal Temperature (degrees Celcius)" &lt;= 36 'Cel', "Low",
iif("Rectal Temperature (degrees Celcius)".exists(), "Normal", {}
))))))))</t>
  </si>
  <si>
    <t xml:space="preserve">"Axillary Temperature (degrees Celcius)".exists() or "Rectal Temperature (degrees Celcius)".exists()</t>
  </si>
  <si>
    <t xml:space="preserve">MinMax::32.0::45.0</t>
  </si>
  <si>
    <t xml:space="preserve">readonly||dropdown</t>
  </si>
  <si>
    <t xml:space="preserve">SetObservationCodeStr</t>
  </si>
  <si>
    <t xml:space="preserve">EmCare.B6.DE06</t>
  </si>
  <si>
    <t xml:space="preserve">Weight (kilograms)</t>
  </si>
  <si>
    <t xml:space="preserve">The client's weight in Kilograms</t>
  </si>
  <si>
    <t xml:space="preserve">"Weight cannot be measured".empty()</t>
  </si>
  <si>
    <t xml:space="preserve">unit::kg</t>
  </si>
  <si>
    <t xml:space="preserve">"EmCare.B6.DE06" &gt; 0.5 and "EmCare.B6.DE06"&lt; 40.0 and (( ^(\d\d?\.\d)$ and AgeInMonths()&gt;=2) or (^(\d\d?\.\d\d\d)$ and AgeInMonths()&lt;2)) and "EmCare.B6.DE06".unit = 'kg'</t>
  </si>
  <si>
    <t xml:space="preserve">EmCare.B6.DE07</t>
  </si>
  <si>
    <t xml:space="preserve">Weight cannot be measured</t>
  </si>
  <si>
    <t xml:space="preserve">The client's weight cannot be measured</t>
  </si>
  <si>
    <t xml:space="preserve">"Weight (kilograms)".empty()</t>
  </si>
  <si>
    <t xml:space="preserve">EmCare.B6.DE08</t>
  </si>
  <si>
    <t xml:space="preserve">Estimated Weight</t>
  </si>
  <si>
    <t xml:space="preserve">The client's weight has been estimated - to be used for treatment dosing only</t>
  </si>
  <si>
    <t xml:space="preserve">iif("Weight cannot be measured".exists() and "pastWeightActualised".exists(), "pastWeightActualised", {})</t>
  </si>
  <si>
    <t xml:space="preserve">^(\d\d?\.\d{3})$</t>
  </si>
  <si>
    <t xml:space="preserve">Age in Days</t>
  </si>
  <si>
    <t xml:space="preserve">AgeInDays()</t>
  </si>
  <si>
    <t xml:space="preserve">pastWeightActualised</t>
  </si>
  <si>
    <t xml:space="preserve">Weight based on the previous mesurements</t>
  </si>
  <si>
    <r>
      <rPr>
        <sz val="12"/>
        <color rgb="FF000000"/>
        <rFont val="Arial"/>
        <family val="2"/>
        <charset val="1"/>
      </rPr>
      <t xml:space="preserve">Z."</t>
    </r>
    <r>
      <rPr>
        <sz val="11"/>
        <color rgb="FF000000"/>
        <rFont val="Arial"/>
        <family val="2"/>
        <charset val="1"/>
      </rPr>
      <t xml:space="preserve">pastweightactualised</t>
    </r>
    <r>
      <rPr>
        <sz val="12"/>
        <color rgb="FF000000"/>
        <rFont val="Arial"/>
        <family val="2"/>
        <charset val="1"/>
      </rPr>
      <t xml:space="preserve">"</t>
    </r>
  </si>
  <si>
    <t xml:space="preserve">"Estimated Weight".exists()</t>
  </si>
  <si>
    <t xml:space="preserve">AgeInYears()</t>
  </si>
  <si>
    <t xml:space="preserve">note</t>
  </si>
  <si>
    <t xml:space="preserve">disclamer-1</t>
  </si>
  <si>
    <t xml:space="preserve">As you cannot measure the weight, the profile weight will be used</t>
  </si>
  <si>
    <t xml:space="preserve">"pastWeightActualised".exists() and   "Weight cannot be measured".exists()</t>
  </si>
  <si>
    <t xml:space="preserve">HeightOrLength</t>
  </si>
  <si>
    <t xml:space="preserve">"pastWeightActualised".empty() and "Weight cannot be measured".exists() and "AgeInMonths" &gt;= 2</t>
  </si>
  <si>
    <t xml:space="preserve">disclamer-2</t>
  </si>
  <si>
    <t xml:space="preserve">As you cannot measure the weight, the weight for length/height or weight for age  will be used</t>
  </si>
  <si>
    <t xml:space="preserve">≥2 years old</t>
  </si>
  <si>
    <t xml:space="preserve">Height Q</t>
  </si>
  <si>
    <t xml:space="preserve">Height</t>
  </si>
  <si>
    <t xml:space="preserve">The client's height in Centimeters</t>
  </si>
  <si>
    <t xml:space="preserve">("Weight cannot be measured".exists() and "AgeInMonths"&gt;=24 and  "Height cannot be measured".empty()  and "Prefer to measure length".empty()) or "Prefer to measure height".exists()</t>
  </si>
  <si>
    <t xml:space="preserve">unit::cm</t>
  </si>
  <si>
    <t xml:space="preserve">"EmCare.B6.DE09" &gt; 35.0 and "EmCare.B6.DE09"&lt; 140.0 and ^(\d\d?\.\d)$ and "EmCare.B6.DE09".unit = 'cm'</t>
  </si>
  <si>
    <t xml:space="preserve">EmCare.B6.DE10</t>
  </si>
  <si>
    <t xml:space="preserve">Prefer to measure length</t>
  </si>
  <si>
    <t xml:space="preserve">The health care worker would prefer to measure the client using length</t>
  </si>
  <si>
    <t xml:space="preserve">"Height Q".empty() and ("AgeInMonths"&lt;24 or "Prefer to measure height".exists()) and "Prefer to measure height".empty() and "Height cannot be measured".exists()</t>
  </si>
  <si>
    <t xml:space="preserve">EmCare.B6.DE09</t>
  </si>
  <si>
    <t xml:space="preserve">Height (cm)</t>
  </si>
  <si>
    <t xml:space="preserve">iif("AgeInMonths" &lt; 24 and "Prefer to measure height".exists(), "Length Q"-0.7 'cm',"Height Q")</t>
  </si>
  <si>
    <t xml:space="preserve">("AgeInMonths"&gt;=24 and  "Height cannot be measured".empty()  and "Prefer to measure length".empty()) or "Prefer to measure height".exists()</t>
  </si>
  <si>
    <t xml:space="preserve">hidden||unit::cm</t>
  </si>
  <si>
    <t xml:space="preserve">EmCare.B6.DE11</t>
  </si>
  <si>
    <t xml:space="preserve">Height cannot be measured</t>
  </si>
  <si>
    <t xml:space="preserve">The client's height cannot be measured</t>
  </si>
  <si>
    <t xml:space="preserve">"Height Q".empty() and "AgeInMonths"&gt;=24  and "Prefer to measure height".empty() and "Prefer to measure length".empty()</t>
  </si>
  <si>
    <t xml:space="preserve">Length Q</t>
  </si>
  <si>
    <t xml:space="preserve">Length</t>
  </si>
  <si>
    <t xml:space="preserve">The client's length in Centimeters</t>
  </si>
  <si>
    <t xml:space="preserve">(("AgeInMonths"&gt;= 2 and "AgeInMonths" &lt;24 ) and "Prefer to measure height".empty() and "Length cannot be measured".empty()) or "Prefer to measure length".exists()</t>
  </si>
  <si>
    <t xml:space="preserve">EmCare.B6.DE12</t>
  </si>
  <si>
    <t xml:space="preserve">Length (cm)</t>
  </si>
  <si>
    <t xml:space="preserve">iif("AgeInMonths" &gt;= 24 and "Prefer to measure length".exists(), "Height Q"+0.7 'cm', "Length Q")</t>
  </si>
  <si>
    <t xml:space="preserve">EmCare.B6.DE13</t>
  </si>
  <si>
    <t xml:space="preserve">Length cannot be measured</t>
  </si>
  <si>
    <t xml:space="preserve">The client's length cannot be measured</t>
  </si>
  <si>
    <t xml:space="preserve">"Length Q".empty() and ("AgeInMonths"&lt;24 and "AgeInMonths"&gt;=2 or "Prefer to measure length".exists()) and "Prefer to measure length".empty() and "Prefer to measure height".empty()</t>
  </si>
  <si>
    <t xml:space="preserve">EmCare.B6.DE12a</t>
  </si>
  <si>
    <t xml:space="preserve">Prefer to measure height</t>
  </si>
  <si>
    <t xml:space="preserve">The health care worker would prefer to measure the client using height</t>
  </si>
  <si>
    <t xml:space="preserve">"Length Q".empty() and ("AgeInMonths"&lt;24 or "Prefer to measure length".exists()) and "Prefer to measure length".empty()</t>
  </si>
  <si>
    <t xml:space="preserve">EmCare.B6.DE14</t>
  </si>
  <si>
    <t xml:space="preserve">Weight for Height (WFH) Z Scores</t>
  </si>
  <si>
    <t xml:space="preserve">This score is automatically calculated, to compare the weight-for-height (WFH) of the child with standard scores. A low z-score indicates that the child has low weight for their height. 
WFH-Z score below -3 : severe acute malnutrition
WFH-Z score between -2 and -3 : moderate acute malnutrition
WFH-Z score -2 : not malnourished, but continue to check routinely as nutrition status can change rapidly</t>
  </si>
  <si>
    <t xml:space="preserve">"Weight (kilograms)".exists() and "EmCare.B6.DE09".exists() and "AgeInYears" &gt;= 2</t>
  </si>
  <si>
    <t xml:space="preserve">^(\d\d?\.\d)$</t>
  </si>
  <si>
    <t xml:space="preserve">≥ 2 months to &lt;24 months</t>
  </si>
  <si>
    <t xml:space="preserve">EmCare.B6.DE15</t>
  </si>
  <si>
    <t xml:space="preserve">Weight for Length (WFL) Z Scores</t>
  </si>
  <si>
    <t xml:space="preserve">This score is automatically calculated, to compare the weight-for-length (WFL) of the child with standard scores. A low z-score indicates that the child has low weight for their length. 
WFL-Z score below -3 : severe acute malnutrition
WFL-Z score between -2 and -3 : moderate acute malnutrition
WFL-Z score -2 : not malnourished, but continue to check routinely as nutrition status can change rapidly</t>
  </si>
  <si>
    <t xml:space="preserve">"Weight (kilograms)".exists() and "Length (cm)".exists() and  "AgeInMonths" &gt;= 2 and "AgeInYears" &lt; 2</t>
  </si>
  <si>
    <t xml:space="preserve">EmCare.B6.DE16</t>
  </si>
  <si>
    <t xml:space="preserve">Weight for Age (WFA) Z Scores</t>
  </si>
  <si>
    <t xml:space="preserve">This score is automatically calculated, to compare the weight-for-age(WFA) of the child with standard scores. A low z-score indicates that the child has low weight for their age. 
WFA-Z score below -3 : very low weight for age
WFA-Z score between -2 and -3 : low weight for age
WFA-Z score -2 : normal weight for age </t>
  </si>
  <si>
    <t xml:space="preserve">"Weight (kilograms)".exists()</t>
  </si>
  <si>
    <t xml:space="preserve">select_one reason_no_weight</t>
  </si>
  <si>
    <t xml:space="preserve">≥ 2 months to &lt;60 months</t>
  </si>
  <si>
    <t xml:space="preserve">EmCare.B6.DE23</t>
  </si>
  <si>
    <t xml:space="preserve">The reason for not being able to measure weight</t>
  </si>
  <si>
    <t xml:space="preserve">≥6 months old</t>
  </si>
  <si>
    <t xml:space="preserve">EmCare.B6.DE17</t>
  </si>
  <si>
    <t xml:space="preserve">MUAC (Mid Upper Arm Circumference)</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</si>
  <si>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</si>
  <si>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"AgeInMonths"&gt;=6 and "EmCare.B6.DE17a".empty() and "Weight cannot be measured".exists() and "pastWeightActualised".empty()</t>
  </si>
  <si>
    <t xml:space="preserve">unit::mm</t>
  </si>
  <si>
    <t xml:space="preserve">"EmCare.B6.DE17".unit = 'mm'</t>
  </si>
  <si>
    <t xml:space="preserve">EmCare.B6.DE17a</t>
  </si>
  <si>
    <t xml:space="preserve">MUAC cannot be measured</t>
  </si>
  <si>
    <t xml:space="preserve">The client's Mid Upper Arm Circumference cannot be measured</t>
  </si>
  <si>
    <t xml:space="preserve">"AgeInMonths"&gt;=6 and "EmCare.B6.DE17".empty()</t>
  </si>
  <si>
    <t xml:space="preserve">select_one reason_no_muac</t>
  </si>
  <si>
    <t xml:space="preserve">EmCare.B6.DE28</t>
  </si>
  <si>
    <t xml:space="preserve">The reason for not being able to measure MUAC</t>
  </si>
  <si>
    <t xml:space="preserve">"MUAC (Mid Upper Arm Circumference)".empty() and "AgeInMonths"&gt;=2 and "AgeInMonths" &lt; 60</t>
  </si>
  <si>
    <t xml:space="preserve">select_one underweight</t>
  </si>
  <si>
    <t xml:space="preserve">EmCare.B6.DE18</t>
  </si>
  <si>
    <t xml:space="preserve">Visually assess for whether underweight (for drug dose calculation)</t>
  </si>
  <si>
    <t xml:space="preserve">The health care worker visually assesses for whether underweight (to help estimate weight for medication dosing)</t>
  </si>
  <si>
    <t xml:space="preserve">"AgeInMonths"&gt;=2 and "Weight cannot be measured" =true and "pastWeightActualised".empty() and ("AgeInMonths" &lt; 6 or ("AgeInMonths" &gt;=6 and "MUAC (Mid Upper Arm Circumference)".empty())) </t>
  </si>
  <si>
    <t xml:space="preserve">select_one yesnox</t>
  </si>
  <si>
    <t xml:space="preserve">Growth curve break in weight</t>
  </si>
  <si>
    <t xml:space="preserve">If child has Growth curve break in weight</t>
  </si>
  <si>
    <t xml:space="preserve">Visually assess the growth curve in the child booklets of weight for age and weight for length/height curves to see if there is a break in the curve</t>
  </si>
  <si>
    <t xml:space="preserve">"AgeInMonths" &gt;=2 and "AgeInMonths"&lt;60 </t>
  </si>
  <si>
    <t xml:space="preserve">calculateExpression</t>
  </si>
  <si>
    <t xml:space="preserve">Age in Month</t>
  </si>
  <si>
    <t xml:space="preserve">o"Thermometer not available"</t>
  </si>
  <si>
    <t xml:space="preserve">o"Convulsing Now"</t>
  </si>
  <si>
    <t xml:space="preserve">EmCare.B18S1.DE01</t>
  </si>
  <si>
    <t xml:space="preserve">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</si>
  <si>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 xml:space="preserve">"Convulsing Now" != true</t>
  </si>
  <si>
    <t xml:space="preserve">select_one difficulty_feeding</t>
  </si>
  <si>
    <t xml:space="preserve">The client is reported to have Difficulty with Feeding</t>
  </si>
  <si>
    <t xml:space="preserve">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</si>
  <si>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 xml:space="preserve">horizontal</t>
  </si>
  <si>
    <t xml:space="preserve">EmCare.B12S1.DE02</t>
  </si>
  <si>
    <t xml:space="preserve">Fever Reported</t>
  </si>
  <si>
    <t xml:space="preserve">The client is reported to have or has had fever </t>
  </si>
  <si>
    <t xml:space="preserve">"Thermometer not available" = true</t>
  </si>
  <si>
    <t xml:space="preserve">EmCare.B20S1.DE01</t>
  </si>
  <si>
    <t xml:space="preserve">Diarrhoea</t>
  </si>
  <si>
    <t xml:space="preserve">The client is reported to have diarrhoea</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</si>
  <si>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</si>
  <si>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 xml:space="preserve">"AgeInDays"&gt;=8 and "AgeInMonths" &lt; 2</t>
  </si>
  <si>
    <t xml:space="preserve">EmCare.B20S1.DE02</t>
  </si>
  <si>
    <t xml:space="preserve">Blood in stool</t>
  </si>
  <si>
    <t xml:space="preserve">The client is reported to blood in stool</t>
  </si>
  <si>
    <t xml:space="preserve">EmCare.B21S1.DE06</t>
  </si>
  <si>
    <t xml:space="preserve">Breastfed</t>
  </si>
  <si>
    <t xml:space="preserve">The client is breastfed</t>
  </si>
  <si>
    <t xml:space="preserve">Ask the caregiver if the infant is breastfed. This includes both exclusive breastfeeding or receiving breast milk and other foods/fluids. </t>
  </si>
  <si>
    <t xml:space="preserve">EmCare.B22S1.DE01</t>
  </si>
  <si>
    <t xml:space="preserve">Maternal fever within the week prior to delivery, intrapartum or in the week after delivery</t>
  </si>
  <si>
    <t xml:space="preserve">The client' mother had fever within the week prior to delivery, intrapartun or in the week after delivery</t>
  </si>
  <si>
    <t xml:space="preserve">"AgeInDays" &lt; 8</t>
  </si>
  <si>
    <t xml:space="preserve">EmCare.B22S1.DE02</t>
  </si>
  <si>
    <t xml:space="preserve">History of prolonged rupture of membrane &gt; 18 hours (PROM) during childbirth</t>
  </si>
  <si>
    <t xml:space="preserve">The client' mother had history of prolonged rupture of membrane &gt; 18 hours (PROM) during childbirth</t>
  </si>
  <si>
    <t xml:space="preserve">EmCare.B22S1.DE03</t>
  </si>
  <si>
    <t xml:space="preserve">History of preterm premature rupture of membranes &lt;37 weeks gestation (PPROM) during childbirth</t>
  </si>
  <si>
    <t xml:space="preserve">The client' mother had history of preterm premature rupture of membranes &lt;37 weeks gestation (PPROM) during childbirth</t>
  </si>
  <si>
    <t xml:space="preserve">EmCare.B22S1.DE04</t>
  </si>
  <si>
    <t xml:space="preserve">History of foul smelling or fetid meconium or amniotic fluid during childbirth</t>
  </si>
  <si>
    <t xml:space="preserve">The client' mother had history of foul smelling or fetid meconium or amniotic fluid during childbirth</t>
  </si>
  <si>
    <t xml:space="preserve">select_one maternal_malaria_test_pregnancy</t>
  </si>
  <si>
    <t xml:space="preserve">EmCare.B22S1.DE05</t>
  </si>
  <si>
    <t xml:space="preserve">If the client's mother received a malaria test in the week prior to delivery, intrapartum, or in te week after delivery, select the results of the malaria test. If the client's mother did not receive a malaria test during this period, select "Not tested"</t>
  </si>
  <si>
    <t xml:space="preserve">"AgeInDays" &lt; 8 and "Maternal fever within the week prior to delivery, intrapartum or in the week after delivery" = true</t>
  </si>
  <si>
    <t xml:space="preserve">EmCare.B22S1.DE10</t>
  </si>
  <si>
    <t xml:space="preserve">History of maternal genital infection in the week prior to delivery, intrapartum or in the week after delivery</t>
  </si>
  <si>
    <t xml:space="preserve">The child's mother had history of maternal genital infection in the week prior to delivery, intrapartum or in the week after delivery</t>
  </si>
  <si>
    <t xml:space="preserve">emcarecombineddataelements::c::{{LIB_VERSION}}</t>
  </si>
  <si>
    <t xml:space="preserve">The client is reported to have or has had fever </t>
  </si>
  <si>
    <t xml:space="preserve">c."Fever"</t>
  </si>
  <si>
    <t xml:space="preserve">zscore</t>
  </si>
  <si>
    <t xml:space="preserve">o"Diarrhoea"</t>
  </si>
  <si>
    <t xml:space="preserve">Base."Biological Mother Vital Status"</t>
  </si>
  <si>
    <t xml:space="preserve">EmCare.B21S1.DE01</t>
  </si>
  <si>
    <t xml:space="preserve">o"Breastfed"</t>
  </si>
  <si>
    <t xml:space="preserve">The client is reported to have difficulty with feeding</t>
  </si>
  <si>
    <t xml:space="preserve">o"Difficulty with Feeding"</t>
  </si>
  <si>
    <t xml:space="preserve">YI_sever_but_dhey</t>
  </si>
  <si>
    <t xml:space="preserve">c."YI severe classification other than Severe Dehydration"</t>
  </si>
  <si>
    <t xml:space="preserve">YI_sever</t>
  </si>
  <si>
    <t xml:space="preserve">c."YI severe classification"</t>
  </si>
  <si>
    <t xml:space="preserve">o"Convulsion(s) in this Illness"</t>
  </si>
  <si>
    <t xml:space="preserve">The child is unconcious or lethargic</t>
  </si>
  <si>
    <t xml:space="preserve">EmCare.B22.RespiratoryRate</t>
  </si>
  <si>
    <t xml:space="preserve">EmCare.B18S2.DE07</t>
  </si>
  <si>
    <t xml:space="preserve">Severe Chest Indrawing</t>
  </si>
  <si>
    <t xml:space="preserve">The client has 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</si>
  <si>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</si>
  <si>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 xml:space="preserve">select_one infant_movements</t>
  </si>
  <si>
    <t xml:space="preserve">The health care worker's assessments of the client's movements</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</si>
  <si>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</si>
  <si>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EmCare.B18S2.DE12</t>
  </si>
  <si>
    <t xml:space="preserve">Umbilicus Red or Pus Draining</t>
  </si>
  <si>
    <t xml:space="preserve">The client's umbilicus is red or is draining pus</t>
  </si>
  <si>
    <t xml:space="preserve">"The umbilical cord usually separates one week after birth and the wound heals within 15 days.  Redness of the end of the umbilicus or pus draining from the umbilicus are signs of umbilical  infection."</t>
  </si>
  <si>
    <t xml:space="preserve">EmCare.B18S2.DE17</t>
  </si>
  <si>
    <t xml:space="preserve">Umbilical redness gaining skin or oozing pus</t>
  </si>
  <si>
    <t xml:space="preserve">The child shows umbilical redness gaining skin or oozing pus</t>
  </si>
  <si>
    <t xml:space="preserve">"Umbilicus Red or Pus Draining"=true</t>
  </si>
  <si>
    <t xml:space="preserve">EmCare.B18S2.DE13</t>
  </si>
  <si>
    <t xml:space="preserve">Skin Pustules</t>
  </si>
  <si>
    <t xml:space="preserve">The client has skin pustules</t>
  </si>
  <si>
    <t xml:space="preserve">Examine the skin on the entire body. Skin pustules are red spots or blisters which contain pus.</t>
  </si>
  <si>
    <t xml:space="preserve">EmCare.B18S2.DE14</t>
  </si>
  <si>
    <t xml:space="preserve">Bulging fontanelle</t>
  </si>
  <si>
    <t xml:space="preserve">The child has bulging fontanelle</t>
  </si>
  <si>
    <t xml:space="preserve">EmCare.B18S2.DE15</t>
  </si>
  <si>
    <t xml:space="preserve">Flaring nostrils</t>
  </si>
  <si>
    <t xml:space="preserve">LOOK for nasal flaring.
Nasal flaring is widening of the nostrils when the young infant breathes in.</t>
  </si>
  <si>
    <t xml:space="preserve">EmCare.B18S2.DE18</t>
  </si>
  <si>
    <t xml:space="preserve">Purelent discharge from the eye(s)</t>
  </si>
  <si>
    <t xml:space="preserve">The child has purelent discharge from the eye(s).</t>
  </si>
  <si>
    <t xml:space="preserve">EmCare.B19S2.DE01</t>
  </si>
  <si>
    <t xml:space="preserve">Yellow Skin or yellow eyes</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</si>
  <si>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</si>
  <si>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</si>
  <si>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EmCare.B19S2.DE02</t>
  </si>
  <si>
    <t xml:space="preserve">Yellow Palms or Yellow Soles</t>
  </si>
  <si>
    <t xml:space="preserve">The client has 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</si>
  <si>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</si>
  <si>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jaundice_duration</t>
  </si>
  <si>
    <t xml:space="preserve">The age at which the Jaundice first appeared</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</si>
  <si>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</si>
  <si>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or yellow eyes" = true and "Yellow Palms or Yellow Soles" = false) and  "AgeInDays" &lt; 21 </t>
  </si>
  <si>
    <t xml:space="preserve">EmCare.B20S2.DE01</t>
  </si>
  <si>
    <t xml:space="preserve">Sunken Eyes</t>
  </si>
  <si>
    <t xml:space="preserve">The client has 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</si>
  <si>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</si>
  <si>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skin_pinch_abdomen</t>
  </si>
  <si>
    <t xml:space="preserve">The healthcare worker pinches the skin of the client's abdomen for 1 second and then observes how long the skin takes to return to normal once released</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</si>
  <si>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</si>
  <si>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 xml:space="preserve">EmCare.B11S2.DE06</t>
  </si>
  <si>
    <t xml:space="preserve">Restless and Irritable</t>
  </si>
  <si>
    <t xml:space="preserve">The client is restless and irritable</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</si>
  <si>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</si>
  <si>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</si>
  <si>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 xml:space="preserve">The client's weight status</t>
  </si>
  <si>
    <t xml:space="preserve">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</si>
  <si>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iif("zscore".exists(), iif("zscore" &gt;= -2, 'Normal Weight for Age', iif("zscore"&lt; -3, 'Very Low Weight for Age'),'Low Weight for Age'), {})</t>
  </si>
  <si>
    <t xml:space="preserve">SetObservationCodeStr::weight_status</t>
  </si>
  <si>
    <t xml:space="preserve">EmCare.B21S2.DE05</t>
  </si>
  <si>
    <t xml:space="preserve">Breastfed how many times in 24 hours?</t>
  </si>
  <si>
    <t xml:space="preserve">Number of times the client is breastfed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</si>
  <si>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</si>
  <si>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"Breastfed" = true and "YI severe classification other than Severe Dehydration" != true</t>
  </si>
  <si>
    <t xml:space="preserve">SetObservation</t>
  </si>
  <si>
    <t xml:space="preserve">EmCare.B21S2.DE06.1</t>
  </si>
  <si>
    <t xml:space="preserve">Sufficient feeds</t>
  </si>
  <si>
    <t xml:space="preserve">The young infant is breastfed 8 or more times in 24 hours (autocalculated)</t>
  </si>
  <si>
    <t xml:space="preserve">"EmCare.B21S2.DE06" = true</t>
  </si>
  <si>
    <t xml:space="preserve">EmCare.B21S2.DE06</t>
  </si>
  <si>
    <t xml:space="preserve">"Breastfed how many times in 24 hours?".exists() and "EmCare.B21S2.DE05"&gt;= 8</t>
  </si>
  <si>
    <t xml:space="preserve">EmCare.B21S2.DE07.1</t>
  </si>
  <si>
    <t xml:space="preserve">Insufficient feeds</t>
  </si>
  <si>
    <t xml:space="preserve">The young infant is breastfed fewer than 8 times in 24 hours (autocalculated)</t>
  </si>
  <si>
    <t xml:space="preserve">"EmCare.B21S2.DE06" = false</t>
  </si>
  <si>
    <t xml:space="preserve">EmCare.B21S2.DE07</t>
  </si>
  <si>
    <t xml:space="preserve">"Sufficient feeds" = false</t>
  </si>
  <si>
    <t xml:space="preserve">EmCare.B21S2.DE08</t>
  </si>
  <si>
    <t xml:space="preserve">Young Infant receives food or fluids other than breast milk</t>
  </si>
  <si>
    <t xml:space="preserve">The client is receiving other food or drinks besides breastmilk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</si>
  <si>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</si>
  <si>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select_multiple replacement_milk</t>
  </si>
  <si>
    <t xml:space="preserve">The health care worker discusses the milk being given to the client as a replacement feed and determines if it is appropriate replacement milk</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</si>
  <si>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</si>
  <si>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</si>
  <si>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 xml:space="preserve">EmCare.B21S2.DE12</t>
  </si>
  <si>
    <t xml:space="preserve">How many replacement feeds during the day and night (24 hours)?</t>
  </si>
  <si>
    <t xml:space="preserve">How often the client is receiving replacement feeds during the day and night (24 hours)</t>
  </si>
  <si>
    <t xml:space="preserve">A young infant up to one month of age should be fed 8 times and a young infant between 1 
and 2 months of age should be fed 7 times in 24 hours.</t>
  </si>
  <si>
    <t xml:space="preserve">EmCare.B21S2.DE13.1</t>
  </si>
  <si>
    <t xml:space="preserve">Sufficient replacement feeds (in 24 hours)</t>
  </si>
  <si>
    <t xml:space="preserve">Based on the number of feeds during the day and night (24 hours) the result is auto-calculated to determine sufficient replacement feeds</t>
  </si>
  <si>
    <t xml:space="preserve">"EmCare.B21S2.DE13" = true</t>
  </si>
  <si>
    <t xml:space="preserve">EmCare.B21S2.DE13</t>
  </si>
  <si>
    <t xml:space="preserve">("How many replacement feeds during the day and night (24 hours)?"&gt;=8 and "AgeInDays" &lt;=29) or ("How many replacement feeds during the day and night (24 hours)?"&gt;=7 and "AgeInDays" &gt;29 and "AgeInDays" &lt;60)</t>
  </si>
  <si>
    <t xml:space="preserve">EmCare.B21S2.DE14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</si>
  <si>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</si>
  <si>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</si>
  <si>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"EmCare.B21S2.DE13"=false</t>
  </si>
  <si>
    <t xml:space="preserve">EmCare.B21S2.DE14.1</t>
  </si>
  <si>
    <t xml:space="preserve">"EmCare.B21S2.DE13" = false</t>
  </si>
  <si>
    <t xml:space="preserve">select_one amount_milk_given</t>
  </si>
  <si>
    <t xml:space="preserve">The amount of milk given to the client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</si>
  <si>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</si>
  <si>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select_one milk_preparation</t>
  </si>
  <si>
    <t xml:space="preserve">How is the milk prepared?</t>
  </si>
  <si>
    <t xml:space="preserve">Description of how the milk is prepared for the client's feed</t>
  </si>
  <si>
    <t xml:space="preserve">Let mother demonstrate or explain how a feed is prepared and how she gives it to the infant. Determine if the breastmilk substitute is being prepared correctly and hygienically. </t>
  </si>
  <si>
    <t xml:space="preserve">select_one utensils_cleaned</t>
  </si>
  <si>
    <t xml:space="preserve">Description of how the feeding utensils are cleaned </t>
  </si>
  <si>
    <t xml:space="preserve">Ask the caregiver how they clear the feeding utensils. Determine if this is a safe and hygienic cleaning method. </t>
  </si>
  <si>
    <t xml:space="preserve">select_one feeding_problem</t>
  </si>
  <si>
    <t xml:space="preserve">Does the care giver give the client any breastmilk at all?</t>
  </si>
  <si>
    <t xml:space="preserve">"Breastfed" = false and "YI severe classification other than Severe Dehydration" !=true</t>
  </si>
  <si>
    <t xml:space="preserve">EmCare.B21S2.DE30</t>
  </si>
  <si>
    <t xml:space="preserve">Ulcers or White Patches in Mouth</t>
  </si>
  <si>
    <t xml:space="preserve">The client has ulcers or white patches in the mouth</t>
  </si>
  <si>
    <t xml:space="preserve">Look inside the mouth at the tongue and inside of the cheek. Thrush looks like milk curds on the inside of the cheek, or a thick white coating of the tongue. Try to wipe the white off. The white patches of thrush will remain.</t>
  </si>
  <si>
    <t xml:space="preserve">"YI severe classification other than Severe Dehydration" != true and "Unable to check if Ulcers or White Patches in Mouth".empty() and "AgeInDays" &gt;= 8</t>
  </si>
  <si>
    <t xml:space="preserve">missing a lot of conditions in the enable when expression</t>
  </si>
  <si>
    <t xml:space="preserve">EmCare.B21S2.DE31</t>
  </si>
  <si>
    <t xml:space="preserve">Unable to check if Ulcers or White Patches in Mouth</t>
  </si>
  <si>
    <t xml:space="preserve">The healthcare worker is unable to check if the client has ulcers or white patches in the mouth</t>
  </si>
  <si>
    <t xml:space="preserve">"YI severe classification" != true and "Ulcers or White Patches in Mouth".empty()</t>
  </si>
  <si>
    <t xml:space="preserve">EmCare.B22S1.DE32</t>
  </si>
  <si>
    <t xml:space="preserve">Birth weight (gm)</t>
  </si>
  <si>
    <t xml:space="preserve">The weight of child at birth in grams</t>
  </si>
  <si>
    <t xml:space="preserve">"Birth weight (gm) is unknown".empty() and "AgeInDays" &lt; 8</t>
  </si>
  <si>
    <t xml:space="preserve">unit::g</t>
  </si>
  <si>
    <t xml:space="preserve">"EmCare.B22S1.DE01" &gt; 0 and "EmCare.B22S1.DE01" &lt; 12000 and "EmCare.B22S1.DE01".unit = 'g'</t>
  </si>
  <si>
    <t xml:space="preserve">EmCare.B22S1.DE33</t>
  </si>
  <si>
    <t xml:space="preserve">Birth weight (gm) is unknown</t>
  </si>
  <si>
    <t xml:space="preserve">The birth weight of th child is not known</t>
  </si>
  <si>
    <t xml:space="preserve">"Birth weight (gm)".empty() and "AgeInDays" &lt; 8</t>
  </si>
  <si>
    <t xml:space="preserve">c."Danger Signs"</t>
  </si>
  <si>
    <t xml:space="preserve">c."Severe Acute Malnutrition"</t>
  </si>
  <si>
    <t xml:space="preserve">c."vomiting"</t>
  </si>
  <si>
    <t xml:space="preserve">o"Axillary Temperature (degrees Celcius)"</t>
  </si>
  <si>
    <t xml:space="preserve">Age</t>
  </si>
  <si>
    <t xml:space="preserve">o"Hot to Touch"</t>
  </si>
  <si>
    <t xml:space="preserve">EmCare.B10S1.DE05</t>
  </si>
  <si>
    <t xml:space="preserve">Cough</t>
  </si>
  <si>
    <t xml:space="preserve">The client is reported to have or has had a cough</t>
  </si>
  <si>
    <t xml:space="preserve">select_one more_than_14d</t>
  </si>
  <si>
    <t xml:space="preserve">EmCare.B10S1.DE06</t>
  </si>
  <si>
    <t xml:space="preserve">Cough for how long?</t>
  </si>
  <si>
    <t xml:space="preserve">Length of time the client is reported to have or has had the cough</t>
  </si>
  <si>
    <t xml:space="preserve">"Cough" = true</t>
  </si>
  <si>
    <t xml:space="preserve">EmCare.B10S1.DE01</t>
  </si>
  <si>
    <t xml:space="preserve">Difficulty Breathing</t>
  </si>
  <si>
    <t xml:space="preserve">The client is reported to have or has had difficulty breathing</t>
  </si>
  <si>
    <t xml:space="preserve">Difficult breathing is any unusual pattern of breathing. Caregivers describe this
in different ways. They may say that their child’s breathing is “fast” or “noisy” or “interrupted.” If a mother answers no, look to see if you think the child has cough or difficult breathing.</t>
  </si>
  <si>
    <t xml:space="preserve">EmCare.B10S1.DE02</t>
  </si>
  <si>
    <t xml:space="preserve">Difficulty breathing for how long?</t>
  </si>
  <si>
    <t xml:space="preserve">The length of time the client has or has had difficulty breathing</t>
  </si>
  <si>
    <t xml:space="preserve">"Difficulty Breathing" = true</t>
  </si>
  <si>
    <t xml:space="preserve">EmCare.B10S1.DE05xx</t>
  </si>
  <si>
    <t xml:space="preserve">One or more episodes of pneumonia in past two months</t>
  </si>
  <si>
    <t xml:space="preserve">The child has had pneumonia once or more than one time since last two months
The child has had pneumonia once or more than one time since last two months
</t>
  </si>
  <si>
    <t xml:space="preserve">The client is reported to have or has had diarrhoea</t>
  </si>
  <si>
    <t xml:space="preserve">Diarrhoea occurs when stools contain more water than normal, and are loose or watery.  Diarrhoea is defined as three or more loose or watery stools in a 24-hour period.</t>
  </si>
  <si>
    <t xml:space="preserve">EmCare.B11S1.DE02</t>
  </si>
  <si>
    <t xml:space="preserve">Diarrhoea for how long?</t>
  </si>
  <si>
    <t xml:space="preserve">The length of time the client is reported to have or has had diarrhoea</t>
  </si>
  <si>
    <t xml:space="preserve">"Diarrhoea"= true</t>
  </si>
  <si>
    <t xml:space="preserve">EmCare.B11S1.DE05</t>
  </si>
  <si>
    <t xml:space="preserve">Blood in the stool in this Illness</t>
  </si>
  <si>
    <t xml:space="preserve">The client is reported to have or has had blood in the stool in this Illness</t>
  </si>
  <si>
    <t xml:space="preserve">Ask the mother if she has seen blood in the stools at any time during this episode of diarrhoea. Dysentery is diarrhoea with blood in the stool, with or without mucus. The most common cause of dysentery is Shigella bacteria. Dysentery will require specific treatments.</t>
  </si>
  <si>
    <t xml:space="preserve">EmCare.B11S1.DE06</t>
  </si>
  <si>
    <t xml:space="preserve">Recent history of weight loss</t>
  </si>
  <si>
    <t xml:space="preserve">Use documented weight to see if there is weight loss, if no recent documentation of weight, ask mother if the child has lost weight</t>
  </si>
  <si>
    <t xml:space="preserve">"Severe Acute Malnutrition"= true 
and 
("Diarrhoea" = true or "vomiting" = true)</t>
  </si>
  <si>
    <t xml:space="preserve">EmCare.B11S1.DE07</t>
  </si>
  <si>
    <t xml:space="preserve">Eyelids more retracted than before</t>
  </si>
  <si>
    <t xml:space="preserve">Ask the mother if there has been a recent change in the child's appearance or changing of eyes which have become more sunken (more retracted) since the diarrhoea started.</t>
  </si>
  <si>
    <t xml:space="preserve">EmCare.B11S1.DE08</t>
  </si>
  <si>
    <t xml:space="preserve">Two or more episodes of diarrhea in the past 2 months</t>
  </si>
  <si>
    <t xml:space="preserve">The child is reported to have had two or more episodes of diarrhea in the past 2 months</t>
  </si>
  <si>
    <t xml:space="preserve">The child has "Fever Reported" (history of fever) if the child has had any fever with this illness</t>
  </si>
  <si>
    <t xml:space="preserve">select_one 8d_to_30d</t>
  </si>
  <si>
    <t xml:space="preserve">EmCare.B12S1.DE03</t>
  </si>
  <si>
    <t xml:space="preserve">Fever for how long?</t>
  </si>
  <si>
    <t xml:space="preserve">Length of time the child has had fever
- 7 days or less (1 week or less)
- 8 to 30 days
-More than 30 days"
</t>
  </si>
  <si>
    <t xml:space="preserve">"Fever Reported" = true</t>
  </si>
  <si>
    <t xml:space="preserve">EmCare.B12S1.DE06</t>
  </si>
  <si>
    <t xml:space="preserve">Has Fever been present every day for more than 7 days
</t>
  </si>
  <si>
    <t xml:space="preserve">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</si>
  <si>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 xml:space="preserve">"Fever" = true and ("Fever for how long?"  = "More than 30 days" or "Fever for how long?"  = "8 to 30 days")</t>
  </si>
  <si>
    <t xml:space="preserve">select_multiple type_of_pain</t>
  </si>
  <si>
    <t xml:space="preserve">Pain</t>
  </si>
  <si>
    <t xml:space="preserve">The child is reported to have, or appears to be in pain. It is important to assess for pain which could be a sign of a source of infection when the child has reported or measured fever.</t>
  </si>
  <si>
    <t xml:space="preserve">EmCare.B13S1.DE01</t>
  </si>
  <si>
    <t xml:space="preserve">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</si>
  <si>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</si>
  <si>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 xml:space="preserve">EmCare.B13S1.DE02</t>
  </si>
  <si>
    <t xml:space="preserve">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</si>
  <si>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</si>
  <si>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 xml:space="preserve">"EmCare.B13S1.DE01" = true</t>
  </si>
  <si>
    <t xml:space="preserve">EmCare.B13S1.DE03</t>
  </si>
  <si>
    <t xml:space="preserve">Ear Discharge</t>
  </si>
  <si>
    <t xml:space="preserve">The child is reported or appears to have pus discharging from the ear. Use words the caregiver understands. </t>
  </si>
  <si>
    <t xml:space="preserve">EmCare.B13S1.DE04</t>
  </si>
  <si>
    <t xml:space="preserve">Ear Discharge for how long?</t>
  </si>
  <si>
    <t xml:space="preserve">How long the child has had the discharge from the ear. 
- Less than 14 days (Less than 2 weeks)
- More than 14 days (2 weeks or more)</t>
  </si>
  <si>
    <t xml:space="preserve">"EmCare.B13S1.DE03" = true</t>
  </si>
  <si>
    <t xml:space="preserve">EmCare.B14S1.DE01</t>
  </si>
  <si>
    <t xml:space="preserve">The child is reported to have or appears to have an eye problem</t>
  </si>
  <si>
    <t xml:space="preserve">EmCare.B14S1.DE02</t>
  </si>
  <si>
    <t xml:space="preserve">The child is reported to have or appears to have a skin problem</t>
  </si>
  <si>
    <t xml:space="preserve">"Danger Signs" != true or "Pain" != "Skin Pain"</t>
  </si>
  <si>
    <t xml:space="preserve">EmCare.B14S1.DE03</t>
  </si>
  <si>
    <t xml:space="preserve">Itchy Skin</t>
  </si>
  <si>
    <t xml:space="preserve">The child is reported to have or appears to have itchy skin</t>
  </si>
  <si>
    <t xml:space="preserve">EmCare.B15S1.DE01</t>
  </si>
  <si>
    <t xml:space="preserve">Sickle cell disease</t>
  </si>
  <si>
    <t xml:space="preserve">The child is known to have sickle disease</t>
  </si>
  <si>
    <t xml:space="preserve">skip logic</t>
  </si>
  <si>
    <t xml:space="preserve">Variable to check whether patient has been assessed with  or not</t>
  </si>
  <si>
    <t xml:space="preserve">Coalesce(clas."Danger Signs", false)</t>
  </si>
  <si>
    <t xml:space="preserve">o"Cough"</t>
  </si>
  <si>
    <t xml:space="preserve">o"Difficulty Breathing"</t>
  </si>
  <si>
    <t xml:space="preserve">clas."Severe Acute Malnutrition"</t>
  </si>
  <si>
    <t xml:space="preserve">Oral Fluid Test failed</t>
  </si>
  <si>
    <t xml:space="preserve">"Oral Fluid Test Results" = "Completely Unable to Drink or Vomits Immediately / Everything" or  "Unable to Perform Oral Fluid Test"=true</t>
  </si>
  <si>
    <r>
      <rPr>
        <sz val="11"/>
        <color rgb="FF000000"/>
        <rFont val="Arial"/>
        <family val="0"/>
        <charset val="1"/>
      </rPr>
      <t xml:space="preserve">o"Diarrhoea</t>
    </r>
    <r>
      <rPr>
        <sz val="11"/>
        <color rgb="FF000000"/>
        <rFont val="Arial"/>
        <family val="0"/>
      </rPr>
      <t xml:space="preserve">"</t>
    </r>
  </si>
  <si>
    <t xml:space="preserve">o"Not able to drink or breastfeed"</t>
  </si>
  <si>
    <t xml:space="preserve">The client is unconscious or lethargic</t>
  </si>
  <si>
    <t xml:space="preserve">HasObs('EmCare.B7.DE08') = true or  HasObs('EmCare.B7.DE08a') = true</t>
  </si>
  <si>
    <t xml:space="preserve">clas."Fever"</t>
  </si>
  <si>
    <t xml:space="preserve">The client is reported to have had or has an ear problem</t>
  </si>
  <si>
    <t xml:space="preserve">o"Ear Problem"</t>
  </si>
  <si>
    <t xml:space="preserve">The client is reported to have an eye problem</t>
  </si>
  <si>
    <t xml:space="preserve">o"Eye Problem"</t>
  </si>
  <si>
    <t xml:space="preserve">The client is reported to have or has had a skin problem</t>
  </si>
  <si>
    <t xml:space="preserve">o"Skin Problem"</t>
  </si>
  <si>
    <t xml:space="preserve">The client is reported to have or has had ear discharge</t>
  </si>
  <si>
    <t xml:space="preserve">o"Ear Discharge"</t>
  </si>
  <si>
    <t xml:space="preserve">choice</t>
  </si>
  <si>
    <t xml:space="preserve">The length of time client has or has had ear discharge</t>
  </si>
  <si>
    <t xml:space="preserve">o"Ear Discharge for how long?"</t>
  </si>
  <si>
    <t xml:space="preserve">The client is reported to have itchy skin</t>
  </si>
  <si>
    <t xml:space="preserve">o"Itchy Skin"</t>
  </si>
  <si>
    <t xml:space="preserve">The client's respiratory rate</t>
  </si>
  <si>
    <t xml:space="preserve">"Cough" = true or "Difficulty Breathing" = true </t>
  </si>
  <si>
    <t xml:space="preserve">EmCare.B10S2.DE03</t>
  </si>
  <si>
    <t xml:space="preserve">Chest Indrawing</t>
  </si>
  <si>
    <t xml:space="preserve">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</si>
  <si>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</si>
  <si>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EmCare.B10S2.DE04</t>
  </si>
  <si>
    <t xml:space="preserve">Stridor in a calm child</t>
  </si>
  <si>
    <t xml:space="preserve">The client has stridor in a calm child while the client is at rest</t>
  </si>
  <si>
    <t xml:space="preserve">**Stridor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</si>
  <si>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 xml:space="preserve">EmCare.B10S2.DE05</t>
  </si>
  <si>
    <t xml:space="preserve">Wheezing</t>
  </si>
  <si>
    <t xml:space="preserve">The client is 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</si>
  <si>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</si>
  <si>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select_one 7d_or_less</t>
  </si>
  <si>
    <t xml:space="preserve">The duration of wheezing if Less than 7 days or more than 7 days</t>
  </si>
  <si>
    <t xml:space="preserve">"Wheezing"= true</t>
  </si>
  <si>
    <t xml:space="preserve">EmCare.B10S2.DE05D</t>
  </si>
  <si>
    <t xml:space="preserve">Wheezing before this illness?</t>
  </si>
  <si>
    <t xml:space="preserve">If child is wheezing before this illness</t>
  </si>
  <si>
    <t xml:space="preserve">EmCare.B10S2.DE05E</t>
  </si>
  <si>
    <t xml:space="preserve">Frequent cough at night</t>
  </si>
  <si>
    <t xml:space="preserve">If child has frequent cough at night</t>
  </si>
  <si>
    <t xml:space="preserve">EmCare.B10S2.DE05F</t>
  </si>
  <si>
    <t xml:space="preserve">Child known to have asthma</t>
  </si>
  <si>
    <t xml:space="preserve">If child is known to have asthma</t>
  </si>
  <si>
    <t xml:space="preserve">Oxygen_Saturation</t>
  </si>
  <si>
    <t xml:space="preserve">("Cough" = true or "Difficulty Breathing" = true ) and  "Stridor in a calm child" = false</t>
  </si>
  <si>
    <t xml:space="preserve">EmCare.B10S2.DE07</t>
  </si>
  <si>
    <t xml:space="preserve">Oxygen Saturation</t>
  </si>
  <si>
    <t xml:space="preserve">The client's oxygen saturation measurement</t>
  </si>
  <si>
    <t xml:space="preserve">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</si>
  <si>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 xml:space="preserve">"Oxygen saturation not measured".empty()</t>
  </si>
  <si>
    <t xml:space="preserve">unit::%||popup</t>
  </si>
  <si>
    <t xml:space="preserve">Oxygen Saturation &lt; 90 %</t>
  </si>
  <si>
    <t xml:space="preserve">The client's oxygen saturation is less than 90 %</t>
  </si>
  <si>
    <t xml:space="preserve">Check that the value you have entered is correct. Children with oxygen saturation less than 90% need oxygen if available and urgent referral. </t>
  </si>
  <si>
    <t xml:space="preserve">"Oxygen Saturation".exists() and "Oxygen Saturation"&lt; 90 '%'</t>
  </si>
  <si>
    <t xml:space="preserve">"Oxygen Saturation".empty()</t>
  </si>
  <si>
    <t xml:space="preserve">EmCare.B11S2.DE01</t>
  </si>
  <si>
    <t xml:space="preserve">Sunken eyes</t>
  </si>
  <si>
    <t xml:space="preserve">**The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</si>
  <si>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 xml:space="preserve">EmCare.B11S2.DE02</t>
  </si>
  <si>
    <t xml:space="preserve">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</si>
  <si>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 xml:space="preserve">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</si>
  <si>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"Diarrhoea" = true and  iif("Unconscious or Lethargic" = true,false,true)</t>
  </si>
  <si>
    <t xml:space="preserve">EmCare.B12S2.DE06</t>
  </si>
  <si>
    <t xml:space="preserve">Yellow eyes</t>
  </si>
  <si>
    <t xml:space="preserve">The child has yellow eyes</t>
  </si>
  <si>
    <t xml:space="preserve">"Fever" = true</t>
  </si>
  <si>
    <t xml:space="preserve">EmCare.B12S2.DE07</t>
  </si>
  <si>
    <t xml:space="preserve">Abnormal Bleeding</t>
  </si>
  <si>
    <t xml:space="preserve">The child has abnormal bleeding</t>
  </si>
  <si>
    <t xml:space="preserve">EmCare.B12S2.DE08</t>
  </si>
  <si>
    <t xml:space="preserve">Coca-Cola urine</t>
  </si>
  <si>
    <t xml:space="preserve">The child has coca-cola urine</t>
  </si>
  <si>
    <t xml:space="preserve">EmCare.B13S2.DE01</t>
  </si>
  <si>
    <t xml:space="preserve">Tender swelling behind the ear</t>
  </si>
  <si>
    <t xml:space="preserve">The client has tender swelling behind the ear</t>
  </si>
  <si>
    <t xml:space="preserve">**If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</si>
  <si>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 xml:space="preserve">"Ear Problem" = true</t>
  </si>
  <si>
    <t xml:space="preserve">EmCare.B13S2.DE02</t>
  </si>
  <si>
    <t xml:space="preserve">Pus Seen Draining from the Ear</t>
  </si>
  <si>
    <t xml:space="preserve">The client has pus draining from the ear which has been seen by the health care worker</t>
  </si>
  <si>
    <t xml:space="preserve">Look inside the child’s ear to see if pus is draining. That is a sign of infection, even if the child is not feeling any pain. Draining pus is a sign of infection</t>
  </si>
  <si>
    <t xml:space="preserve">EmCare.B13S2.DE03</t>
  </si>
  <si>
    <t xml:space="preserve">Pus Seen Draining from the Ear for how long?</t>
  </si>
  <si>
    <t xml:space="preserve">The length of time the client has or has had pus draining from the ear</t>
  </si>
  <si>
    <t xml:space="preserve">"Ear Discharge" = false   and "Pus Seen Draining from the Ear" = true</t>
  </si>
  <si>
    <t xml:space="preserve">EmCare.B12S2.DE01</t>
  </si>
  <si>
    <t xml:space="preserve">Stiff neck</t>
  </si>
  <si>
    <t xml:space="preserve">The client has a Stiff neck</t>
  </si>
  <si>
    <t xml:space="preserve">**A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</si>
  <si>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 xml:space="preserve">EmCare.B12S2.DE02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</si>
  <si>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</si>
  <si>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</si>
  <si>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EmCare.B12S2.DE03</t>
  </si>
  <si>
    <t xml:space="preserve">Warm Tender or Swollen Joint or Bone</t>
  </si>
  <si>
    <t xml:space="preserve">The child has a warm tender or swollen joint or bone which could be a sign of a infection when the child has reported or measured fever.</t>
  </si>
  <si>
    <t xml:space="preserve">EmCare.B12S2.DE05</t>
  </si>
  <si>
    <t xml:space="preserve">Runny nose</t>
  </si>
  <si>
    <t xml:space="preserve">The client has a Runny nose</t>
  </si>
  <si>
    <t xml:space="preserve">EmCare.B13S2.DE06</t>
  </si>
  <si>
    <t xml:space="preserve">Large lymph nodes on two or more sites</t>
  </si>
  <si>
    <t xml:space="preserve">The child has large lymph nodes on two or more sites. Examine the neck, armpits and groin to see if you can identify large lymph nodes in 2 or more regions.</t>
  </si>
  <si>
    <t xml:space="preserve">EmCare.B14S2.DE01</t>
  </si>
  <si>
    <t xml:space="preserve">Red eyes</t>
  </si>
  <si>
    <t xml:space="preserve">The client has red eyes</t>
  </si>
  <si>
    <t xml:space="preserve">The child has “red eyes” if there is redness in the white part of the eye. In a healthy eye, the white part of the eye is clearly white and not discoloured.</t>
  </si>
  <si>
    <t xml:space="preserve">"Fever" = true and "Eye Problem" = true</t>
  </si>
  <si>
    <t xml:space="preserve">EmCare.B14S2.DE02</t>
  </si>
  <si>
    <t xml:space="preserve">Pus Draining from Eye</t>
  </si>
  <si>
    <t xml:space="preserve">The client has pus draining from the eye</t>
  </si>
  <si>
    <t xml:space="preserve">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</si>
  <si>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 xml:space="preserve">"Eye Problem" = true</t>
  </si>
  <si>
    <t xml:space="preserve">EmCare.B14S2.DE03</t>
  </si>
  <si>
    <t xml:space="preserve">Clouding of the Cornea</t>
  </si>
  <si>
    <t xml:space="preserve">The client has clouding of the cornea </t>
  </si>
  <si>
    <t xml:space="preserve">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</si>
  <si>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 xml:space="preserve">EmCare.B14S2.DE04</t>
  </si>
  <si>
    <t xml:space="preserve">Is Clouding of the Cornea a new problem</t>
  </si>
  <si>
    <t xml:space="preserve">Clouding of the cornea in the client is a new problem</t>
  </si>
  <si>
    <t xml:space="preserve">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</si>
  <si>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</si>
  <si>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EmCare.B14S2.DE05</t>
  </si>
  <si>
    <t xml:space="preserve">Has Clouding of the Cornea previously been treated</t>
  </si>
  <si>
    <t xml:space="preserve">Clouding of the cornea has not been previously treated in the client</t>
  </si>
  <si>
    <t xml:space="preserve">"Clouding of the Cornea" = true and "Is Clouding of the Cornea a new problem" = false</t>
  </si>
  <si>
    <t xml:space="preserve">select_multiple skin_pb_location</t>
  </si>
  <si>
    <t xml:space="preserve">The client has a generalised or localised skin problem</t>
  </si>
  <si>
    <t xml:space="preserve">"Skin Problem" = true or ("Fever" = true and ("Cough" = true or "Runny nose" = true or "Red eyes" = true))</t>
  </si>
  <si>
    <t xml:space="preserve">EmCare.B14S2.DE10</t>
  </si>
  <si>
    <t xml:space="preserve">Measles Rash</t>
  </si>
  <si>
    <t xml:space="preserve">The client has a measles rash</t>
  </si>
  <si>
    <t xml:space="preserve">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</si>
  <si>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 xml:space="preserve">"Fever" = true or ( "Cough" = true or "Runny nose" = true or "Red eyes" = true ) and "Generalised or Localised Skin Problem".where(value.code =  'EmCare.B14S2.DE07').exists()</t>
  </si>
  <si>
    <t xml:space="preserve">EmCare.B14S2.DE11</t>
  </si>
  <si>
    <t xml:space="preserve">Measles within the last 3 months </t>
  </si>
  <si>
    <t xml:space="preserve">The client has had measles 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</si>
  <si>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</si>
  <si>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(iif("Red eyes" = true, false, true) or iif("Cough" = true, false, true) or iif("Runny nose" = true, false, true)) or "Generalised or Localised Skin Problem".where(value.code =  'EmCare.B14S2.DE07').empty() or "Measles Rash" = false</t>
  </si>
  <si>
    <t xml:space="preserve">EmCare.B14S2.DE12</t>
  </si>
  <si>
    <t xml:space="preserve">Blisters, Sores or Pustules</t>
  </si>
  <si>
    <t xml:space="preserve">The client has blisters, sores or pustules</t>
  </si>
  <si>
    <t xml:space="preserve">"Danger Signs" = false or "Skin Problem" = true</t>
  </si>
  <si>
    <t xml:space="preserve">select_multiple skin_pb</t>
  </si>
  <si>
    <t xml:space="preserve">The client has a specific type of skin problem(s)</t>
  </si>
  <si>
    <t xml:space="preserve">"Danger Signs" = false and  ( "Generalised or Localised Skin Problem".where(value.code =  'EmCare.B14S2.DE07').exists() or "Generalised or Localised Skin Problem".where(value.code =  'EmCare.B14S2.DE08').exists() )</t>
  </si>
  <si>
    <t xml:space="preserve">toggle::EmCare.B14S2.DE22::"Danger Signs" = false and "Itchy Skin"=true and "Blisters, Sores or Pustules" = true and  "Generalised or Localised Skin Problem" !&lt;&lt; "Generalised Skin Problem"</t>
  </si>
  <si>
    <t xml:space="preserve">EmCare.B14S2.DE17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</si>
  <si>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</si>
  <si>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</si>
  <si>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Red Tender Skin"</t>
  </si>
  <si>
    <t xml:space="preserve">EmCare.B14S2.DE19a</t>
  </si>
  <si>
    <t xml:space="preserve">Scalp Infection (tinea capitis)</t>
  </si>
  <si>
    <t xml:space="preserve">The client has Scalp Infection (tinea capitis)</t>
  </si>
  <si>
    <t xml:space="preserve">Scalp lesions may result in loss of hair</t>
  </si>
  <si>
    <t xml:space="preserve">"Type of Skin Problem".where(value.code='EmCare.B14S2.DE19').exists()</t>
  </si>
  <si>
    <t xml:space="preserve">EmCare.B14S2.DE22A</t>
  </si>
  <si>
    <t xml:space="preserve">Severe rash</t>
  </si>
  <si>
    <t xml:space="preserve">The client has severe chickenpox rash</t>
  </si>
  <si>
    <t xml:space="preserve">Severe rash indicates that the child needs referral due to risk of complications.</t>
  </si>
  <si>
    <t xml:space="preserve">"Type of Skin Problem".where(value.code='EmCare.B14S2.DE22').exists()</t>
  </si>
  <si>
    <t xml:space="preserve">EmCare.B14S2.DE23a</t>
  </si>
  <si>
    <t xml:space="preserve">Disseminated Herpes Zoster</t>
  </si>
  <si>
    <t xml:space="preserve">The client has disseminated herpes zoster</t>
  </si>
  <si>
    <t xml:space="preserve">Disseminated herpes zoster means that the rash is affecting more than one area of the body</t>
  </si>
  <si>
    <t xml:space="preserve">"Type of Skin Problem".where(value.code='EmCare.B14S2.DE23').exists()</t>
  </si>
  <si>
    <t xml:space="preserve">EmCare.B14S2.DE24</t>
  </si>
  <si>
    <t xml:space="preserve">Eye Involvement</t>
  </si>
  <si>
    <t xml:space="preserve">The client has Herpes Zoster with Eye Involvement</t>
  </si>
  <si>
    <t xml:space="preserve">select_multiple severe_skin_lesions</t>
  </si>
  <si>
    <t xml:space="preserve">Signs of severe impetigo / folliculitis include:
- Skin Lesions 4 cm or larger
- Red Skin Streaks
- Tender Nodes (Nodules) under the skin
- Skin infection extends to muscle
- No signs of severe Impetigo / Folliculitis </t>
  </si>
  <si>
    <t xml:space="preserve">"Type of Skin Problem"="Impetigo or Folliculitis - Red, Tender, Warm Crusts or Small lesions"</t>
  </si>
  <si>
    <t xml:space="preserve">EmCare.B14S2.DE30b</t>
  </si>
  <si>
    <t xml:space="preserve">Extensive impetigo lesions</t>
  </si>
  <si>
    <t xml:space="preserve">The client has Extensive impetigo lesions requiring oral antibiotics</t>
  </si>
  <si>
    <t xml:space="preserve">Impetigo can be considered as extensive if it is greater than 4cm in diameter</t>
  </si>
  <si>
    <t xml:space="preserve">"Type of Skin Problem".where(value.code='EmCare.B14S2.DE25').exists()</t>
  </si>
  <si>
    <t xml:space="preserve">EmCare.B14S2.DE31a</t>
  </si>
  <si>
    <t xml:space="preserve">Extensive molluscum lesions</t>
  </si>
  <si>
    <t xml:space="preserve">The client has Extensive molluscum lesions</t>
  </si>
  <si>
    <t xml:space="preserve">"Type of Skin Problem".where(value.code='EmCare.B14S2.DE31').exists()</t>
  </si>
  <si>
    <t xml:space="preserve">EmCare.B14S2.DE31b</t>
  </si>
  <si>
    <t xml:space="preserve">Molluscum lesions close to the eye</t>
  </si>
  <si>
    <t xml:space="preserve">The client has molluscum lesions close to the eye</t>
  </si>
  <si>
    <t xml:space="preserve">EmCare.B14S2.DE32a</t>
  </si>
  <si>
    <t xml:space="preserve">Extensive warts</t>
  </si>
  <si>
    <t xml:space="preserve">The client has Extensive warts</t>
  </si>
  <si>
    <t xml:space="preserve">"Type of Skin Problem".where(value.code='EmCare.B14S2.DE32').exists()</t>
  </si>
  <si>
    <t xml:space="preserve">EmCare.B14S2.DE34</t>
  </si>
  <si>
    <t xml:space="preserve">The client has severe Seborrhoeic Dermatitis</t>
  </si>
  <si>
    <t xml:space="preserve">"Type of Skin Problem".where(value.code='EmCare.B14S2.DE33').exists()</t>
  </si>
  <si>
    <t xml:space="preserve">EmCare.B14S2.DE36a</t>
  </si>
  <si>
    <t xml:space="preserve">Secondary bacterial infection of eczema</t>
  </si>
  <si>
    <t xml:space="preserve">The client has secondary bacterial infection of eczema</t>
  </si>
  <si>
    <t xml:space="preserve">"Type of Skin Problem".where(value.code='EmCare.B14S2.DE36').exists()</t>
  </si>
  <si>
    <t xml:space="preserve">EmCare.B14S2.DE36b</t>
  </si>
  <si>
    <t xml:space="preserve">Severe acute moist or weeping eczema</t>
  </si>
  <si>
    <t xml:space="preserve">The client has severe acute moist or weeping eczema</t>
  </si>
  <si>
    <t xml:space="preserve">EmCare.B14S2.DE36c</t>
  </si>
  <si>
    <t xml:space="preserve">Secondary herpes infection of eczema (eczema herpeticum)</t>
  </si>
  <si>
    <t xml:space="preserve">The client has secondary herpes infection of eczema (eczema herpeticum)</t>
  </si>
  <si>
    <t xml:space="preserve">select_one oral_sores</t>
  </si>
  <si>
    <t xml:space="preserve">The client has oral sores or mouth ulcers</t>
  </si>
  <si>
    <t xml:space="preserve">Ulcers are painful open sores on the inside of the mouth and lips or the tongue. They may be red or have white coating. </t>
  </si>
  <si>
    <t xml:space="preserve">radio</t>
  </si>
  <si>
    <t xml:space="preserve">select_multiple add_pb</t>
  </si>
  <si>
    <t xml:space="preserve">The health care worker would like to add a Skin or Mouth or Eye problem found during the physical exam</t>
  </si>
  <si>
    <t xml:space="preserve">"Danger Signs" = false</t>
  </si>
  <si>
    <t xml:space="preserve">select_one palmar_pallor</t>
  </si>
  <si>
    <t xml:space="preserve">Palmar Pallor</t>
  </si>
  <si>
    <t xml:space="preserve">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</si>
  <si>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 xml:space="preserve">EmCare.B16S2.DE01</t>
  </si>
  <si>
    <t xml:space="preserve">Oedema of both feet</t>
  </si>
  <si>
    <t xml:space="preserve">"Oedema of both feet means severe acute malnutrition.
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</si>
  <si>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 xml:space="preserve">EmCare.B16S2.DE02</t>
  </si>
  <si>
    <t xml:space="preserve">Open skin lesions</t>
  </si>
  <si>
    <t xml:space="preserve">The child has open skin lesions</t>
  </si>
  <si>
    <t xml:space="preserve">"Severe Acute Malnutrition" = true</t>
  </si>
  <si>
    <t xml:space="preserve">EmCare.B16S2.DE03</t>
  </si>
  <si>
    <t xml:space="preserve">Visible and severe weight loss</t>
  </si>
  <si>
    <t xml:space="preserve">The child has visible and severe weight loss</t>
  </si>
  <si>
    <t xml:space="preserve">EmCare.B17S1.DE01</t>
  </si>
  <si>
    <t xml:space="preserve">Mumps/parotitis: Swelling around cheek/jaw</t>
  </si>
  <si>
    <t xml:space="preserve">The child has swelling around cheek/jaw</t>
  </si>
  <si>
    <t xml:space="preserve">select_one 10d_or_less</t>
  </si>
  <si>
    <t xml:space="preserve">The duration of mumps observed</t>
  </si>
  <si>
    <t xml:space="preserve">"Mumps/parotitis: Swelling around cheek/jaw" = true</t>
  </si>
  <si>
    <t xml:space="preserve">cql = get_observation_code_from_concepts(question_concepts, lib)</t>
  </si>
  <si>
    <t xml:space="preserve">("Cough" = true or "Difficulty in breathing"= true) and
(ToInteger("Fever for how long?" = "More than 30 days") +
ToInteger("Mother's HIV Status" = "Mother HIV Positive") +
ToInteger("Possible symptomatic HIV infection" = true) +
ToInteger("Household member with Tuberculosis in the past 5 years" = true) +
ToInteger("Large lymph nodes on two or more sites"= true) +
ToInteger("MUAC (Mid Upper Arm Circumference)" &lt; 115 'mm' and "ageinmonths"&gt;= 6) +
ToInteger("Growth curve break in weight" = true) +
ToInteger("Visible and severe weight loss" = true) +
ToInteger("zscore_age" &lt; -3) +
ToInteger("zscore_height" &lt;-3 or "zscore_length" &lt;-3)) &gt;= 1</t>
  </si>
  <si>
    <t xml:space="preserve">Age In Months</t>
  </si>
  <si>
    <t xml:space="preserve">c."Severe Classification up to assessments and tests excluding Severe Dehydration"</t>
  </si>
  <si>
    <t xml:space="preserve">c."PSBI other than temperature"</t>
  </si>
  <si>
    <t xml:space="preserve">select_one last_vita_date</t>
  </si>
  <si>
    <t xml:space="preserve">The date that the child's profile records Vitamin A Supplementation being given</t>
  </si>
  <si>
    <t xml:space="preserve">"AgeInMonths" &gt;= 6</t>
  </si>
  <si>
    <t xml:space="preserve">select_one vita_record</t>
  </si>
  <si>
    <t xml:space="preserve">The healthcare worker asks if the child's caregiver can provide a record of Vitamin A supplementation at a future visit</t>
  </si>
  <si>
    <t xml:space="preserve">"Date of Last Vitamin A Supplementation" = "Date Unknown" and "AgeInMonths"&gt;=6</t>
  </si>
  <si>
    <t xml:space="preserve">EmCare.B17.DE11</t>
  </si>
  <si>
    <t xml:space="preserve">Treatment for malnutrition containing Vitamin A received in the past month?</t>
  </si>
  <si>
    <t xml:space="preserve">The child has received treatment for malnutrition containing Vitamin A in the past month</t>
  </si>
  <si>
    <t xml:space="preserve">("Date of Last Vitamin A Supplementation" = "1 to 5 months ago" or "Date of Last Vitamin A Supplementation" = "More than 6 months ago" )</t>
  </si>
  <si>
    <t xml:space="preserve">select_one last_deworming_tt</t>
  </si>
  <si>
    <t xml:space="preserve">The date that the child's profile records Deworming being given</t>
  </si>
  <si>
    <t xml:space="preserve">"AgeInMonths" &gt;= 12</t>
  </si>
  <si>
    <t xml:space="preserve">select_one deworming_record</t>
  </si>
  <si>
    <t xml:space="preserve">The healthcare worker asks if the client's caregiver can provide a record of Deworming treatment at a future visit</t>
  </si>
  <si>
    <t xml:space="preserve">"Date of last deworming treatment" = "Date unknown"
and
"AgeInMonths"&gt;=12</t>
  </si>
  <si>
    <t xml:space="preserve">select_one mother_hbv_result</t>
  </si>
  <si>
    <t xml:space="preserve">The child's mother's viral hepatitis B test result</t>
  </si>
  <si>
    <t xml:space="preserve">"AgeInDays"&lt;3</t>
  </si>
  <si>
    <t xml:space="preserve">EmCare.B17.DE67</t>
  </si>
  <si>
    <t xml:space="preserve">Infant vaccinated for viral hepatitis B</t>
  </si>
  <si>
    <t xml:space="preserve">The client is vaccinated for viral hepatitis B</t>
  </si>
  <si>
    <t xml:space="preserve">"AgeInDays" &lt; 3 and "Mother viral hepatitis B test result".exists() and "Mother viral hepatitis B test result" != "Abscence of viral hepatitis B"</t>
  </si>
  <si>
    <t xml:space="preserve">select_one hiv_prevalence</t>
  </si>
  <si>
    <t xml:space="preserve">The prevalence of HIV in the area of the client</t>
  </si>
  <si>
    <t xml:space="preserve">"AgeInMonths" &gt;= 2 and "AgeInMonths" &lt; 60</t>
  </si>
  <si>
    <t xml:space="preserve">select_one yesnoxd</t>
  </si>
  <si>
    <t xml:space="preserve">select_one pmtct_hiv_status</t>
  </si>
  <si>
    <t xml:space="preserve">The child's PMTCT HIV status</t>
  </si>
  <si>
    <t xml:space="preserve">"AgeInMonths"&gt;= 2 and "AgeInMonths"&lt;60 and 
"Child followed up at PMTCT for HIV investigation or management"= true</t>
  </si>
  <si>
    <t xml:space="preserve">EmCare.B17.DE44G</t>
  </si>
  <si>
    <t xml:space="preserve">Household member with Tuberculosis in the past 5 years</t>
  </si>
  <si>
    <t xml:space="preserve">The child has a person in the household within the past 5 years with tuberculosis</t>
  </si>
  <si>
    <t xml:space="preserve">"AgeInMonths"&gt;= 2 and "AgeInMonths"&lt; 60</t>
  </si>
  <si>
    <t xml:space="preserve">select_one hiv_status</t>
  </si>
  <si>
    <t xml:space="preserve">Mother's HIV Status</t>
  </si>
  <si>
    <t xml:space="preserve">"AgeInMonths" &lt; 2</t>
  </si>
  <si>
    <t xml:space="preserve">select_one child_last_hiv_status</t>
  </si>
  <si>
    <t xml:space="preserve">Child's Last HIV Test Results</t>
  </si>
  <si>
    <t xml:space="preserve">The client's last HIV test results</t>
  </si>
  <si>
    <t xml:space="preserve">"HIV Prevalence" != "Low HIV Risk" and "AgeInMonths" &gt;= 2 and "AgeInMonths" &lt; 60 and "Child followed up at PMTCT for HIV investigation or management" !=Yes</t>
  </si>
  <si>
    <t xml:space="preserve">EmCare.B17.DE37</t>
  </si>
  <si>
    <t xml:space="preserve">Child breastfed at the time or 6 weeks before HIV test</t>
  </si>
  <si>
    <t xml:space="preserve">The healthcare worker asks the caregiver if the client was breastfed at the time or 6 weeks before the HIV test</t>
  </si>
  <si>
    <t xml:space="preserve">"AgeInMonths" &gt;= 2 and "AgeInMonths"&lt;60 and "Child's Last HIV Test Results" != "Child HIV Status - Unknown or Not Tested" and "Child's Last HIV Test Results" != "Child HIV Status - Decline to answer"</t>
  </si>
  <si>
    <t xml:space="preserve">EmCare.B17.DE41</t>
  </si>
  <si>
    <t xml:space="preserve">Child 18 months or older when last tested for HIV</t>
  </si>
  <si>
    <t xml:space="preserve">The healthcare worker asks the caregiver if the client was 18 months or older when last tested for HIV</t>
  </si>
  <si>
    <t xml:space="preserve">("Child's Last HIV Test Results" = "Child HIV Positive - Serological") and ("AgeInMonths"&gt;= 8)</t>
  </si>
  <si>
    <t xml:space="preserve">select_one child_vaccination_status</t>
  </si>
  <si>
    <t xml:space="preserve">Check the child’s vaccination record: has the child received all vaccines they are eligible for</t>
  </si>
  <si>
    <t xml:space="preserve">The healthcare worker check's the child’s vaccination record to ensure the child has received all eligible vaccines</t>
  </si>
  <si>
    <t xml:space="preserve">"AgeInMonths" &lt; 2 and ("Severe Classification up to assessments and tests excluding Severe Dehydration" != true and "PSBI other than temperature" !=true)</t>
  </si>
  <si>
    <t xml:space="preserve">select_one child_vaccines</t>
  </si>
  <si>
    <t xml:space="preserve">The application shows the heatlhcare worker a table of the immunizations the client should have had for their age</t>
  </si>
  <si>
    <t xml:space="preserve">force-collection</t>
  </si>
  <si>
    <t xml:space="preserve">true</t>
  </si>
  <si>
    <t xml:space="preserve">zscore_wfh</t>
  </si>
  <si>
    <t xml:space="preserve">zscore_wfl</t>
  </si>
  <si>
    <t xml:space="preserve">zscore_wfa</t>
  </si>
  <si>
    <t xml:space="preserve">a-BreastFeedingTest</t>
  </si>
  <si>
    <t xml:space="preserve">applicability-BreastFeedingTest</t>
  </si>
  <si>
    <t xml:space="preserve">Base."Person accompanying child today's Relationship to Client".coding.where(code = 'MTH').exists()</t>
  </si>
  <si>
    <t xml:space="preserve">AgeInMonths()&gt;=2 and AgeInMonths()&lt;6 and  "Severe Classification up to assessments and tests excluding Severe Dehydration" !=true</t>
  </si>
  <si>
    <t xml:space="preserve">AgeInMonths()&lt;2 and AgeInDays()&gt;=8 and "Breastfed" = true and c."YI severe classification other than Severe Dehydration" !=true</t>
  </si>
  <si>
    <t xml:space="preserve">o"Palmar Pallor"</t>
  </si>
  <si>
    <t xml:space="preserve">Obvious cause of fever</t>
  </si>
  <si>
    <t xml:space="preserve">o"Obvious cause of fever"</t>
  </si>
  <si>
    <t xml:space="preserve">Coalesce(c."vomiting everything",false)</t>
  </si>
  <si>
    <t xml:space="preserve">a-HealthPrevention</t>
  </si>
  <si>
    <t xml:space="preserve">applicability-HealthPrevention</t>
  </si>
  <si>
    <t xml:space="preserve">"AgeInMonths"&lt;60</t>
  </si>
  <si>
    <t xml:space="preserve">a-RespiratoryRate</t>
  </si>
  <si>
    <t xml:space="preserve">applicability-RespiratoryRate</t>
  </si>
  <si>
    <t xml:space="preserve">("Cough" = true or "Difficulty Breathing" = true or "AgeInMonths"&lt;2) and o"Fast Breathing" is null</t>
  </si>
  <si>
    <t xml:space="preserve">a-BronchodilatorTest</t>
  </si>
  <si>
    <t xml:space="preserve">applicability-BronchodilatorTest</t>
  </si>
  <si>
    <t xml:space="preserve">("Cough" = true or "Difficulty Breathing" = true) and "Wheezing" = true and (o"Fast Breathing" = true or "Chest Indrawing" = true) and  c."Danger Signs" != true and "Stridor in a calm child"= false and "Oxygen Saturation" &gt;= 90 '%' </t>
  </si>
  <si>
    <t xml:space="preserve">a-SecondTemperature</t>
  </si>
  <si>
    <t xml:space="preserve">applicability-SecondTemperature</t>
  </si>
  <si>
    <t xml:space="preserve">c."PSBI other than temperature" != true and "AgeInMonths"&lt;2 and "Axillary Temperature (degrees Celcius)" &gt; 38.5 'Cel'</t>
  </si>
  <si>
    <t xml:space="preserve">a-FluidTest</t>
  </si>
  <si>
    <t xml:space="preserve">applicability-FluidTest</t>
  </si>
  <si>
    <t xml:space="preserve">("Not able to drink or breastfeed" = true or "vomiting everything" = true or "Diarrhoea" = true) and o"Oral Fluid Test Results" is null</t>
  </si>
  <si>
    <t xml:space="preserve">a-AppetiteTest</t>
  </si>
  <si>
    <t xml:space="preserve">applicability-AppetiteTest</t>
  </si>
  <si>
    <t xml:space="preserve">(zscore_wfh &lt; -3 or zscore_wfl &lt; -3 or "MUAC (Mid Upper Arm Circumference)" &lt; 115 'mm' or ("AgeInMonths" &lt; 12 and zscore_wfa &lt; -3))
and
c."Medical Complications of Severe Acute Malnutrition" = false
and
"Oedema of both feet" = false</t>
  </si>
  <si>
    <t xml:space="preserve">a-MalariaTest</t>
  </si>
  <si>
    <t xml:space="preserve">applicability-MalariaTest</t>
  </si>
  <si>
    <t xml:space="preserve">("Fever" = true or "Palmar Pallor" = "Some Palmar Pallor")
and
"Severe Classification up to assessments and tests excluding Severe Dehydration" != true and "AgeInMonths"&gt;= 2 and "AgeInMonths"&lt; 60</t>
  </si>
  <si>
    <t xml:space="preserve">"applicability-HealthPrevention" = true</t>
  </si>
  <si>
    <t xml:space="preserve">"applicability-RespiratoryRate" = true</t>
  </si>
  <si>
    <t xml:space="preserve">"applicability-FluidTest" = true</t>
  </si>
  <si>
    <t xml:space="preserve">EmCare.B22.BronchodilatorTest</t>
  </si>
  <si>
    <t xml:space="preserve">"applicability-BronchodilatorTest" = true</t>
  </si>
  <si>
    <t xml:space="preserve">EmCare.B22.BreastFeeding</t>
  </si>
  <si>
    <t xml:space="preserve">"applicability-BreastFeedingTest" = true</t>
  </si>
  <si>
    <t xml:space="preserve">EmCare.B22.SecondTemperature</t>
  </si>
  <si>
    <t xml:space="preserve">"applicability-SecondTemperature" = true</t>
  </si>
  <si>
    <t xml:space="preserve">EmCare.B24.AppetiteTest</t>
  </si>
  <si>
    <t xml:space="preserve">"applicability-AppetiteTest" = true</t>
  </si>
  <si>
    <t xml:space="preserve">EmCare.B24.MalariaTest</t>
  </si>
  <si>
    <t xml:space="preserve">"applicability-MalariaTest" = true</t>
  </si>
  <si>
    <t xml:space="preserve">notesttodo</t>
  </si>
  <si>
    <t xml:space="preserve">No assessments / tests to do</t>
  </si>
  <si>
    <t xml:space="preserve">("applicability-RespiratoryRate" != true ) and ( "applicability-FluidTest" != true ) and ( "applicability-BronchodilatorTest" != true ) and ("applicability-BreastFeedingTest" != true ) and ("applicability-SecondTemperature" != true ) and ("applicability-MalariaTest" != true) and ("applicability-HealthPrevention" != true)</t>
  </si>
  <si>
    <t xml:space="preserve">oftrp</t>
  </si>
  <si>
    <t xml:space="preserve">Unable to Perform Oral Fluid Test Profile</t>
  </si>
  <si>
    <t xml:space="preserve">o"Unable to Perform Oral Fluid Test"</t>
  </si>
  <si>
    <t xml:space="preserve">DS</t>
  </si>
  <si>
    <t xml:space="preserve">Coalesce(c."Danger Signs",false)</t>
  </si>
  <si>
    <t xml:space="preserve">Coalesce(o"Not able to drink or breastfeed",false)</t>
  </si>
  <si>
    <t xml:space="preserve">select_one oral_fluid_test</t>
  </si>
  <si>
    <t xml:space="preserve">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</si>
  <si>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 xml:space="preserve">"Unable to Perform Oral Fluid Test".empty() and "Unable to Perform Oral Fluid Test Profile"!=false</t>
  </si>
  <si>
    <t xml:space="preserve">EmCare.B22.DE14</t>
  </si>
  <si>
    <t xml:space="preserve">Unable to Perform Oral Fluid Test</t>
  </si>
  <si>
    <t xml:space="preserve">The healthcare worker is Unable to Perform Oral Fluid Test</t>
  </si>
  <si>
    <t xml:space="preserve">"Oral Fluid Test Results".empty()</t>
  </si>
  <si>
    <t xml:space="preserve">boolean </t>
  </si>
  <si>
    <t xml:space="preserve">EmCare.B22.DE14a</t>
  </si>
  <si>
    <t xml:space="preserve">Completely Unable to Drink or Vomits Immediately / Everything</t>
  </si>
  <si>
    <t xml:space="preserve">When  are present when the healthcare worker is Unable to Perform Oral Fluid Test it is assumed that the client is completely unable to drink or vomits immediately / everything</t>
  </si>
  <si>
    <t xml:space="preserve">"Unable to Perform Oral Fluid Test".exists() and ("Danger Signs" = true  or "Oral Fluid Test Results".where(value.code='EmCare.B22.DE09').exists() or "Oral Fluid Test Results".where(value.code='EmCare.B22.DE10').exists() )</t>
  </si>
  <si>
    <t xml:space="preserve">"Not able to drink or breastfeed" = true or "vomiting everything" =  true</t>
  </si>
  <si>
    <t xml:space="preserve">EmCare.B22.DE15</t>
  </si>
  <si>
    <t xml:space="preserve">Has the Child had anything to drink today?</t>
  </si>
  <si>
    <t xml:space="preserve">The health care worker asks the caregiver if the client has had anything to drink today</t>
  </si>
  <si>
    <t xml:space="preserve">"Unable to Perform Oral Fluid Test" = true and "Not able to drink or breastfeed"= false and "vomiting everything" = false</t>
  </si>
  <si>
    <t xml:space="preserve">EmCare.B22.DE16</t>
  </si>
  <si>
    <t xml:space="preserve">How did the child last drink</t>
  </si>
  <si>
    <t xml:space="preserve">The health care worker asks the caregiver how did the client last drink</t>
  </si>
  <si>
    <t xml:space="preserve">"Has the Child had anything to drink today?" = true</t>
  </si>
  <si>
    <t xml:space="preserve">Respiratory Rate profile</t>
  </si>
  <si>
    <t xml:space="preserve">o"Respiratory Rate (breaths per minute)"</t>
  </si>
  <si>
    <t xml:space="preserve">false</t>
  </si>
  <si>
    <t xml:space="preserve">Respiratory Rate Second Count Profile</t>
  </si>
  <si>
    <t xml:space="preserve">o"Respiratory Rate Second Count (breaths per minute)"</t>
  </si>
  <si>
    <t xml:space="preserve">Fast Breathing profile</t>
  </si>
  <si>
    <t xml:space="preserve">o"Fast Breathing"</t>
  </si>
  <si>
    <t xml:space="preserve">EmCare.B22.DE01</t>
  </si>
  <si>
    <t xml:space="preserve">Respiratory Rate (breaths per minute)</t>
  </si>
  <si>
    <t xml:space="preserve">The client's respiratory rate for client's aged 2 months or more</t>
  </si>
  <si>
    <t xml:space="preserve">**Count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</si>
  <si>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iif("Respiratory Rate profile".exists(), "Respiratory Rate profile",{})</t>
  </si>
  <si>
    <t xml:space="preserve">"Unable to perform Respiratory Rate at this time".empty() and "Respiratory Rate profile".empty() and ("AgeInMonths" &lt; 2 or ("AgeInMonths"&gt;= 2 and "AgeInYears"&lt;5 and ("Cough" = true or "Difficulty Breathing" = true)))</t>
  </si>
  <si>
    <t xml:space="preserve">unit::{Breaths}/min</t>
  </si>
  <si>
    <t xml:space="preserve">EmCare.B22.DE02</t>
  </si>
  <si>
    <t xml:space="preserve">Unable to perform Respiratory Rate at this time</t>
  </si>
  <si>
    <t xml:space="preserve">The client's respiratory rate could not be measured at this time (all ages)</t>
  </si>
  <si>
    <t xml:space="preserve">"Respiratory Rate (breaths per minute)".empty() and "Respiratory Rate profile".empty() and "force-collection" = false</t>
  </si>
  <si>
    <t xml:space="preserve">second</t>
  </si>
  <si>
    <t xml:space="preserve">"AgeInMonths" &lt; 2 and ("Respiratory Rate profile" &gt; 60 '{Breaths}/min' or "Respiratory Rate (breaths per minute)" &gt; 60 '{Breaths}/min') and   "Respiratory Rate Second Count Profile".empty()</t>
  </si>
  <si>
    <t xml:space="preserve">EmCare.B22.DE04</t>
  </si>
  <si>
    <t xml:space="preserve">Respiratory Rate Second Count (breaths per minute)</t>
  </si>
  <si>
    <t xml:space="preserve">The client's respiratory rate for the second Count</t>
  </si>
  <si>
    <t xml:space="preserve">"Respiratory Rate Second Count Not Possible".empty()</t>
  </si>
  <si>
    <t xml:space="preserve">EmCare.B22.DE05</t>
  </si>
  <si>
    <t xml:space="preserve">Respiratory Rate Second Count Not Possible</t>
  </si>
  <si>
    <t xml:space="preserve">The client's respiratory rate for the second Count was not possible</t>
  </si>
  <si>
    <t xml:space="preserve"> "Respiratory Rate Second Count (breaths per minute)".empty()</t>
  </si>
  <si>
    <t xml:space="preserve">EmCare.B22.DE07</t>
  </si>
  <si>
    <t xml:space="preserve">Fast Breathing</t>
  </si>
  <si>
    <t xml:space="preserve">The client has fast breathing - auto-calculated based on the respiratory rate and the age of the client - 60 breaths per minute or more (&lt;2 months) after 2 respiratory rate measurements</t>
  </si>
  <si>
    <t xml:space="preserve">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</si>
  <si>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profile"  &gt;= 60 '{Breaths}/min'  ) and "force-collection"=true )),
iif(
("AgeInMonths"&lt;2 and ("Respiratory Rate Second Count (breaths per minute)" &gt;= 60 '{Breaths}/min' or ("Respiratory Rate Second Count Not Possible".exists()  and ( "Respiratory Rate (breaths per minute)"  &gt;= 60 '{Breaths}/min'  or "Respiratory Rate profile"  &gt;= 60 '{Breaths}/min' ) ) ) )
or 
("Respiratory Rate (breaths per minute)" &gt;= 50 '{Breaths}/min' and "AgeInMonths" &lt; 12 and "AgeInMonths" &gt;= 2)
or ("Respiratory Rate (breaths per minute)" &gt;= 40 '{Breaths}/min' and "AgeInMonths"&gt;=12 and "AgeInMonths" &lt; 60) , true, false),{})</t>
  </si>
  <si>
    <t xml:space="preserve">("AgeInMonths" &gt;= 2  and "Respiratory Rate (breaths per minute)".exists()) or ("AgeInMonths" &lt; 2  and "Respiratory Rate Second Count (breaths per minute)".exists())</t>
  </si>
  <si>
    <t xml:space="preserve">fastbreathing-True</t>
  </si>
  <si>
    <t xml:space="preserve">Fast Breathing </t>
  </si>
  <si>
    <t xml:space="preserve">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</si>
  <si>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"EmCare.B22.DE07"=true</t>
  </si>
  <si>
    <t xml:space="preserve">fastbreathing-False</t>
  </si>
  <si>
    <t xml:space="preserve">No Fast Breathing</t>
  </si>
  <si>
    <t xml:space="preserve">"EmCare.B22.DE07"=false</t>
  </si>
  <si>
    <t xml:space="preserve">select_multiple inhaled_bronchodilator_trial</t>
  </si>
  <si>
    <t xml:space="preserve">EmCare.B22.DE17</t>
  </si>
  <si>
    <t xml:space="preserve">Inhaled Bronchodilator Trial Results</t>
  </si>
  <si>
    <t xml:space="preserve">The Inhaled bronchodilator trial test results</t>
  </si>
  <si>
    <t xml:space="preserve">Provide information on how to conduct an Inhaled Bronchodilator Trial as per IMCI training - TBC</t>
  </si>
  <si>
    <t xml:space="preserve">"Inhaled Bronchodilator Trial Not Feasible or Available".empty()</t>
  </si>
  <si>
    <t xml:space="preserve">SetObservationMultiple::inhaled_bronchodilator_trial</t>
  </si>
  <si>
    <t xml:space="preserve">"Inhaled Bronchodilator Trial Results".empty()</t>
  </si>
  <si>
    <t xml:space="preserve">The client has no fast breathing and no chest indrawing</t>
  </si>
  <si>
    <t xml:space="preserve">EmCare.B24.G.DE27</t>
  </si>
  <si>
    <t xml:space="preserve">Breastfeeding Assessment</t>
  </si>
  <si>
    <t xml:space="preserve">If the infant has not fed in the previous hour, he may be willing to breastfeed. Ask the mother to put her infant to the breast. Observe a whole breastfeed if possible, or observe for at least 4 minutes.
Sit quietly and watch the infant breastfeed.</t>
  </si>
  <si>
    <t xml:space="preserve">If a breastfeeding assessment and an Oral Fluid test is recommended for a child that is only breastfed then a pop up is required to ensure that the health care worker observes the signs for both and provides results for both tests. </t>
  </si>
  <si>
    <t xml:space="preserve">EmCare.B24.G.DE28</t>
  </si>
  <si>
    <t xml:space="preserve">Poor positioning</t>
  </si>
  <si>
    <t xml:space="preserve">The breastfeeding position is poor</t>
  </si>
  <si>
    <t xml:space="preserve">"Breastfeeding Assessment Not Possible" != true</t>
  </si>
  <si>
    <t xml:space="preserve">EmCare.B24.G.DE34</t>
  </si>
  <si>
    <t xml:space="preserve">The infant is considered to have good attachment if all four of the following signs are present:
- more areola seen above infant’s top lip than below bottom lip
- mouth wide open
- lower lip turned outwards
- chin touching breast
- poor positioning</t>
  </si>
  <si>
    <t xml:space="preserve">EmCare.B24.G.DE35</t>
  </si>
  <si>
    <t xml:space="preserve">The infant is sucking effectively if there are taking slow, deep sucks, sometimes pausing.</t>
  </si>
  <si>
    <t xml:space="preserve">EmCare.B24.G.DE37</t>
  </si>
  <si>
    <t xml:space="preserve">Difficulty Breastfeeding Observed</t>
  </si>
  <si>
    <t xml:space="preserve">iif("Good Attachment"!=true or "Sucking Effectively" !=true or "Poor positioning" = true, true, false)</t>
  </si>
  <si>
    <t xml:space="preserve">"Good Attachment" !=true or "Sucking Effectively" != true or "Poor positioning" = true</t>
  </si>
  <si>
    <t xml:space="preserve">EmCare.B24.G.DE38</t>
  </si>
  <si>
    <t xml:space="preserve">Breastfeeding Assessment Not Possible</t>
  </si>
  <si>
    <t xml:space="preserve">The breastfeeding assessment was not possible</t>
  </si>
  <si>
    <t xml:space="preserve">select_one appetite_test</t>
  </si>
  <si>
    <t xml:space="preserve">EmCare.B24.G.DE23</t>
  </si>
  <si>
    <t xml:space="preserve">EmCare.B22.DE81</t>
  </si>
  <si>
    <t xml:space="preserve">Hemoglobin (Hb) g/dL</t>
  </si>
  <si>
    <t xml:space="preserve">The client's Hemoglobin (Hb) result</t>
  </si>
  <si>
    <t xml:space="preserve">"Hemoglobin Test Not Available".empty()</t>
  </si>
  <si>
    <t xml:space="preserve">EmCare.B22.DE82</t>
  </si>
  <si>
    <t xml:space="preserve">Hemoglobin Test Not Available</t>
  </si>
  <si>
    <t xml:space="preserve">There is no Hemoglobin test available for the client</t>
  </si>
  <si>
    <t xml:space="preserve">"Hemoglobin (Hb) g/dL".empty()</t>
  </si>
  <si>
    <t xml:space="preserve">Malaria Test Result not known</t>
  </si>
  <si>
    <t xml:space="preserve">c."Malaria Test Unknown"</t>
  </si>
  <si>
    <t xml:space="preserve">EmCare.B22.DE47</t>
  </si>
  <si>
    <t xml:space="preserve">Axillary Temperature (second measurement, degrees Celcius)</t>
  </si>
  <si>
    <t xml:space="preserve">The client's axillary temperature (second measurement) in degrees Celcius (temperature taken under the armpit)</t>
  </si>
  <si>
    <t xml:space="preserve">The client's axillary temperature in degrees Celcius (temperature taken under the armpit)
Warning/error if above 45 and below 32 degrees Celcius.</t>
  </si>
  <si>
    <t xml:space="preserve">"Second Temperature Measurement Not Feasible".empty()</t>
  </si>
  <si>
    <t xml:space="preserve">EmCare.B24.G.DE40</t>
  </si>
  <si>
    <t xml:space="preserve">Prefer to take Rectal Temperature (second measurement)</t>
  </si>
  <si>
    <t xml:space="preserve">The health care worker prefers to take the child's rectal temperature</t>
  </si>
  <si>
    <t xml:space="preserve">"Axillary Temperature (second measurement, degrees Celcius)".empty() and "Second Temperature Measurement Not Feasible" !=  true</t>
  </si>
  <si>
    <t xml:space="preserve">EmCare.B24.G.DE41</t>
  </si>
  <si>
    <t xml:space="preserve">Rectal Temperature (second measurement)</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</si>
  <si>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</si>
  <si>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 xml:space="preserve">"Prefer to take Rectal Temperature (second measurement)".exists()</t>
  </si>
  <si>
    <t xml:space="preserve">EmCare.B22.DE46</t>
  </si>
  <si>
    <t xml:space="preserve">Second Temperature Measurement Not Feasible</t>
  </si>
  <si>
    <t xml:space="preserve">The client's second temperature measurement is not feasible</t>
  </si>
  <si>
    <t xml:space="preserve">"Axillary Temperature (second measurement, degrees Celcius)".empty()</t>
  </si>
  <si>
    <t xml:space="preserve">EmCare.B22.DE50</t>
  </si>
  <si>
    <t xml:space="preserve">Measured Temperature (second measurement)</t>
  </si>
  <si>
    <t xml:space="preserve">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</si>
  <si>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 xml:space="preserve">iif("Axillary Temperature (second measurement, degrees Celcius)" &gt;= 38.5 'Cel' and "AgeInMonths" &gt;= 2, "Very High", 
iif("Axillary Temperature (second measurement, degrees Celcius)" &gt;= 38 'Cel' and "AgeInMonths"&lt; 2 or ("Axillary Temperature (second measurement, degrees Celcius)" &gt;= 37.5 'Cel' and "Axillary Temperature (second measurement, degrees Celcius)" &lt;38.5 and "AgeInMonths" &gt;= 2),"High", 
iif("Axillary Temperature (second measurement, degrees Celcius)" &lt; 35.5 'Cel', "Low", iif("Axillary Temperature (second measurement, degrees Celcius)".exists(), "Normal", 
iif("Rectal Temperature (second measurement)" &gt;= 39 'Cel' and "AgeInMonths"&gt;=2, "Very High", 
iif(("Rectal Temperature (second measurement)" &gt;= 38.5 'Cel' and "AgeInMonths" &lt; 2) or ("Rectal Temperature (second measurement)" &gt;= 38 and "Rectal Temperature (second measurement)" &lt; 39   'Cel' and "AgeInMonths" &gt;= 2), "High", 
iif("Rectal Temperature (second measurement)" &lt;= 36 'Cel', "Low", 
iif("Rectal Temperature (second measurement)".exists(), "Normal", {} ))))))))</t>
  </si>
  <si>
    <t xml:space="preserve">"Axillary Temperature (second measurement, degrees Celcius)".exists() or "Rectal Temperature (second measurement)".exists()</t>
  </si>
  <si>
    <t xml:space="preserve">EmCare.B22.DE52A</t>
  </si>
  <si>
    <t xml:space="preserve">"Malaria Test Unknown" = "Malaria Status Unknown / Unavailable / Invalid / Not Feasible"</t>
  </si>
  <si>
    <t xml:space="preserve">emcarecombineddataelements::C::{{LIB_VERSION}}</t>
  </si>
  <si>
    <t xml:space="preserve">emcarebase::B::{{LIB_VERSION}}</t>
  </si>
  <si>
    <t xml:space="preserve">C."Severe Classification up to assessments and tests excluding Severe Dehydration"</t>
  </si>
  <si>
    <t xml:space="preserve">C."2-59m severe classification other than severe dehdyration"</t>
  </si>
  <si>
    <t xml:space="preserve">C."Recurrent wheeze"</t>
  </si>
  <si>
    <t xml:space="preserve">ageinmonths</t>
  </si>
  <si>
    <t xml:space="preserve">DL-XXXX</t>
  </si>
  <si>
    <t xml:space="preserve">Very Severe Disease</t>
  </si>
  <si>
    <t xml:space="preserve">C."child"</t>
  </si>
  <si>
    <t xml:space="preserve">"Convulsing Now" = true and  "Continue to Assess Sick Child" = "Stabilised, continue consultation"</t>
  </si>
  <si>
    <t xml:space="preserve">"Convulsion(s) in this Illness" = true</t>
  </si>
  <si>
    <t xml:space="preserve">"Unconscious" = true</t>
  </si>
  <si>
    <t xml:space="preserve">"Lethargic" = true</t>
  </si>
  <si>
    <t xml:space="preserve">"Not able to drink or breastfeed" = true or "Vomiting" = "Vomiting Everything" and "Oral Fluid Test Results" = "Completely Unable to Drink"</t>
  </si>
  <si>
    <t xml:space="preserve">"Not able to drink or breastfeed" = true or "Vomiting" = "Vomiting Everything" and "Oral Fluid Test Results" = "Vomits Immediately / Everything"</t>
  </si>
  <si>
    <t xml:space="preserve">"Not able to drink or breastfeed" = true or "Vomiting" = "Vomiting Everything" and "Completely Unable to Drink or Vomits Immediately / Everything" = true</t>
  </si>
  <si>
    <t xml:space="preserve">Weight</t>
  </si>
  <si>
    <t xml:space="preserve">o"Weight (kilograms)"</t>
  </si>
  <si>
    <t xml:space="preserve">answer.exists()</t>
  </si>
  <si>
    <t xml:space="preserve">readonly||unit::kg</t>
  </si>
  <si>
    <t xml:space="preserve">EmCare.B6.DE08-old</t>
  </si>
  <si>
    <t xml:space="preserve">Profile Weight</t>
  </si>
  <si>
    <t xml:space="preserve">zscore_height</t>
  </si>
  <si>
    <t xml:space="preserve">Weight for Height Z-Score</t>
  </si>
  <si>
    <t xml:space="preserve">The clients Weight for Height Z-Score</t>
  </si>
  <si>
    <t xml:space="preserve">zscore_age</t>
  </si>
  <si>
    <t xml:space="preserve">Weight for Age Z-Score</t>
  </si>
  <si>
    <t xml:space="preserve">The clients Weight for Age Z-Score</t>
  </si>
  <si>
    <t xml:space="preserve">zscore_length</t>
  </si>
  <si>
    <t xml:space="preserve">Weight for Length Z-Score</t>
  </si>
  <si>
    <t xml:space="preserve">The clients Weight for Length Z-Score</t>
  </si>
  <si>
    <t xml:space="preserve">select_one agreedisagree</t>
  </si>
  <si>
    <t xml:space="preserve">EmCare.B23.DE01</t>
  </si>
  <si>
    <r>
      <rPr>
        <sz val="11"/>
        <color rgb="FF000000"/>
        <rFont val="Arial"/>
        <family val="2"/>
        <charset val="1"/>
      </rPr>
      <t xml:space="preserve">"</t>
    </r>
    <r>
      <rPr>
        <b val="true"/>
        <sz val="11"/>
        <color rgb="FF000000"/>
        <rFont val="Arial"/>
        <family val="2"/>
        <charset val="1"/>
      </rPr>
      <t xml:space="preserve">DL-XXXX</t>
    </r>
    <r>
      <rPr>
        <sz val="11"/>
        <color rgb="FF000000"/>
        <rFont val="Arial"/>
        <family val="2"/>
        <charset val="1"/>
      </rPr>
      <t xml:space="preserve">" = true</t>
    </r>
  </si>
  <si>
    <t xml:space="preserve">EmCare Condition</t>
  </si>
  <si>
    <t xml:space="preserve">DL-G-CL1-01</t>
  </si>
  <si>
    <t xml:space="preserve">C."child" and (C."Danger Signs" !=true) and ("Obstructed or Absent Breathing" = true) and ("Continue to Assess Sick Child" = "Stabilised, continue consultation") and "Very Severe Disease" != true</t>
  </si>
  <si>
    <t xml:space="preserve">EmCare.B23.DE02</t>
  </si>
  <si>
    <t xml:space="preserve">Episode of obstructed or absent breathing</t>
  </si>
  <si>
    <t xml:space="preserve">The child has a history of obstructed or absent breathing that is now stabilised</t>
  </si>
  <si>
    <t xml:space="preserve">"DL-G-CL1-01" = true</t>
  </si>
  <si>
    <t xml:space="preserve">SetCondition</t>
  </si>
  <si>
    <t xml:space="preserve">DL-G-CL1-08</t>
  </si>
  <si>
    <t xml:space="preserve">Severe Pneumonia or Very Severe Disease</t>
  </si>
  <si>
    <t xml:space="preserve">The client has Severe Pneumonia or Very Severe Disease
</t>
  </si>
  <si>
    <t xml:space="preserve">C."child" and ("Cough" = true  or  "Difficulty Breathing" = true) and (C."Danger Signs" = true or  "Stridor in a calm child" = true or Coalesce("Oxygen Saturation", 95 '%') &lt; 90  '%' or "Chest Indrawing"=true)</t>
  </si>
  <si>
    <t xml:space="preserve">EmCare.B23.DE03</t>
  </si>
  <si>
    <t xml:space="preserve">"DL-G-CL1-08" = true</t>
  </si>
  <si>
    <t xml:space="preserve"> postcoordination::0::*</t>
  </si>
  <si>
    <t xml:space="preserve">Condition.extension.postcoordination</t>
  </si>
  <si>
    <t xml:space="preserve">EmCare.B23.DE04</t>
  </si>
  <si>
    <t xml:space="preserve">The client has Severe Pneumonia or Very Severe Disease with low oxygen saturation (SPO2 &lt; 90%) </t>
  </si>
  <si>
    <t xml:space="preserve">C."child" and ("Severe Pneumonia or Very Severe Disease" = true) and Coalesce("Oxygen Saturation", 95 '%') &lt; 90  '%'</t>
  </si>
  <si>
    <t xml:space="preserve">DL-G-CL1-09</t>
  </si>
  <si>
    <t xml:space="preserve">with low oxygen saturation (SPO2 &lt; 90%)</t>
  </si>
  <si>
    <t xml:space="preserve">"EmCare.B23.DE04" = true</t>
  </si>
  <si>
    <t xml:space="preserve">instructions</t>
  </si>
  <si>
    <t xml:space="preserve">EmCare.B23.DE06</t>
  </si>
  <si>
    <t xml:space="preserve">Pneumonia</t>
  </si>
  <si>
    <t xml:space="preserve">The client has Pneumonia</t>
  </si>
  <si>
    <t xml:space="preserve">"DL-G-CL1-12-13" = true</t>
  </si>
  <si>
    <t xml:space="preserve">DL-G-CL1-12-13</t>
  </si>
  <si>
    <t xml:space="preserve">DL-G-CL1-12</t>
  </si>
  <si>
    <t xml:space="preserve">C."child" and 
("Cough"= true  or  o"Difficulty Breathing" = true) and 
(o"Fast Breathing" = true) and 
("Severe Pneumonia or Very Severe Disease" !=true) and 
("Wheezing" = false)</t>
  </si>
  <si>
    <t xml:space="preserve">DL-G-CL1-13</t>
  </si>
  <si>
    <t xml:space="preserve">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true)</t>
  </si>
  <si>
    <t xml:space="preserve">DL-G-CL1-19</t>
  </si>
  <si>
    <t xml:space="preserve">C."child" and ("Cough for how long?" = "More than 14 days" or "Difficulty breathing for how long?" = "More than 14 days")</t>
  </si>
  <si>
    <t xml:space="preserve">EmCare.B23.DE08_l1</t>
  </si>
  <si>
    <t xml:space="preserve">with cough or difficulty breathing for more than 14 days</t>
  </si>
  <si>
    <t xml:space="preserve">The client has Pneumonia with cough or difficulty breathing for More than 14 days</t>
  </si>
  <si>
    <t xml:space="preserve">"DL-G-CL1-19" = true</t>
  </si>
  <si>
    <t xml:space="preserve">DL-G-CL1-20</t>
  </si>
  <si>
    <t xml:space="preserve">Cough or Cold</t>
  </si>
  <si>
    <t xml:space="preserve">C."child"  and 
("Cough"= true or  "Difficulty Breathing" = true) and 
("Severe Pneumonia or Very Severe Disease"!= true) and 
("Pneumonia"!=true)</t>
  </si>
  <si>
    <t xml:space="preserve">EmCare.B23.DE10</t>
  </si>
  <si>
    <t xml:space="preserve">The client has Cough or Cold</t>
  </si>
  <si>
    <t xml:space="preserve">"DL-G-CL1-20"=true</t>
  </si>
  <si>
    <t xml:space="preserve">DL-G-CL1-22</t>
  </si>
  <si>
    <t xml:space="preserve">EmCare.B23.DE08_l2</t>
  </si>
  <si>
    <t xml:space="preserve">The client has Cough or Cold  with cough or difficulty breathing for more than 14 days</t>
  </si>
  <si>
    <t xml:space="preserve">"DL-G-CL1-22" = true</t>
  </si>
  <si>
    <t xml:space="preserve">DL-G-CL1-24</t>
  </si>
  <si>
    <t xml:space="preserve">Recurrent Wheezing</t>
  </si>
  <si>
    <t xml:space="preserve">C."child" and ("Cough" = true  or  "Difficulty Breathing" = true) and ("Recurrent wheeze" = true)</t>
  </si>
  <si>
    <t xml:space="preserve">EmCare.B23.DE11</t>
  </si>
  <si>
    <t xml:space="preserve">The client has Recurrent Wheezing</t>
  </si>
  <si>
    <t xml:space="preserve">"DL-G-CL1-24"= true</t>
  </si>
  <si>
    <t xml:space="preserve">DL-G-CL1-25</t>
  </si>
  <si>
    <t xml:space="preserve">Wheezing (first episode)</t>
  </si>
  <si>
    <t xml:space="preserve">C."child" and ("Cough" = true  or  "Difficulty Breathing" = true) and ("Recurrent wheeze" = false)</t>
  </si>
  <si>
    <t xml:space="preserve">EmCare.B23.DE12</t>
  </si>
  <si>
    <t xml:space="preserve">The client has Wheezing (first episode)</t>
  </si>
  <si>
    <t xml:space="preserve">"DL-G-CL1-25"=true</t>
  </si>
  <si>
    <t xml:space="preserve">DL-G-CL1-27</t>
  </si>
  <si>
    <t xml:space="preserve">C."Severe Dehydration"</t>
  </si>
  <si>
    <t xml:space="preserve">EmCare.B23.DE13</t>
  </si>
  <si>
    <t xml:space="preserve">The client has Severe Dehydration</t>
  </si>
  <si>
    <t xml:space="preserve">"DL-G-CL1-27"=true</t>
  </si>
  <si>
    <t xml:space="preserve">DL-G-CL1-28-32</t>
  </si>
  <si>
    <t xml:space="preserve">C."Some Dehydration"</t>
  </si>
  <si>
    <t xml:space="preserve">EmCare.B23.DE14</t>
  </si>
  <si>
    <t xml:space="preserve">The client has Some Dehydration</t>
  </si>
  <si>
    <t xml:space="preserve">"DL-G-CL1-28-32"=true</t>
  </si>
  <si>
    <t xml:space="preserve">DL-G-CL1-33</t>
  </si>
  <si>
    <t xml:space="preserve">No Dehydration</t>
  </si>
  <si>
    <t xml:space="preserve">C."child" and 
("Diarrhoea" = true) and  
("Severe Dehydration"!=true)  and 
("Some Dehydration"!=true)</t>
  </si>
  <si>
    <t xml:space="preserve">EmCare.B23.DE15</t>
  </si>
  <si>
    <t xml:space="preserve">The client has no Dehydration</t>
  </si>
  <si>
    <t xml:space="preserve">"DL-G-CL1-33"=true</t>
  </si>
  <si>
    <t xml:space="preserve">DL-G-CL1-34-36</t>
  </si>
  <si>
    <t xml:space="preserve">Dehydration in the malnourished</t>
  </si>
  <si>
    <t xml:space="preserve">DL-G-CL1-34</t>
  </si>
  <si>
    <t xml:space="preserve">AgeInMonths() &gt;= 6 and AgeInMonths() &lt;60 and ("zscore_height" &lt;-3 or "zscore_length" &lt;-3 or  "MUAC (Mid Upper Arm Circumference)" &lt; 115 'mm' )</t>
  </si>
  <si>
    <t xml:space="preserve">DL-G-CL1-35</t>
  </si>
  <si>
    <t xml:space="preserve">AgeInMonths()  &lt;12 and "zscore_age" &lt;-3 and ("Diarrhoea" = true and "Diarrhoea for how long?" = "Less than 7 days") or "Vomiting" = "Vomiting Everything" or "Vomiting"= "Vomiting but Not Everything"</t>
  </si>
  <si>
    <t xml:space="preserve">DL-G-CL1-36</t>
  </si>
  <si>
    <t xml:space="preserve">AgeInMonths() &lt;6 and ("zscore_height" &lt;-3 or "zscore_length" &lt;-3 or "zscore_age" &lt;-3) and ("Diarrhoea" = true and "Diarrhoea for how long?" = "Less than 7 days") or "Vomiting" = "Vomiting Everything" or "Vomiting" = "Vomiting but Not Everything"</t>
  </si>
  <si>
    <t xml:space="preserve">EmCare.B23.DE15A</t>
  </si>
  <si>
    <t xml:space="preserve">The malnourished client has dehydration</t>
  </si>
  <si>
    <t xml:space="preserve">"DL-G-CL1-34-36"=true</t>
  </si>
  <si>
    <t xml:space="preserve">DL-G-CL1-37</t>
  </si>
  <si>
    <t xml:space="preserve">Severe Persistent Diarrhoea</t>
  </si>
  <si>
    <t xml:space="preserve">C."child"  and "Diarrhoea" = true and  ("Severe Dehydration"=true  or  "Some Dehydration"=true) and "Diarrhoea for how long?" = "More than 14 days"</t>
  </si>
  <si>
    <t xml:space="preserve">EmCare.B23.DE16</t>
  </si>
  <si>
    <t xml:space="preserve">The client has Severe Persistent Diarrhoea</t>
  </si>
  <si>
    <t xml:space="preserve">"DL-G-CL1-37" = true</t>
  </si>
  <si>
    <t xml:space="preserve">DL-G-CL1-38</t>
  </si>
  <si>
    <t xml:space="preserve">Persistent Diarrhoea</t>
  </si>
  <si>
    <t xml:space="preserve">C."child" and 
("Diarrhoea" = true) and
("Diarrhoea for how long?" = "More than 14 days") and
("No Dehydration"=true)  and 
("Severe Persistent Diarrhoea" != true)
</t>
  </si>
  <si>
    <t xml:space="preserve">EmCare.B23.DE17</t>
  </si>
  <si>
    <t xml:space="preserve">The client has Persistent Diarrhoea</t>
  </si>
  <si>
    <t xml:space="preserve">"DL-G-CL1-38" = true</t>
  </si>
  <si>
    <t xml:space="preserve">DL-G-CL1-39</t>
  </si>
  <si>
    <t xml:space="preserve">Dysentery</t>
  </si>
  <si>
    <t xml:space="preserve">C."child"  and "Diarrhoea" = true and "Blood in the stool in this Illness" = true</t>
  </si>
  <si>
    <t xml:space="preserve">EmCare.B23.DE18</t>
  </si>
  <si>
    <t xml:space="preserve">The client has Dysentery</t>
  </si>
  <si>
    <t xml:space="preserve">"DL-G-CL1-39" = true</t>
  </si>
  <si>
    <t xml:space="preserve">DL-G-CL1-41</t>
  </si>
  <si>
    <t xml:space="preserve">C."child" and C."Fever" = true and (C."Danger Signs" = true or "Stiff neck" = true or "Axillary Temperature (degrees Celcius)" &gt;=39.5 'Cel' or "Rectal Temperature (degrees Celcius)" &gt;=40 'Cel' or "Yellow eyes" =true or "Abnormal Bleeding"=true or "Coca-Cola urine"= true)</t>
  </si>
  <si>
    <t xml:space="preserve">EmCare.B23.DE19</t>
  </si>
  <si>
    <t xml:space="preserve">Very Severe Febrile Disease</t>
  </si>
  <si>
    <t xml:space="preserve">The client has a Very Severe Febrile Disease</t>
  </si>
  <si>
    <t xml:space="preserve">"DL-G-CL1-41" = true</t>
  </si>
  <si>
    <t xml:space="preserve">DL-G-CLI1-42</t>
  </si>
  <si>
    <t xml:space="preserve">Severe Malaria</t>
  </si>
  <si>
    <t xml:space="preserve">C."child" and ("Palmar Pallor" = "Severe Palmar Pallor") and ("Malaria test" = "Malaria Positive")</t>
  </si>
  <si>
    <t xml:space="preserve">EmCare.B23.DE23A</t>
  </si>
  <si>
    <t xml:space="preserve">The client has Severe Malaria</t>
  </si>
  <si>
    <t xml:space="preserve">"DL-G-CLI1-42" = true</t>
  </si>
  <si>
    <t xml:space="preserve">DL-G-CL1-43</t>
  </si>
  <si>
    <t xml:space="preserve">Malaria</t>
  </si>
  <si>
    <t xml:space="preserve">C."child" and 
(C."Fever" = true or "Palmar Pallor" = "Some Palmar Pallor") and 
("2-59m severe classification other than severe dehdyration" = false) and 
("Malaria test" = "Malaria Positive") and 
("Very Severe Febrile Disease" != true) and
("Severe Malaria" != true)</t>
  </si>
  <si>
    <t xml:space="preserve">EmCare.B23.DE20</t>
  </si>
  <si>
    <t xml:space="preserve">The client has Malaria</t>
  </si>
  <si>
    <t xml:space="preserve">"DL-G-CL1-43" = true</t>
  </si>
  <si>
    <t xml:space="preserve">EmCare.B23.DE22a</t>
  </si>
  <si>
    <t xml:space="preserve">C."child" and ("Malaria"=true) and ("Fever for how long?" = "More than 30 days" or "Fever for how long?" = "8 to 30 days") and ("Has Fever been present every day for more than 7 days" = true)</t>
  </si>
  <si>
    <t xml:space="preserve">DL-G-CL1-45</t>
  </si>
  <si>
    <t xml:space="preserve">with Fever present every day for more than 7 days</t>
  </si>
  <si>
    <t xml:space="preserve">The client has Malaria with Fever present every day for more than 7 days</t>
  </si>
  <si>
    <t xml:space="preserve">"EmCare.B23.DE22a" = true</t>
  </si>
  <si>
    <t xml:space="preserve">DL-G-CL1-48</t>
  </si>
  <si>
    <t xml:space="preserve">C."child" and 
(C."Fever" = true) and 
("2-59m severe classification other than severe dehdyration" = true) and 
("Very Severe Febrile Disease" != true) and 
("Obvious cause of fever" = "No")</t>
  </si>
  <si>
    <t xml:space="preserve">DL-G-CL1-49</t>
  </si>
  <si>
    <t xml:space="preserve">C."child" and (C."Fever" = true) and ("2-59m severe classification other than severe dehdyration" = false) and ("Malaria test" = "Malaria Status Unknown / Unavailable / Invalid / Not Feasible") and ("Obvious cause of fever" = "No")</t>
  </si>
  <si>
    <t xml:space="preserve">EmCare.B23.DE22</t>
  </si>
  <si>
    <t xml:space="preserve">with Malaria Unconfirmed (no test available or performed</t>
  </si>
  <si>
    <t xml:space="preserve">The client has Malaria with Malaria Unconfirmed (no test available or performed</t>
  </si>
  <si>
    <t xml:space="preserve">"DL-G-CL1-52-53" = true</t>
  </si>
  <si>
    <t xml:space="preserve">DL-G-CL1-52-53</t>
  </si>
  <si>
    <t xml:space="preserve">with Malaria Unconfirmed (no test available or performed and Fever present every day for more than 7 days</t>
  </si>
  <si>
    <t xml:space="preserve">DL-G-CL1-52</t>
  </si>
  <si>
    <t xml:space="preserve">The client has Malaria with Malaria Unconfirmed (no test available or performed and Fever present every day for more than 7 days </t>
  </si>
  <si>
    <t xml:space="preserve">DL-G-CL1-53</t>
  </si>
  <si>
    <t xml:space="preserve">C."child" and 
(C."Fever" = true) and 
("Fever for how long?" = "More than 30 days" or "Fever for how long?" = "8 to 30 days") and 
("Has Fever been present every day for more than 7 days" = true) and 
("2-59m severe classification other than severe dehdyration" = false) and 
("Malaria test" = "Malaria Status Unknown / Unavailable / Invalid / Not Feasible")</t>
  </si>
  <si>
    <t xml:space="preserve">DL-G-CL1-56</t>
  </si>
  <si>
    <t xml:space="preserve">Possible Bone/Joint Infection</t>
  </si>
  <si>
    <t xml:space="preserve">C."child"and (C."Fever" = true) and ("Refusal to use a limb" = true or "Warm Tender or Swollen Joint or Bone" = true)</t>
  </si>
  <si>
    <t xml:space="preserve">EmCare.B23.DE23</t>
  </si>
  <si>
    <t xml:space="preserve">The client has Possible Bone/Joint Infection</t>
  </si>
  <si>
    <t xml:space="preserve">"DL-G-CL1-56" = true</t>
  </si>
  <si>
    <t xml:space="preserve">DL-G-CL1-57</t>
  </si>
  <si>
    <t xml:space="preserve">Possible cystitits</t>
  </si>
  <si>
    <t xml:space="preserve">C."child" and (C."Fever" = true) and ("Pain" ="Pain or Difficulty Passing Urine or Crying when Passing Urine")</t>
  </si>
  <si>
    <t xml:space="preserve">EmCare.B23.DE24</t>
  </si>
  <si>
    <t xml:space="preserve">The client has Possible Urine Infection</t>
  </si>
  <si>
    <t xml:space="preserve">"DL-G-CL1-57" = true</t>
  </si>
  <si>
    <t xml:space="preserve">DL-G-CL1-58</t>
  </si>
  <si>
    <t xml:space="preserve">C."child" and 
(C."Fever" = true) and 
("2-59m severe classification other than severe dehdyration" = false) and 
("Malaria test" = "Malaria Negative") and
("Very Severe Febrile Disease"  != true) and
("Malaria" != true) and
("Severe Malaria" != true)</t>
  </si>
  <si>
    <t xml:space="preserve">EmCare.B23.DE25</t>
  </si>
  <si>
    <t xml:space="preserve">Non-malarial febrile disease</t>
  </si>
  <si>
    <t xml:space="preserve">The client has Fever: No Malaria</t>
  </si>
  <si>
    <t xml:space="preserve">"DL-G-CL1-58" = true</t>
  </si>
  <si>
    <t xml:space="preserve">SetCondition::EmCare.B23.DE25a</t>
  </si>
  <si>
    <t xml:space="preserve">EmCare.B23.DE25a</t>
  </si>
  <si>
    <t xml:space="preserve">Fever present every day for more than 7 days</t>
  </si>
  <si>
    <t xml:space="preserve">C."child" and ( "Non-malarial febrile disease"=true) and ("Fever for how long?" = "More than 30 days" or "Fever for how long?" = "8 to 30 days") and ("Has Fever been present every day for more than 7 days" = true)</t>
  </si>
  <si>
    <t xml:space="preserve">DL-G-CL1-61</t>
  </si>
  <si>
    <t xml:space="preserve">The client has Fever: No Malaria with Fever present every day for more than 7 days</t>
  </si>
  <si>
    <t xml:space="preserve">"EmCare.B23.DE25a" = true</t>
  </si>
  <si>
    <t xml:space="preserve">DL-G-CL1-62</t>
  </si>
  <si>
    <t xml:space="preserve">C."child" and (C."Fever" = true) and ("Very Severe Febrile Disease"= false)</t>
  </si>
  <si>
    <t xml:space="preserve">EmCare.B23.DE26</t>
  </si>
  <si>
    <t xml:space="preserve">The client has Fever  </t>
  </si>
  <si>
    <t xml:space="preserve">"DL-G-CL1-62" = true</t>
  </si>
  <si>
    <t xml:space="preserve">SetCondition::EmCare.B23.DE26a</t>
  </si>
  <si>
    <t xml:space="preserve">EmCare.B23.DE26a</t>
  </si>
  <si>
    <t xml:space="preserve">Fever with Fever present every day for more than 7 days</t>
  </si>
  <si>
    <t xml:space="preserve">C."child" and (C."Fever"=true) and ("Fever for how long?" = "More than 30 days" or "Fever for how long?" = "8 to 30 days") and ("Has Fever been present every day for more than 7 days" = true)</t>
  </si>
  <si>
    <t xml:space="preserve">DL-G-CL1-63</t>
  </si>
  <si>
    <t xml:space="preserve">The client has Fever with Fever present every day for more than 7 days</t>
  </si>
  <si>
    <t xml:space="preserve">"EmCare.B23.DE26a" = true</t>
  </si>
  <si>
    <t xml:space="preserve">DL-I-CL1-16-66</t>
  </si>
  <si>
    <t xml:space="preserve">C."child" and C."Fever" = true </t>
  </si>
  <si>
    <t xml:space="preserve">DL-I-CL1-16-67a</t>
  </si>
  <si>
    <t xml:space="preserve">("Cough" = true  or  "Runny nose" = true or "Red eyes" = true)</t>
  </si>
  <si>
    <t xml:space="preserve">DL-G-CL1-67a</t>
  </si>
  <si>
    <t xml:space="preserve">"Generalised or Localised Skin Problem"  != "Generalised Skin Problem"  and "Measles within the last 3 months" = true and (C."Danger Signs" = true or  o"Clouding of the Cornea" = true  or o"Oral Sores or Mouth Ulcers" = "Mouth Sores or Mouth Ulcers - Deep and Extensive" )</t>
  </si>
  <si>
    <t xml:space="preserve">DL-I-CL1-16-67</t>
  </si>
  <si>
    <t xml:space="preserve">"Generalised or Localised Skin Problem" = "Generalised Skin Problem"</t>
  </si>
  <si>
    <t xml:space="preserve">DL-G-CL1-67</t>
  </si>
  <si>
    <t xml:space="preserve">"Measles Rash" = true and "Measles within the last 3 months" = true and (C."Danger Signs" = true or  o"Clouding of the Cornea" = true  or o"Oral Sores or Mouth Ulcers" = "Mouth Sores or Mouth Ulcers - Deep and Extensive" )</t>
  </si>
  <si>
    <t xml:space="preserve">DL-G-CL1-16</t>
  </si>
  <si>
    <t xml:space="preserve">(C."Danger Signs" = true or  o"Clouding of the Cornea" = true  or o"Oral Sores or Mouth Ulcers" = "Mouth Sores or Mouth Ulcers - Deep and Extensive" or  "Pneumonia"=true  or o"Diarrhoea" = true) and "Measles Rash" = true</t>
  </si>
  <si>
    <t xml:space="preserve">DL-I-CL1-66</t>
  </si>
  <si>
    <t xml:space="preserve">"Cough" = false  and  "Runny nose" = false and "Red eyes" = false and "Measles within the last 3 months" = true and  (C."Danger Signs" = true or  o"Clouding of the Cornea" = true  or o"Oral Sores or Mouth Ulcers" = "Mouth Sores or Mouth Ulcers - Deep and Extensive" )</t>
  </si>
  <si>
    <t xml:space="preserve">EmCare.B23.DE27</t>
  </si>
  <si>
    <t xml:space="preserve">Severe Complicated Measles</t>
  </si>
  <si>
    <t xml:space="preserve">"DL-I-CL1-16-66" = true</t>
  </si>
  <si>
    <t xml:space="preserve">DL-G-CL1-69-70</t>
  </si>
  <si>
    <t xml:space="preserve">C."child" and C."Fever" = true  and "Severe Complicated Measles"!=true and  ("Pus Draining from Eye" = true  or "Oral Sores or Mouth Ulcers" = "Mouth Sores or Mouth Ulcers - Not Deep and Extensive" )</t>
  </si>
  <si>
    <t xml:space="preserve">DL-G-CL1-69</t>
  </si>
  <si>
    <t xml:space="preserve">"Cough" = false  and "Runny nose" = false and "Red eyes" = false and "Measles within the last 3 months" =true and ("Pus Draining from Eye" = true  or "Oral Sores or Mouth Ulcers" = "Mouth Sores or Mouth Ulcers - Not Deep and Extensive" ) </t>
  </si>
  <si>
    <t xml:space="preserve">DL-G-CL1-68-17</t>
  </si>
  <si>
    <t xml:space="preserve">DL-G-CL1-68</t>
  </si>
  <si>
    <t xml:space="preserve">("Generalised or Localised Skin Problem" = "Generalised Skin Problem") and ("Measles Rash" = true or  ("Measles Rash" =false and "Measles within the last 3 months" = true))  </t>
  </si>
  <si>
    <t xml:space="preserve">DL-I-CL1-17</t>
  </si>
  <si>
    <t xml:space="preserve">("Generalised or Localised Skin Problem" != "Generalised Skin Problem") and "Measles within the last 3 months" = true</t>
  </si>
  <si>
    <t xml:space="preserve">EmCare.B23.DE28</t>
  </si>
  <si>
    <t xml:space="preserve">Measles with Eye or Mouth Complication</t>
  </si>
  <si>
    <t xml:space="preserve">"DL-G-CL1-69-70" = true</t>
  </si>
  <si>
    <t xml:space="preserve">DL-G-CL1-72-75</t>
  </si>
  <si>
    <t xml:space="preserve">DL-G-CL1-72-74</t>
  </si>
  <si>
    <t xml:space="preserve">"Cough" = true  or  "Runny nose" = true or "Red eyes" = true</t>
  </si>
  <si>
    <t xml:space="preserve">DL-G-CL1-72</t>
  </si>
  <si>
    <t xml:space="preserve">("Generalised or Localised Skin Problem" = "Generalised Skin Problem") and 
("Measles Rash" = true) and 
("Severe Complicated Measles" !=true) and 
("Measles with Eye or Mouth Complication"!=true)</t>
  </si>
  <si>
    <t xml:space="preserve">DL-G-CL1-73</t>
  </si>
  <si>
    <t xml:space="preserve">("Generalised or Localised Skin Problem" = "Generalised Skin Problem") and 
("Measles Rash" = false) and 
("Measles within the last 3 months" = true) and 
("Severe Complicated Measles" != true) and 
("Measles with Eye or Mouth Complication"!= true)</t>
  </si>
  <si>
    <t xml:space="preserve">DL-G-CL1-72-77</t>
  </si>
  <si>
    <t xml:space="preserve">DL-G-CL1-74</t>
  </si>
  <si>
    <t xml:space="preserve">("Generalised or Localised Skin Problem"  != "Generalised Skin Problem") and ("Measles within the last 3 months" = true) and ("Severe Complicated Measles"=false) and ("Measles with Eye or Mouth Complication"=false)</t>
  </si>
  <si>
    <t xml:space="preserve">DL-G-CL1-72-78</t>
  </si>
  <si>
    <t xml:space="preserve">DL-G-CL1-75</t>
  </si>
  <si>
    <t xml:space="preserve">("Cough" = false ) and (Runny nose = false) and (Red eyes = false) and ("Measles within the last 3 months" = true) and ("Severe Complicated Measles"=false) and ("Measles with Eye or Mouth Complication" =false)</t>
  </si>
  <si>
    <t xml:space="preserve">EmCare.B23.DE29</t>
  </si>
  <si>
    <t xml:space="preserve">"DL-G-CL1-72-75" = true</t>
  </si>
  <si>
    <t xml:space="preserve">DL-G-CL1-77</t>
  </si>
  <si>
    <t xml:space="preserve">C."child" and "Ear Problem" = true and  "Tender swelling behind the ear" = true</t>
  </si>
  <si>
    <t xml:space="preserve">EmCare.B23.DE30</t>
  </si>
  <si>
    <t xml:space="preserve">Mastoiditis</t>
  </si>
  <si>
    <t xml:space="preserve">"DL-G-CL1-77" = true</t>
  </si>
  <si>
    <t xml:space="preserve">DL-G-CL1-78-79</t>
  </si>
  <si>
    <t xml:space="preserve">DL-G-CL1-78</t>
  </si>
  <si>
    <t xml:space="preserve">C."child" and 
("Ear Problem" = true) and 
("Ear Pain" = true) and 
("Mastoiditis" != true)</t>
  </si>
  <si>
    <t xml:space="preserve">DL-G-CL1-79</t>
  </si>
  <si>
    <t xml:space="preserve">C."child" and 
("Ear Problem" = true) and 
("Pus Seen Draining from the Ear" = true) and 
("Ear Discharge for how long?" = "14 days or less" or "Pus Seen Draining from the Ear for how long?" = "14 days or less") and 
("Mastoiditis"!= true)</t>
  </si>
  <si>
    <t xml:space="preserve">EmCare.B23.DE31</t>
  </si>
  <si>
    <t xml:space="preserve">Acute Ear Infection</t>
  </si>
  <si>
    <t xml:space="preserve">The client has Acute Ear Infection</t>
  </si>
  <si>
    <t xml:space="preserve">"DL-G-CL1-78-79" = true</t>
  </si>
  <si>
    <t xml:space="preserve">DL-I-CL1-80</t>
  </si>
  <si>
    <t xml:space="preserve">C."child" and 
("Ear Problem" = true) and 
("Ear Pain" = false) and 
("Pus Seen Draining from the Ear" = true ) and 
("Ear Discharge for how long?" = "More than 14 days" or "Pus Seen Draining from the Ear for how long?" = "More than 14 days") and 
("Mastoiditis" != true)</t>
  </si>
  <si>
    <t xml:space="preserve">EmCare.B23.DE32</t>
  </si>
  <si>
    <t xml:space="preserve">Chronic Ear Infection</t>
  </si>
  <si>
    <t xml:space="preserve">The client has Chronic Ear Infection</t>
  </si>
  <si>
    <t xml:space="preserve">"DL-I-CL1-80" = true</t>
  </si>
  <si>
    <t xml:space="preserve">DL-G-CL1-81</t>
  </si>
  <si>
    <t xml:space="preserve">C."child" and 
("Ear Problem" = true) and  
("Chronic Ear Infection"!=true) and 
("Mastoiditis" != true) and 
("Acute Ear Infection"!=true)</t>
  </si>
  <si>
    <t xml:space="preserve">EmCare.B23.DE33</t>
  </si>
  <si>
    <t xml:space="preserve">No Ear Infection</t>
  </si>
  <si>
    <t xml:space="preserve">The client has no Ear Infection</t>
  </si>
  <si>
    <t xml:space="preserve">"DL-G-CL1-81" = true</t>
  </si>
  <si>
    <t xml:space="preserve">DL-G-CL1-83</t>
  </si>
  <si>
    <t xml:space="preserve">C."child"  and 
("Eye Problem" = true) and 
("Pus Draining from Eye" = true) and 
("Severe Complicated Measles" !=true ) and 
("Measles with Eye or Mouth Complication" !=true)</t>
  </si>
  <si>
    <t xml:space="preserve">EmCare.B23.DE34</t>
  </si>
  <si>
    <t xml:space="preserve">Eye Infection</t>
  </si>
  <si>
    <t xml:space="preserve">"DL-G-CL1-83" = true</t>
  </si>
  <si>
    <t xml:space="preserve">DL-G-CL1-84</t>
  </si>
  <si>
    <t xml:space="preserve">C."child"  and 
("Eye Problem" = true) and  
(o"Clouding of the Cornea" = true) and 
("Severe Complicated Measles" !=true)</t>
  </si>
  <si>
    <t xml:space="preserve">EmCare.B23.DE35</t>
  </si>
  <si>
    <t xml:space="preserve">"DL-G-CL1-84" = true</t>
  </si>
  <si>
    <t xml:space="preserve">EmCare.B23.DE36</t>
  </si>
  <si>
    <t xml:space="preserve">DL-G-CL1-85</t>
  </si>
  <si>
    <t xml:space="preserve">"Is Clouding of the Cornea a new problem" = true</t>
  </si>
  <si>
    <t xml:space="preserve">DL-G-CL1-86</t>
  </si>
  <si>
    <t xml:space="preserve">"Is Clouding of the Cornea a new problem" = false and ("Has Clouding of the Cornea previously been treated" = false)</t>
  </si>
  <si>
    <t xml:space="preserve">EmCare.B23.DE36_l</t>
  </si>
  <si>
    <t xml:space="preserve">New and not previously treated</t>
  </si>
  <si>
    <t xml:space="preserve">"EmCare.B23.DE36_l" = true</t>
  </si>
  <si>
    <t xml:space="preserve">DL-G-CL1-87</t>
  </si>
  <si>
    <t xml:space="preserve">Abscess</t>
  </si>
  <si>
    <t xml:space="preserve">C."child"and ("Skin Problem" = true  or "Pain" = "Skin Pain") and ("Fever" = "No") and ("Itchy Skin" = "No") and ("Generalised or Localised Skin Problem" = "Localised Skin Problem") and ("Type of Skin Problem" = "Abscess - Hot Tender Swelling") and ("Deep or extends to muscle" = "No")</t>
  </si>
  <si>
    <t xml:space="preserve">EmCare.B23.DE37</t>
  </si>
  <si>
    <t xml:space="preserve">"DL-G-CL1-87" = true</t>
  </si>
  <si>
    <t xml:space="preserve">EmCare.B23.DE38</t>
  </si>
  <si>
    <t xml:space="preserve">C."child" and ("Abscess" = true) and ("Deep or extends to muscle" = true  or "Fever" = true)</t>
  </si>
  <si>
    <t xml:space="preserve">DL-G-CL1-88</t>
  </si>
  <si>
    <t xml:space="preserve">Deep or Extends to muscle, or with measured fever</t>
  </si>
  <si>
    <t xml:space="preserve">"EmCare.B23.DE38" = true</t>
  </si>
  <si>
    <t xml:space="preserve">DL-G-CL1-89</t>
  </si>
  <si>
    <t xml:space="preserve">Cellulitis</t>
  </si>
  <si>
    <t xml:space="preserve">C."child" and ("Skin Problem" = true  or "Pain" = "Skin Pain") and ("Itchy Skin" = "No") and ("Generalised or Localised Skin Problem" = "Localised Skin Problem") and ("Blisters, Sores or Pustules" = false) and ("Type of Skin Problem" = "Cellulitis - Red Tender Skin") and (o"Rapidly spreading, extensive, or not responding to oral antibiotics" != true)</t>
  </si>
  <si>
    <t xml:space="preserve">EmCare.B23.DE39</t>
  </si>
  <si>
    <t xml:space="preserve">"DL-G-CL1-89" = true</t>
  </si>
  <si>
    <t xml:space="preserve">EmCare.B23.DE40</t>
  </si>
  <si>
    <t xml:space="preserve">C."child" and ("Skin Problem" = true  or "Pain" = "Skin Pain") and ("Itchy Skin" = false) and ("Generalised or Localised Skin Problem" = "Localised Skin Problem") and ("Blisters, Sores or Pustules" = false) and ("Type of Skin Problem" = "Cellulitis - Red Tender Skin") and (o"Rapidly spreading, extensive, or not responding to oral antibiotics" = true)</t>
  </si>
  <si>
    <t xml:space="preserve">DL-G-CL1-90</t>
  </si>
  <si>
    <t xml:space="preserve">"EmCare.B23.DE40" = true</t>
  </si>
  <si>
    <t xml:space="preserve">DL-G-CL1-91</t>
  </si>
  <si>
    <t xml:space="preserve">Papular Itching Rash (Prurigo)</t>
  </si>
  <si>
    <t xml:space="preserve">C."child" and ("Skin Problem" = true  or "Pain" = "Skin Pain") and ("Itchy Skin" = true) and ("Blisters, Sores or Pustules" = false) and ("Type of Skin Problem" =  "Papular Itching Rash (Prurigo) - Itching rash with small papules and scratch marks. Dark spots with pale centre")</t>
  </si>
  <si>
    <t xml:space="preserve">EmCare.B23.DE41</t>
  </si>
  <si>
    <t xml:space="preserve">"DL-G-CL1-91" = true</t>
  </si>
  <si>
    <t xml:space="preserve">DL-G-CL1-92</t>
  </si>
  <si>
    <t xml:space="preserve">C."child" and ("Skin Problem" = true ) and ("Blisters, Sores or Pustules" = false) and ("Type of Skin Problem" =  "Ringworm (Tinea) - An itchy circular lesion with a raised edge and fine scaly area in the centre with loss of hair.  May also be found on body or web on feet") and ("Extensive Ringworm (Tinea)" =false)</t>
  </si>
  <si>
    <t xml:space="preserve">EmCare.B23.DE42</t>
  </si>
  <si>
    <t xml:space="preserve">Ringworm (Tinea)</t>
  </si>
  <si>
    <t xml:space="preserve">"DL-G-CL1-92" = true</t>
  </si>
  <si>
    <t xml:space="preserve">EmCare.B23.DE43</t>
  </si>
  <si>
    <t xml:space="preserve">Extensive Ringworm (Tinea)</t>
  </si>
  <si>
    <t xml:space="preserve">C."child" and ("Skin Problem" = true  or "Pain" = "Skin Pain") and ("Blisters, Sores or Pustules" = false) and ("Type of Skin Problem" =  "Ringworm (Tinea) - An itchy circular lesion with a raised edge and fine scaly area in the centre with loss of hair.  May also be found on body or web on feet") and (o"Extensive Ringworm (Tinea)" = true)</t>
  </si>
  <si>
    <t xml:space="preserve">DL-G-CL1-93</t>
  </si>
  <si>
    <t xml:space="preserve">"EmCare.B23.DE43" = true</t>
  </si>
  <si>
    <t xml:space="preserve">DL-G-CL1-94</t>
  </si>
  <si>
    <t xml:space="preserve">C."child" and ("Skin Problem" = true  or "Pain" = "Skin Pain") and ("Itchy Skin" = true) and ("Blisters, Sores or Pustules" = "No") and ("Type of Skin Problem" =  "Scabies - Rash and excoriations on torso; burrows in web space and wrists, face spared")</t>
  </si>
  <si>
    <t xml:space="preserve">EmCare.B23.DE44</t>
  </si>
  <si>
    <t xml:space="preserve">Scabies</t>
  </si>
  <si>
    <t xml:space="preserve">"DL-G-CL1-94" = true</t>
  </si>
  <si>
    <t xml:space="preserve">DL-G-CL1-95</t>
  </si>
  <si>
    <t xml:space="preserve">C."child" and "Skin Problem" = true and "Itchy Skin" = true and "Generalised or Localised Skin Problem" = "Generalised Skin Problem" and "Blisters, Sores or Pustules" = true and "Type of Skin Problem"= "Chickenpox - Vesicles over body.  Vesicles appear progressively over days and form scabs after they rupture"</t>
  </si>
  <si>
    <t xml:space="preserve">EmCare.B23.DE45</t>
  </si>
  <si>
    <t xml:space="preserve">Chickenpox</t>
  </si>
  <si>
    <t xml:space="preserve">"DL-G-CL1-95" = true</t>
  </si>
  <si>
    <t xml:space="preserve">EmCare.B23.DE46A</t>
  </si>
  <si>
    <t xml:space="preserve">"Severe rash"= true</t>
  </si>
  <si>
    <t xml:space="preserve">DL-G-CL1-96</t>
  </si>
  <si>
    <t xml:space="preserve">with Pneumonia</t>
  </si>
  <si>
    <t xml:space="preserve">"EmCare.B23.DE45"=true</t>
  </si>
  <si>
    <t xml:space="preserve">DL-G-CL1-97</t>
  </si>
  <si>
    <t xml:space="preserve">C."child" and "Skin Problem" = true  and "Generalised or Localised Skin Problem" = "Localised Skin Problem" and "Blisters, Sores or Pustules" = true and "Type of Skin Problem"= "Herpes Zoster -  Vesicles in one area on one side of body with intense pain or scars plus shooting pain.  
Uncommon in children except where they are immuno-compromised (e.g. if infected with HIV)"</t>
  </si>
  <si>
    <t xml:space="preserve">EmCare.B23.DE47</t>
  </si>
  <si>
    <t xml:space="preserve">Herpes Zoster</t>
  </si>
  <si>
    <t xml:space="preserve">"DL-G-CL1-97" = true</t>
  </si>
  <si>
    <t xml:space="preserve">EmCare.B23.DE48</t>
  </si>
  <si>
    <t xml:space="preserve">"Eye Involvement" = true</t>
  </si>
  <si>
    <t xml:space="preserve">DL-G-CL1-98</t>
  </si>
  <si>
    <t xml:space="preserve">with eye involvement</t>
  </si>
  <si>
    <t xml:space="preserve">"EmCare.B23.DE48" = true</t>
  </si>
  <si>
    <t xml:space="preserve">DL-G-CL1-99</t>
  </si>
  <si>
    <t xml:space="preserve">Impetigo or Folliculitis</t>
  </si>
  <si>
    <t xml:space="preserve">C."child" and "Skin Problem" = true   and "Blisters, Sores or Pustules" = true and "Type of Skin Problem"= "Impetigo or Folliculitis - Red, Tender, Warm Crusts or Small lesions"</t>
  </si>
  <si>
    <t xml:space="preserve">EmCare.B23.DE49</t>
  </si>
  <si>
    <t xml:space="preserve">"DL-G-CL1-99" = true</t>
  </si>
  <si>
    <t xml:space="preserve">EmCare.B23.DE50</t>
  </si>
  <si>
    <t xml:space="preserve">"Signs of Severe Impetigo / Folliculitis" = v"Skin Infection extends to muscle" or  "Measured Temperature" = true</t>
  </si>
  <si>
    <t xml:space="preserve">DL-G-CL1-100</t>
  </si>
  <si>
    <t xml:space="preserve">extends to muscle or with measured fever</t>
  </si>
  <si>
    <t xml:space="preserve">"EmCare.B23.DE50"=true</t>
  </si>
  <si>
    <t xml:space="preserve">EmCare.B23.DE51</t>
  </si>
  <si>
    <t xml:space="preserve">"Signs of Severe Impetigo / Folliculitis" = v"Skin Lesions &gt;= 4 cm"
or "Signs of Severe Impetigo / Folliculitis" = v"Red Skin Streaks" 
or "Signs of Severe Impetigo / Folliculitis" = v"Tender Nodes (Nodules) under the skin" </t>
  </si>
  <si>
    <t xml:space="preserve">DL-G-CL1-101</t>
  </si>
  <si>
    <t xml:space="preserve">size larger than 4cm, red streaks, tender nodes or multiple abscesses</t>
  </si>
  <si>
    <t xml:space="preserve">"EmCare.B23.DE51" = true</t>
  </si>
  <si>
    <t xml:space="preserve">DL-G-CL1-102</t>
  </si>
  <si>
    <t xml:space="preserve">C."child" and ("Generalised or Localised Skin Problem" ="Generalised Skin Problem"  or "Generalised or Localised Skin Problem" =  "Localised Skin Problem") and "Type of Skin Problem"= "Molluscum Contagiosum - Skin coloured pearly white papules with central umbilication. Most commonly seen on face and trunk in children."</t>
  </si>
  <si>
    <t xml:space="preserve">EmCare.B23.DE52</t>
  </si>
  <si>
    <t xml:space="preserve">Molluscum Contagiosum</t>
  </si>
  <si>
    <t xml:space="preserve">"DL-G-CL1-102" = true</t>
  </si>
  <si>
    <t xml:space="preserve">DL-G-CL1-103</t>
  </si>
  <si>
    <t xml:space="preserve">C."child" and "Skin Problem" = true   and "Generalised or Localised Skin Problem" = "Localised Skin Problem" and "Type of Skin Problem"= "Warts - Papules or nodules with a rough (Verrucous) surface"</t>
  </si>
  <si>
    <t xml:space="preserve">EmCare.B23.DE53</t>
  </si>
  <si>
    <t xml:space="preserve">Warts</t>
  </si>
  <si>
    <t xml:space="preserve">"DL-G-CL1-103" = true</t>
  </si>
  <si>
    <t xml:space="preserve">DL-G-CL1-104</t>
  </si>
  <si>
    <t xml:space="preserve">C."child" and "Skin Problem" = true   and "Generalised or Localised Skin Problem" = "Localised Skin Problem" and "Type of Skin Problem"= "Seborrhoea - Greasy scales and redness on central face and body folds"</t>
  </si>
  <si>
    <t xml:space="preserve">EmCare.B23.DE54</t>
  </si>
  <si>
    <t xml:space="preserve">Seborrhoea</t>
  </si>
  <si>
    <t xml:space="preserve">"DL-G-CL1-104" = true</t>
  </si>
  <si>
    <t xml:space="preserve">C."child" and o"Severe Seborrhoea" = true</t>
  </si>
  <si>
    <t xml:space="preserve">EmCare.B23.DE5</t>
  </si>
  <si>
    <t xml:space="preserve">DL-G-CL1-106</t>
  </si>
  <si>
    <t xml:space="preserve">Fixed Drug Reaction</t>
  </si>
  <si>
    <t xml:space="preserve">C."child" and ("Generalised or Localised Skin Problem" ="Generalised Skin Problem" or "Generalised or Localised Skin Problem" =  "Localised Skin Problem") and ("Type of Skin Problem" = "Fixed Drug Reactions - Generalised red, wide spread with small bumps or blisters; or one or more dark skin areas")</t>
  </si>
  <si>
    <t xml:space="preserve">EmCare.B23.DE56</t>
  </si>
  <si>
    <t xml:space="preserve">"DL-G-CL1-106" = true</t>
  </si>
  <si>
    <t xml:space="preserve">DL-G-CL1-107</t>
  </si>
  <si>
    <t xml:space="preserve">Eczema</t>
  </si>
  <si>
    <t xml:space="preserve">C."child" and ("Generalised or Localised Skin Problem" ="Generalised Skin Problem"  or "Generalised or Localised Skin Problem" =  "Localised Skin Problem") and ("Type of Skin Problem" =  "Eczema - Wet oozing sores or excoriated, thick patches")</t>
  </si>
  <si>
    <t xml:space="preserve">EmCare.B23.DE57</t>
  </si>
  <si>
    <t xml:space="preserve">"DL-G-CL1-107" = true</t>
  </si>
  <si>
    <t xml:space="preserve">DL-G-CL1-108</t>
  </si>
  <si>
    <t xml:space="preserve">C."child" and "Skin Problem" = true   and "Generalised or Localised Skin Problem" = "Generalised Skin Problem" and "Blisters, Sores or Pustules" = true and "Type of Skin Problem"= v"Steven Johnson Syndrome (SJS)"</t>
  </si>
  <si>
    <t xml:space="preserve">EmCare.B23.DE58</t>
  </si>
  <si>
    <t xml:space="preserve">"DL-G-CL1-108" = true</t>
  </si>
  <si>
    <t xml:space="preserve">DL-G-CL1-109</t>
  </si>
  <si>
    <t xml:space="preserve">C."child" and C."Fever" = true and ("Oral Sores or Mouth Ulcers" = "Mouth Sores or Mouth Ulcers - Not Deep and Extensive" )</t>
  </si>
  <si>
    <t xml:space="preserve">EmCare.B23.DE59</t>
  </si>
  <si>
    <t xml:space="preserve">Mouth Sores or Ulcer</t>
  </si>
  <si>
    <t xml:space="preserve">"DL-G-CL1-109" = true</t>
  </si>
  <si>
    <t xml:space="preserve">EmCare.B23.DE60</t>
  </si>
  <si>
    <t xml:space="preserve">"Oral Sores or Mouth Ulcers" = "Mouth Sores or Mouth Ulcers - Deep and Extensive" </t>
  </si>
  <si>
    <t xml:space="preserve">DL-G-CL1-110</t>
  </si>
  <si>
    <t xml:space="preserve">Deep or Extensive</t>
  </si>
  <si>
    <t xml:space="preserve">"EmCare.B23.DE60" = true</t>
  </si>
  <si>
    <t xml:space="preserve">DL-G-CL1-111</t>
  </si>
  <si>
    <t xml:space="preserve">C."child" and C."Fever" = true and "Oral Sores or Mouth Ulcers"= v"Oral Thrush"</t>
  </si>
  <si>
    <t xml:space="preserve">EmCare.B23.DE61</t>
  </si>
  <si>
    <t xml:space="preserve">"DL-G-CL1-111" = true</t>
  </si>
  <si>
    <t xml:space="preserve">DL-G-CL1-113</t>
  </si>
  <si>
    <t xml:space="preserve">("Palmar Pallor" = "Severe Palmar Pallor" )</t>
  </si>
  <si>
    <t xml:space="preserve">EmCare.B23.DE62</t>
  </si>
  <si>
    <t xml:space="preserve">Severe Anaemia</t>
  </si>
  <si>
    <t xml:space="preserve">"DL-G-CL1-113" = true</t>
  </si>
  <si>
    <t xml:space="preserve">DL-G-CL1-114</t>
  </si>
  <si>
    <t xml:space="preserve">("Palmar Pallor" = "Some Palmar Pallor")</t>
  </si>
  <si>
    <t xml:space="preserve">EmCare.B23.DE63</t>
  </si>
  <si>
    <t xml:space="preserve">Anaemia</t>
  </si>
  <si>
    <t xml:space="preserve">"DL-G-CL1-114" = true</t>
  </si>
  <si>
    <t xml:space="preserve">DL-G-CL1-115</t>
  </si>
  <si>
    <t xml:space="preserve">"Sickle cell disease" = true</t>
  </si>
  <si>
    <t xml:space="preserve">EmCare.B23.DE100a</t>
  </si>
  <si>
    <t xml:space="preserve">Sickle disease</t>
  </si>
  <si>
    <t xml:space="preserve">"DL-G-CL1-115"=true</t>
  </si>
  <si>
    <t xml:space="preserve">DL-G-CL1-116</t>
  </si>
  <si>
    <t xml:space="preserve">"Palmar Pallor" = "No Palmar Pallor" </t>
  </si>
  <si>
    <t xml:space="preserve">EmCare.B23.DE64</t>
  </si>
  <si>
    <t xml:space="preserve">No Anaemia</t>
  </si>
  <si>
    <t xml:space="preserve">"DL-G-CL1-116" = true</t>
  </si>
  <si>
    <t xml:space="preserve">DL-G-CL1-118-126</t>
  </si>
  <si>
    <t xml:space="preserve">Severe Acute Malnutrition (or Very Low Weight for Age if less than 12 months old) with Medical Complications</t>
  </si>
  <si>
    <t xml:space="preserve">DL-G-CL1-118</t>
  </si>
  <si>
    <t xml:space="preserve">"Oedema of both feet" = true</t>
  </si>
  <si>
    <t xml:space="preserve">DL-G-CL1-119</t>
  </si>
  <si>
    <t xml:space="preserve">("ageinmonths" &lt;6 ) and ("zscore_age" &lt;-3 or "zscore_length" &lt;-3) and (C."Medical Complications of Severe Acute Malnutrition" = true)</t>
  </si>
  <si>
    <t xml:space="preserve">DL-G-CL1-120</t>
  </si>
  <si>
    <t xml:space="preserve">("ageinmonths" &lt;6) and ("zscore_age" &lt;-3 or "zscore_length" &lt;-3) and (C."Medical Complications of Severe Acute Malnutrition" = false) and ("Difficulty Breastfeeding Observed" = true)</t>
  </si>
  <si>
    <t xml:space="preserve">DL-G-CL1-121</t>
  </si>
  <si>
    <t xml:space="preserve">("ageinmonths" &gt;= 6  and "ageinmonths" &lt;12) and ("zscore_age" &lt;-3 or "zscore_length" &lt;-3 or "MUAC (Mid Upper Arm Circumference)" &lt; 115 'mm') and (C."Medical Complications of Severe Acute Malnutrition" = true)</t>
  </si>
  <si>
    <t xml:space="preserve">DL-G-CL1-122</t>
  </si>
  <si>
    <t xml:space="preserve">("ageinmonths" &gt;= 6  and "ageinmonths" &lt;12 ) and ("zscore_age" &lt;-3 or "zscore_length" &lt;-3 or "MUAC (Mid Upper Arm Circumference)" &lt; 115 'mm') and (C."Medical Complications of Severe Acute Malnutrition" = false) and ("Appetite Test (using RUTF) Results"  = "Unable to finish RUTF")</t>
  </si>
  <si>
    <t xml:space="preserve">DL-G-CL1-123</t>
  </si>
  <si>
    <t xml:space="preserve">("ageinmonths" &gt;= 12  and "ageinmonths" &lt;24) and ("zscore_length" &lt;-3 or "MUAC (Mid Upper Arm Circumference)" &lt; 115 'mm') and (C."Medical Complications of Severe Acute Malnutrition" = true)</t>
  </si>
  <si>
    <t xml:space="preserve">DL-G-CL1-124</t>
  </si>
  <si>
    <t xml:space="preserve">("ageinmonths" &gt;= 12  and "ageinmonths" &lt;24) and ("zscore_length" &lt;-3 or "MUAC (Mid Upper Arm Circumference)" &lt; 115 'mm') and (C."Medical Complications of Severe Acute Malnutrition" = false) and ("Appetite Test (using RUTF) Results" =  "Unable to finish RUTF")</t>
  </si>
  <si>
    <t xml:space="preserve">DL-G-CL1-125</t>
  </si>
  <si>
    <t xml:space="preserve">("ageinmonths" &gt;24 and "ageinmonths" &lt;60) and ("zscore_height" &lt;-3 or "MUAC (Mid Upper Arm Circumference)" &lt; 115 'mm') and (C."Medical Complications of Severe Acute Malnutrition" = true)</t>
  </si>
  <si>
    <t xml:space="preserve">DL-G-CL1-126</t>
  </si>
  <si>
    <t xml:space="preserve">("ageinmonths" &gt;24 and "ageinmonths" &lt;60) and ("zscore_height" &lt;-3 or "MUAC (Mid Upper Arm Circumference)" &lt; 115 'mm') and (C."Medical Complications of Severe Acute Malnutrition" = false) and ("Appetite Test (using RUTF) Results" =  "Unable to finish RUTF" )</t>
  </si>
  <si>
    <t xml:space="preserve">EmCare.B23.DE65</t>
  </si>
  <si>
    <t xml:space="preserve">"DL-G-CL1-118-126"=true</t>
  </si>
  <si>
    <t xml:space="preserve">DL-G-CL1-127-130</t>
  </si>
  <si>
    <t xml:space="preserve">Severe Acute Malnutrition (or Very Low Weight for Age if less than 12 months old)</t>
  </si>
  <si>
    <t xml:space="preserve">(C."Medical Complications of Severe Acute Malnutrition" = false) and 
("Severe Acute Malnutrition (or Very Low Weight for Age if less than 12 months old) with Medical Complications" != true)</t>
  </si>
  <si>
    <t xml:space="preserve">DL-G-CL1-127</t>
  </si>
  <si>
    <t xml:space="preserve">("ageinmonths" &lt;6 ) and ("zscore_age" &lt;-3 or "zscore_length" &lt;-3) and ("Breastfeeding Assessment Not Possible" = true)</t>
  </si>
  <si>
    <t xml:space="preserve">DL-G-CL1-128</t>
  </si>
  <si>
    <t xml:space="preserve">("ageinmonths" &gt;= 6  and "ageinmonths" &lt;12) and ("zscore_age" &lt;-3 or "zscore_length" &lt;-3 or "MUAC (Mid Upper Arm Circumference)" &lt; 115 'mm') and ("Appetite Test (using RUTF) Results" = "RUTF Not Available")</t>
  </si>
  <si>
    <t xml:space="preserve">DL-G-CL1-129</t>
  </si>
  <si>
    <t xml:space="preserve">("ageinmonths" &gt;= 12  and "ageinmonths" &lt;24) and ("zscore_length" &lt;-3 or "MUAC (Mid Upper Arm Circumference)" &lt; 115 'mm') and ("Appetite Test (using RUTF) Results" = "RUTF Not Available")</t>
  </si>
  <si>
    <t xml:space="preserve">DL-G-CL1-130</t>
  </si>
  <si>
    <t xml:space="preserve">("ageinmonths" &gt;24 and "ageinmonths" &lt;60) and ("zscore_height" &lt;-3 or "MUAC (Mid Upper Arm Circumference)" &lt; 115 'mm') and ("Appetite Test (using RUTF) Results" =  "Unable to finish RUTF")</t>
  </si>
  <si>
    <t xml:space="preserve">EmCare.B23.DE66 </t>
  </si>
  <si>
    <t xml:space="preserve">"DL-G-CL1-127-130"=true</t>
  </si>
  <si>
    <t xml:space="preserve">DL-G-CL1-131-134</t>
  </si>
  <si>
    <t xml:space="preserve">Severe Acute Malnutrition (or Very Low Weight for Age if less than 12 months old) without Medical Complications</t>
  </si>
  <si>
    <t xml:space="preserve">(C."Medical Complications of Severe Acute Malnutrition" = false) and ("Severe Acute Malnutrition (or Very Low Weight for Age if less than 12 months old) with Medical Complications" != true) and ("Severe Acute Malnutrition (or Very Low Weight for Age if less than 12 months old)" != true)</t>
  </si>
  <si>
    <t xml:space="preserve">DL-G-CL1-131</t>
  </si>
  <si>
    <t xml:space="preserve">("ageinmonths" &lt;6 ) and ("zscore_age" &lt;-3 or "zscore_length" &lt;-3) and ("Difficulty Breastfeeding Observed" = false )</t>
  </si>
  <si>
    <t xml:space="preserve">DL-G-CL1-132</t>
  </si>
  <si>
    <t xml:space="preserve">("ageinmonths" &gt;= 6  and "ageinmonths" &lt;12 ) and ("zscore_length" &lt;-3 or "MUAC (Mid Upper Arm Circumference)" &lt; 115 'mm') and ("Appetite Test (using RUTF) Results" = "Able to finish RUTF")</t>
  </si>
  <si>
    <t xml:space="preserve">DL-G-CL1-133</t>
  </si>
  <si>
    <t xml:space="preserve">("ageinmonths" &gt;= 12  and "ageinmonths" &lt;24) and ("zscore_length" &lt;-3 or "MUAC (Mid Upper Arm Circumference)" &lt; 115 'mm') and ("Appetite Test (using RUTF) Results" = "Able to finish RUTF")</t>
  </si>
  <si>
    <t xml:space="preserve">DL-G-CL1-134</t>
  </si>
  <si>
    <t xml:space="preserve">("ageinmonths" &gt;= 24 and "ageinmonths" &lt;60) and ("zscore_height" &lt;-3 or "MUAC (Mid Upper Arm Circumference)" &lt; 115 'mm')</t>
  </si>
  <si>
    <t xml:space="preserve">EmCare.B23.DE67 </t>
  </si>
  <si>
    <t xml:space="preserve">"DL-G-CL1-131-134"=true</t>
  </si>
  <si>
    <t xml:space="preserve">DL-G-CL1-135-137</t>
  </si>
  <si>
    <t xml:space="preserve">Moderate Acute Malnutrition</t>
  </si>
  <si>
    <t xml:space="preserve">DL-G-CL1-135</t>
  </si>
  <si>
    <t xml:space="preserve">("ageinmonths" &lt;6 ) and ("zscore_length" &gt;-3 or "zscore_length" &lt; -2) and ("Breastfeeding Assessment Results" = "Difficulty Breastfeeding Observed")</t>
  </si>
  <si>
    <t xml:space="preserve">DL-G-CL1-136</t>
  </si>
  <si>
    <t xml:space="preserve">DL-G-CL1-137</t>
  </si>
  <si>
    <t xml:space="preserve">EmCare.B23.DE68 </t>
  </si>
  <si>
    <t xml:space="preserve">"DL-G-CL1-135-137"=true</t>
  </si>
  <si>
    <t xml:space="preserve">DL-G-CL1-138-141</t>
  </si>
  <si>
    <t xml:space="preserve">No Acute Malnutrition</t>
  </si>
  <si>
    <t xml:space="preserve">"Oedema of both feet" = false</t>
  </si>
  <si>
    <t xml:space="preserve">DL-G-CL1-138</t>
  </si>
  <si>
    <t xml:space="preserve">("ageinmonths" &lt;6 ) and ("zscore_length" &gt;= -2) and ("zscore_age" &gt;= -3)</t>
  </si>
  <si>
    <t xml:space="preserve">DL-G-CL1-139</t>
  </si>
  <si>
    <t xml:space="preserve">("ageinmonths" &gt;= 6  and "ageinmonths" &lt;12) and  ("zscore_length" &gt;= -2) and ("zscore_age" &gt;= -3) and ("MUAC (Mid Upper Arm Circumference)" &gt;= 125 'mm')</t>
  </si>
  <si>
    <t xml:space="preserve">DL-G-CL1-140</t>
  </si>
  <si>
    <t xml:space="preserve">("ageinmonths" &gt;= 12  and "ageinmonths" &lt;24) and ("zscore_length" &gt;= -2) and ("MUAC (Mid Upper Arm Circumference)" &gt;= 125 'mm')</t>
  </si>
  <si>
    <t xml:space="preserve">DL-G-CL1-141</t>
  </si>
  <si>
    <t xml:space="preserve">("ageinmonths" &gt;24 and "ageinmonths" &lt;60) and ("zscore_height" &gt;= -2) and ("MUAC (Mid Upper Arm Circumference)" &gt;= 125 'mm')</t>
  </si>
  <si>
    <t xml:space="preserve">EmCare.B23.DE69</t>
  </si>
  <si>
    <t xml:space="preserve">"DL-G-CL1-138-141"=true</t>
  </si>
  <si>
    <t xml:space="preserve">DL-G-CL1-142-145</t>
  </si>
  <si>
    <t xml:space="preserve">Nutritional status not assessed</t>
  </si>
  <si>
    <t xml:space="preserve">DL-G-CL1-142</t>
  </si>
  <si>
    <t xml:space="preserve">("ageinmonths" &lt;6 ) and ("Weight cannot be measured" = true)</t>
  </si>
  <si>
    <t xml:space="preserve">DL-G-CL1-143</t>
  </si>
  <si>
    <t xml:space="preserve">("ageinmonths" &gt;= 12  and "ageinmonths" &lt;24) and ("Weight cannot be measured" = true or "Length cannot be measured" = true) and ("MUAC cannot be measured" = true)</t>
  </si>
  <si>
    <t xml:space="preserve">DL-G-CL1-144</t>
  </si>
  <si>
    <t xml:space="preserve">DL-G-CL1-145</t>
  </si>
  <si>
    <t xml:space="preserve">("ageinmonths" &gt;24 and "ageinmonths" &lt;60) and ("Weight cannot be measured" = true or "Height cannot be measured" = true) and ("MUAC cannot be measured" = true)</t>
  </si>
  <si>
    <t xml:space="preserve">EmCare.B23.DE70</t>
  </si>
  <si>
    <t xml:space="preserve">"DL-G-CL1-142-145"=true</t>
  </si>
  <si>
    <t xml:space="preserve">DL-G-CL1-147</t>
  </si>
  <si>
    <t xml:space="preserve">Prevention, Screenning and Other Problems – Vitamin A Needed</t>
  </si>
  <si>
    <t xml:space="preserve">("ageinmonths" &lt;6) and
("Date of Last Vitamin A Supplementation" = "More than 6 months ago" or "Date of Last Vitamin A Supplementation" = "Vitamin A Supplementation not previously given" or "Can record of Vitamin A Supplementation be obtained at a future visit?" = "No, do not know when last dose was given") and
("Treatment for malnutrition containing Vitamin A received in the past month?" != true) and
("Persistent Diarrhoea" != true) and
("Severe Acute Malnutrition (or Very Low Weight for Age if less than 12 months old)" != true) and
("Severe Acute Malnutrition (or Very Low Weight for Age if less than 12 months old) with Medical Complications" != true) and
("Severe Acute Malnutrition (or Very Low Weight for Age if less than 12 months old) without Medical Complications" != true) and
("Persistent Diarrhoea" != true) and
("Measles with Eye or Mouth Complication" != true) and
("Severe Complicated Measles" != true) and  
("Measles" != true)</t>
  </si>
  <si>
    <t xml:space="preserve">EmCare.B23.DE74</t>
  </si>
  <si>
    <t xml:space="preserve">Vitamin A Needed</t>
  </si>
  <si>
    <t xml:space="preserve">"DL-G-CL1-147" = true</t>
  </si>
  <si>
    <t xml:space="preserve">DL-G-CL1-148</t>
  </si>
  <si>
    <t xml:space="preserve">Deworming Needed</t>
  </si>
  <si>
    <t xml:space="preserve">("ageinmonths" &gt;= 12) and 
("Date of last deworming treatment" = "More than 6 months ago" or "Date of last deworming treatment" = "Deworming treatment not previously given" or "Can record of Deworming treatment be obtained at a future visit?" = "No, Do not know when last dose was given" )</t>
  </si>
  <si>
    <t xml:space="preserve">EmCare.B23.DE75</t>
  </si>
  <si>
    <t xml:space="preserve">"DL-G-CL1-148" = true</t>
  </si>
  <si>
    <t xml:space="preserve">DL-G-CL1-149-150</t>
  </si>
  <si>
    <t xml:space="preserve">Confirmed HIV Infection</t>
  </si>
  <si>
    <t xml:space="preserve">"Child followed up at PMTCT for HIV investigation or management" = "No" or 
"Child followed up at PMTCT for HIV investigation or management" = "Don't know" or 
"Child followed up at PMTCT for HIV investigation or management" = "Declines to answer"</t>
  </si>
  <si>
    <t xml:space="preserve">DL-G-CL1-149</t>
  </si>
  <si>
    <t xml:space="preserve">("ageinmonths" &gt;= 18) and 
("Child's Last HIV Test Results" = "Child HIV Positive - Serological" or "Child's Last HIV Test Results" = "Child HIV Positive - Unknown Type of Test") and 
("Child 18 months or older when last tested for HIV" = true)</t>
  </si>
  <si>
    <t xml:space="preserve">DL-G-CL1-150</t>
  </si>
  <si>
    <t xml:space="preserve">"Child's Last HIV Test Results" = "Child HIV Positive - Virological"</t>
  </si>
  <si>
    <t xml:space="preserve">EmCare.B23.DE76</t>
  </si>
  <si>
    <t xml:space="preserve">"DL-G-CL1-149-150"=true</t>
  </si>
  <si>
    <t xml:space="preserve">DL-G-CL1-151-153</t>
  </si>
  <si>
    <t xml:space="preserve">("Child followed up at PMTCT for HIV investigation or management" = "No") or
("Child followed up at PMTCT for HIV investigation or management" = "Don't know") or
("Child followed up at PMTCT for HIV investigation or management" = "Declines to answer")</t>
  </si>
  <si>
    <t xml:space="preserve">DL-G-CL1-151</t>
  </si>
  <si>
    <t xml:space="preserve">("ageinmonths"&gt;=18) and 
("Child's Last HIV Test Results" = "Child HIV Positive - Serological" or "Child's Last HIV Test Results" = "Child HIV Positive - Unknown Type of Test") and
("Confirmed HIV Infection" != true)</t>
  </si>
  <si>
    <t xml:space="preserve">DL-G-CL1-152</t>
  </si>
  <si>
    <t xml:space="preserve">("Child's Last HIV Test Results" = "Child HIV Negative") and 
("Child breastfed at the time or 6 weeks before HIV test" = true  or  "Child breastfed at the time or 6 weeks before HIV test" = "Unknown" or "ageinmonths" &lt;18 'months') and
("Mother's HIV Status" = "Mother HIV Positive")</t>
  </si>
  <si>
    <t xml:space="preserve">DL-G-CL1-153</t>
  </si>
  <si>
    <t xml:space="preserve">("Child's Last HIV Test Results" = "Child HIV Status - Unknown or Not Tested" or "Child's Last HIV Test Results" = "Child HIV Status - Decline to answer") and
("Mother's HIV Status" = "Mother HIV Positive")</t>
  </si>
  <si>
    <t xml:space="preserve">EmCare.B23.DE77</t>
  </si>
  <si>
    <t xml:space="preserve">"DL-G-CL1-151-153"=true</t>
  </si>
  <si>
    <t xml:space="preserve">DL-G-CL1-154-156</t>
  </si>
  <si>
    <t xml:space="preserve">HIV Infection Unlikely</t>
  </si>
  <si>
    <t xml:space="preserve">("Child followed up at PMTCT for HIV investigation or management" = "No") or  
("Child followed up at PMTCT for HIV investigation or management" = "Don't know") or  
("Child followed up at PMTCT for HIV investigation or management" = "Declines to answer")</t>
  </si>
  <si>
    <t xml:space="preserve">DL-G-CL1-154</t>
  </si>
  <si>
    <t xml:space="preserve">("Mother's HIV Status" = "Mother HIV Positive") and 
("Child's Last HIV Test Results" = "Child HIV Negative") and 
("Child breastfed at the time or 6 weeks before HIV test" = false) and 
("Child 18 months or older when last tested for HIV" = true)</t>
  </si>
  <si>
    <t xml:space="preserve">DL-G-CL1-155</t>
  </si>
  <si>
    <t xml:space="preserve">("Mother's HIV Status" = "Mother HIV Negative"  or 
"Mother's HIV Status" = "Mother HIV Status - Unknown or Not Tested" or 
"Mother's HIV Status" = "Mother HIV Status - Decline to answer") and 
B."Biological Mother Vital Status" = "Dead" and
("Child's Last HIV Test Results" = "Child HIV Negative")</t>
  </si>
  <si>
    <t xml:space="preserve">DL-G-CL1-156</t>
  </si>
  <si>
    <t xml:space="preserve">("Mother's HIV Status" = "Mother HIV Negative" ) and 
("Child's Last HIV Test Results" = "Child HIV Status - Unknown or Not Tested")</t>
  </si>
  <si>
    <t xml:space="preserve">EmCare.B23.DE78</t>
  </si>
  <si>
    <t xml:space="preserve">"DL-G-CL1-154-156"=true</t>
  </si>
  <si>
    <t xml:space="preserve">DL-G-CL1-157</t>
  </si>
  <si>
    <t xml:space="preserve">HIV Infection Status Unknown</t>
  </si>
  <si>
    <t xml:space="preserve">("Child followed up at PMTCT for HIV investigation or management" = "No" or "Child followed up at PMTCT for HIV investigation or management" = "Don't know" or "Child followed up at PMTCT for HIV investigation or management" = "Declines to answer") and 
("Mother's HIV Status" = "Mother HIV Negative" or "Mother's HIV Status" = "Mother HIV Status - Unknown or Not Tested" or "Mother's HIV Status" = "Mother HIV Status - Decline to answer" or B."Biological Mother Vital Status" = "Dead") and
("Child's Last HIV Test Results" = "Child HIV Status - Unknown or Not Tested" or "Child's Last HIV Test Results" = "Child HIV Status - Decline to answer")</t>
  </si>
  <si>
    <t xml:space="preserve">EmCare.B23.DE79</t>
  </si>
  <si>
    <t xml:space="preserve">"DL-G-CL1-157"=true</t>
  </si>
  <si>
    <t xml:space="preserve">DL-G-CL1-158</t>
  </si>
  <si>
    <t xml:space="preserve">Immunization(s) incomplete for Age</t>
  </si>
  <si>
    <t xml:space="preserve">("Check the child’s vaccination record: has the child received all vaccines they are eligible for" = "No, incomplete vaccination")
or
("Check the child’s vaccination record: has the child received all vaccines they are eligible for" = "No, the child has never received any vaccinations to date")</t>
  </si>
  <si>
    <t xml:space="preserve">EmCare.B23.DE72</t>
  </si>
  <si>
    <t xml:space="preserve">"DL-G-CL1-158"=true</t>
  </si>
  <si>
    <t xml:space="preserve">DL-G-CL1-159</t>
  </si>
  <si>
    <t xml:space="preserve">Immunization Status Unknown</t>
  </si>
  <si>
    <t xml:space="preserve">"Check the child’s vaccination record: has the child received all vaccines they are eligible for" = "Unknown"</t>
  </si>
  <si>
    <t xml:space="preserve">EmCare.B23.DE73</t>
  </si>
  <si>
    <t xml:space="preserve">"DL-G-CL1-159"=true</t>
  </si>
  <si>
    <t xml:space="preserve">DL-G-CL1-160</t>
  </si>
  <si>
    <t xml:space="preserve">No severe classification reached</t>
  </si>
  <si>
    <t xml:space="preserve">"2-59m severe classification other than severe dehdyration" = false</t>
  </si>
  <si>
    <t xml:space="preserve">EmCare.B23.DE100</t>
  </si>
  <si>
    <t xml:space="preserve">"DL-G-CL1-160"=true</t>
  </si>
  <si>
    <t xml:space="preserve">DL-G-CL1-161</t>
  </si>
  <si>
    <t xml:space="preserve">PTMCT Follow up – HIV Exposed</t>
  </si>
  <si>
    <t xml:space="preserve">("Child followed up at PMTCT for HIV investigation or management" = true) or 
("PMTCT HIV Status" = "HIV Exposed")</t>
  </si>
  <si>
    <t xml:space="preserve">EmCare.B23.DE102</t>
  </si>
  <si>
    <t xml:space="preserve">"DL-G-CL1-161"=true</t>
  </si>
  <si>
    <t xml:space="preserve">DL-G-CL1-162</t>
  </si>
  <si>
    <t xml:space="preserve">PTMCT Follow up – HIV Confirmed</t>
  </si>
  <si>
    <t xml:space="preserve">("Child followed up at PMTCT for HIV investigation or management" = true) or
("PMTCT HIV Status" = "HIV Confirmed")</t>
  </si>
  <si>
    <t xml:space="preserve">EmCare.B23.DE101</t>
  </si>
  <si>
    <t xml:space="preserve">"DL-G-CL1-162"=true</t>
  </si>
  <si>
    <t xml:space="preserve">DL-G-CL1-163</t>
  </si>
  <si>
    <t xml:space="preserve">Mumps (parotitis)</t>
  </si>
  <si>
    <t xml:space="preserve">("Mumps/parotitis: Swelling around cheek/jaw"= true) or
("Duration of Mumps" = "Less than 10 days")</t>
  </si>
  <si>
    <t xml:space="preserve">EmCare.B23.DE104</t>
  </si>
  <si>
    <t xml:space="preserve">"DL-G-CL1-163"=true</t>
  </si>
  <si>
    <t xml:space="preserve">EmCare.B23.DE105</t>
  </si>
  <si>
    <t xml:space="preserve">Persistant Mumps</t>
  </si>
  <si>
    <t xml:space="preserve">("Mumps/parotitis: Swelling around cheek/jaw"= true) or
("Duration of Mumps" = "10 days or more")</t>
  </si>
  <si>
    <t xml:space="preserve">DL-G-CL1-164</t>
  </si>
  <si>
    <t xml:space="preserve">"DL-G-CL1-164"=true</t>
  </si>
  <si>
    <t xml:space="preserve">DL-G-CL1-165</t>
  </si>
  <si>
    <t xml:space="preserve">Possible symptomatic HIV infection</t>
  </si>
  <si>
    <t xml:space="preserve">(ToInteger("Mother's HIV Status" = "Mother HIV Positive") +
ToInteger("One or more episodes of pneumonia in past two months" = true) +
ToInteger("Household member with Tuberculosis in the past 5 years" = true) +
ToInteger("Two or more episodes of diarrhea in the past 2 months" =  true) +
ToInteger("Diarrhoea" = true and "Diarrhoea for how long?" = "More than 14 days") + 
ToInteger("Chronic Ear Infection"= true or "Persistant Mumps"= true) +
ToInteger("Large lymph nodes on two or more sites"= true) +
ToInteger("MUAC (Mid Upper Arm Circumference)" &lt; 115 'mm' and "ageinmonths"&gt;= 6) +
ToInteger("Growth curve break in weight" = true) +
ToInteger("Visible and severe weight loss" = true) + 
ToInteger("zscore_age" &lt; -3 ) +
ToInteger("Oral Sores or Mouth Ulcers" = "Oral Thrush") +
ToInteger("Fever for how long?" = "More than 30 days") +
ToInteger("zscore_height" &lt;-3 or "zscore_length" &lt;-3)) &gt;2 and 
("Child followed up at PMTCT for HIV investigation or management" = true) and 
("HIV Infection Unlikely" != true) and
("Confirmed HIV Infection" != true) and
("HIV Exposed" != true)</t>
  </si>
  <si>
    <t xml:space="preserve">EmCare.B23.DE103</t>
  </si>
  <si>
    <t xml:space="preserve">"DL-G-CL1-165"=true</t>
  </si>
  <si>
    <t xml:space="preserve">DL-G-CL1-166</t>
  </si>
  <si>
    <t xml:space="preserve">Possible Tuberculosis</t>
  </si>
  <si>
    <t xml:space="preserve">("Cough" = true or "Difficulty Breathing"= true) and
(ToInteger("Fever for how long?" = "More than 30 days") +
ToInteger("Mother's HIV Status" = "Mother HIV Positive") +
ToInteger("Possible symptomatic HIV infection" = true) +
ToInteger("Household member with Tuberculosis in the past 5 years" = true) +
ToInteger("Large lymph nodes on two or more sites"= true) +
ToInteger("MUAC (Mid Upper Arm Circumference)" &lt; 115 'mm' and "ageinmonths" &gt;= 6) +
ToInteger("Growth curve break in weight" = true) +
ToInteger("Visible and severe weight loss" = true) +
ToInteger("zscore_age" &lt; -3) +
ToInteger("zscore_height" &lt;-3 or "zscore_length" &lt;-3) &gt;= 1)</t>
  </si>
  <si>
    <t xml:space="preserve">EmCare.B23.DE106</t>
  </si>
  <si>
    <t xml:space="preserve">"DL-G-CL1-166"=true</t>
  </si>
  <si>
    <t xml:space="preserve">ageindays</t>
  </si>
  <si>
    <t xml:space="preserve">select_one temperature_measurement</t>
  </si>
  <si>
    <r>
      <rPr>
        <sz val="12"/>
        <color rgb="FF000000"/>
        <rFont val="Arial"/>
        <family val="2"/>
        <charset val="1"/>
      </rPr>
      <t xml:space="preserve">o"</t>
    </r>
    <r>
      <rPr>
        <sz val="11"/>
        <color rgb="FF000000"/>
        <rFont val="Arial"/>
        <family val="2"/>
        <charset val="1"/>
      </rPr>
      <t xml:space="preserve">Measured Temperature (second measurement)</t>
    </r>
    <r>
      <rPr>
        <sz val="12"/>
        <color rgb="FF000000"/>
        <rFont val="Arial"/>
        <family val="2"/>
        <charset val="1"/>
      </rPr>
      <t xml:space="preserve">"</t>
    </r>
  </si>
  <si>
    <t xml:space="preserve">DL-G-CL2-01</t>
  </si>
  <si>
    <t xml:space="preserve">Episode of Obstructed or Absent Breathing</t>
  </si>
  <si>
    <t xml:space="preserve">"Obstructed or Absent Breathing" = true and "Continue to Assess Sick Child" = "Stabilised, continue consultation" and "ageinmonths"&lt;2</t>
  </si>
  <si>
    <t xml:space="preserve">DL-G-CL2-02-17</t>
  </si>
  <si>
    <t xml:space="preserve">Possible Serious Bacterial Infection or Very Severe Disease
</t>
  </si>
  <si>
    <r>
      <rPr>
        <sz val="11"/>
        <color rgb="FF000000"/>
        <rFont val="Arial"/>
        <family val="2"/>
        <charset val="1"/>
      </rPr>
      <t xml:space="preserve">"</t>
    </r>
    <r>
      <rPr>
        <sz val="12"/>
        <color rgb="FF000000"/>
        <rFont val="Arial"/>
        <family val="2"/>
        <charset val="1"/>
      </rPr>
      <t xml:space="preserve">ageinmonths</t>
    </r>
    <r>
      <rPr>
        <sz val="11"/>
        <color rgb="FF000000"/>
        <rFont val="Arial"/>
        <family val="2"/>
        <charset val="1"/>
      </rPr>
      <t xml:space="preserve">"&lt;2</t>
    </r>
  </si>
  <si>
    <t xml:space="preserve">DL-G-CL2-02</t>
  </si>
  <si>
    <t xml:space="preserve">"Convulsing Now" = true</t>
  </si>
  <si>
    <t xml:space="preserve">DL-G-CL2-03</t>
  </si>
  <si>
    <t xml:space="preserve">"Unconscious or Lethargic" = true 
or 
"Bulging fontanelle" = true
 or
"Flaring nostrils" = true
 or
 "Umbilical redness gaining skin or oozing pus" = true 
or 
"Fever Reported" = true
or
"Severe Jaundice" = true</t>
  </si>
  <si>
    <t xml:space="preserve">DL-G-CL2-04</t>
  </si>
  <si>
    <t xml:space="preserve">"Difficulty with Feeding" = "Not Able to Feed At All"
or 
"Difficulty with Feeding" = "Not Feeding Well"</t>
  </si>
  <si>
    <t xml:space="preserve">DL-G-CL2-05</t>
  </si>
  <si>
    <t xml:space="preserve">"Convulsion(s) in this Illness" = true
or 
"Severe Chest Indrawing" = true
or
"Infant's Movements" = "Movement only when stimulated but then stops"
or
"Infant's Movements" = "No movement at all"</t>
  </si>
  <si>
    <t xml:space="preserve">DL-G-CL2-06</t>
  </si>
  <si>
    <t xml:space="preserve">"Fast Breathing" = true</t>
  </si>
  <si>
    <t xml:space="preserve">DL-G-CL2-07</t>
  </si>
  <si>
    <t xml:space="preserve">"Measured Temperature" = "High" and "Measured Temperature (second measurement)" = "High" </t>
  </si>
  <si>
    <t xml:space="preserve">DL-G-CL2-08</t>
  </si>
  <si>
    <t xml:space="preserve">"Measured Temperature" = "Low" and "Measured Temperature (second measurement)" = "Low"</t>
  </si>
  <si>
    <t xml:space="preserve">DL-G-CL2-09</t>
  </si>
  <si>
    <t xml:space="preserve">"Measured Temperature" = "High" and "Second Temperature Measurement Not Feasible" = true</t>
  </si>
  <si>
    <t xml:space="preserve">DL-G-CL2-10</t>
  </si>
  <si>
    <t xml:space="preserve">"Measured Temperature" = "Low" and "Second Temperature Measurement Not Feasible" = true</t>
  </si>
  <si>
    <t xml:space="preserve">DL-G-CL2-11</t>
  </si>
  <si>
    <t xml:space="preserve">"Measured Temperature" = "High" and "Measured Temperature (second measurement)" = "Low"</t>
  </si>
  <si>
    <t xml:space="preserve">DL-G-CL2-12</t>
  </si>
  <si>
    <t xml:space="preserve">"Measured Temperature" = "Low" and "Measured Temperature (second measurement)" = "High"</t>
  </si>
  <si>
    <t xml:space="preserve">DL-G-CL2-13</t>
  </si>
  <si>
    <t xml:space="preserve">"Temperature on touch"= "Hot" or "Temperature on touch" = "Cold"</t>
  </si>
  <si>
    <t xml:space="preserve">DL-G-CL2-14</t>
  </si>
  <si>
    <t xml:space="preserve">"ageindays" &lt; 1 and "Yellow Skin or yellow eyes" = true</t>
  </si>
  <si>
    <t xml:space="preserve">DL-G-CL2-15</t>
  </si>
  <si>
    <t xml:space="preserve">"ageindays" &lt; 14 and "Yellow Skin or yellow eyes" = true and "When did the Jaundice first appear?" = "Within less than 24 hours of birth" </t>
  </si>
  <si>
    <t xml:space="preserve">DL-G-CL2-16</t>
  </si>
  <si>
    <t xml:space="preserve">"Yellow Palms or Yellow Soles" = true</t>
  </si>
  <si>
    <t xml:space="preserve">DL-G-CL2-17</t>
  </si>
  <si>
    <t xml:space="preserve">"History of maternal genital infection in the week prior to delivery, intrapartum or in the week after delivery"= true
or
("Maternal fever within the week prior to delivery, intrapartum or in the week after delivery" = true
and 
("Maternal malaria test results in the week prior to delivery, intrapartum or in the week after delivery"= "Negative") or 
"Maternal malaria test results in the week prior to delivery, intrapartum or in the week after delivery" = "Unknown" or 
"Maternal malaria test results in the week prior to delivery, intrapartum or in the week after delivery" = "Not tested")
or
"History of prolonged rupture of membrane &gt; 18 hours (PROM) during childbirth" = true
or
"History of preterm premature rupture of membranes &lt;37 weeks gestation (PPROM) during childbirth" = true
or
"History of foul smelling or fetid meconium or amniotic fluid during childbirth" = true</t>
  </si>
  <si>
    <t xml:space="preserve">EmCare.B23.DE83</t>
  </si>
  <si>
    <t xml:space="preserve">Possible Serious Bacterial Infection or Very Severe Disease</t>
  </si>
  <si>
    <t xml:space="preserve">"DL-G-CL2-02-17" = true</t>
  </si>
  <si>
    <t xml:space="preserve">Local Infection</t>
  </si>
  <si>
    <t xml:space="preserve">"ageinmonths"&lt;2 and ("Umbilicus Red or Pus Draining" = true or "Skin Pustules" = true)</t>
  </si>
  <si>
    <t xml:space="preserve">EmCare.B23.DE85</t>
  </si>
  <si>
    <t xml:space="preserve">"DL-G-CL2-19" = true</t>
  </si>
  <si>
    <t xml:space="preserve">EmCare.B23.DE109</t>
  </si>
  <si>
    <t xml:space="preserve">"Purelent discharge from the eye(s)" = true</t>
  </si>
  <si>
    <t xml:space="preserve">DL-G-CL2-20</t>
  </si>
  <si>
    <t xml:space="preserve">Conjunctivitis</t>
  </si>
  <si>
    <t xml:space="preserve">"EmCare.B23.DE109" = true and "DL-G-CL2-11" = true</t>
  </si>
  <si>
    <t xml:space="preserve">DL-G-CL2-21</t>
  </si>
  <si>
    <t xml:space="preserve">"ageinmonths"&lt;2 and "Possible Serious Bacterial Infection or Very Severe Disease" != true and "Risk of newborn infection" != true and  "Local Infection" != true</t>
  </si>
  <si>
    <t xml:space="preserve">EmCare.B23.DE86</t>
  </si>
  <si>
    <t xml:space="preserve">Infection Unlikely</t>
  </si>
  <si>
    <t xml:space="preserve">"DL-G-CL2-21" = true</t>
  </si>
  <si>
    <t xml:space="preserve">DL-G-CL2-30-32</t>
  </si>
  <si>
    <t xml:space="preserve">Severe Jaundice</t>
  </si>
  <si>
    <t xml:space="preserve">DL-G-CL2-30</t>
  </si>
  <si>
    <t xml:space="preserve">"ageindays" &lt; 14 and "ageindays" &gt;= 1  and  "When did the Jaundice first appear?" = "Within less than 24 hours of birth" and ("Yellow Skin or yellow eyes" = true)</t>
  </si>
  <si>
    <t xml:space="preserve">DL-G-CL2-31</t>
  </si>
  <si>
    <t xml:space="preserve">"ageindays" &lt; 1 and ("Yellow Skin or yellow eyes" = true)</t>
  </si>
  <si>
    <t xml:space="preserve">DL-G-CL2-32</t>
  </si>
  <si>
    <t xml:space="preserve">"ageinmonths"&lt;2 and  "Yellow Palms or Yellow Soles" = true</t>
  </si>
  <si>
    <t xml:space="preserve">EmCare.B23.DE87</t>
  </si>
  <si>
    <t xml:space="preserve">"DL-G-CL2-30-32"=true</t>
  </si>
  <si>
    <t xml:space="preserve">DL-G-CL2-33-34</t>
  </si>
  <si>
    <t xml:space="preserve"> "Yellow Palms or Yellow Soles" = false and ("Yellow Skin or yellow eyes" = true) and "Severe Jaundice" != true</t>
  </si>
  <si>
    <t xml:space="preserve">DL-G-CL2-33</t>
  </si>
  <si>
    <t xml:space="preserve">"ageindays" &gt; 1 and "ageindays" &lt; 14 and ("When did the Jaundice first appear?" = "24 hours or more after birth"  or "When did the Jaundice first appear?" = "Unknown when Jaundice first appeared")</t>
  </si>
  <si>
    <t xml:space="preserve">EmCare.B23.DE88</t>
  </si>
  <si>
    <t xml:space="preserve">Jaundice</t>
  </si>
  <si>
    <t xml:space="preserve">"DL-G-CL2-33-34"=true</t>
  </si>
  <si>
    <t xml:space="preserve">EmCare.B23.DE88A</t>
  </si>
  <si>
    <t xml:space="preserve">"ageindays" &gt;= 14</t>
  </si>
  <si>
    <t xml:space="preserve">DL-G-CL2-34</t>
  </si>
  <si>
    <t xml:space="preserve">Prolonged Jaundice</t>
  </si>
  <si>
    <t xml:space="preserve">"EmCare.B23.DE88A" = true</t>
  </si>
  <si>
    <t xml:space="preserve">DL-G-CL2-35</t>
  </si>
  <si>
    <t xml:space="preserve">"Yellow Skin or yellow eyes" != true and "Yellow Palms or Yellow Soles" = false and "ageinmonths" &lt; 2 and "Jaundice" != true</t>
  </si>
  <si>
    <t xml:space="preserve">EmCare.B23.DE89 </t>
  </si>
  <si>
    <t xml:space="preserve">No Jaundice</t>
  </si>
  <si>
    <t xml:space="preserve">"DL-G-CL2-35" = true</t>
  </si>
  <si>
    <t xml:space="preserve">EmCare.B23.DE90</t>
  </si>
  <si>
    <t xml:space="preserve">"DL-G-CL2-37-41" = true</t>
  </si>
  <si>
    <t xml:space="preserve">EmCare.B23.DE91</t>
  </si>
  <si>
    <t xml:space="preserve">"DL-G-CL2-42-44" = true</t>
  </si>
  <si>
    <t xml:space="preserve">DL-G-CL2-48</t>
  </si>
  <si>
    <t xml:space="preserve"> "Diarrhoea" = true and  "Severe Dehydration"!=true  and  "Some Dehydration"!=true</t>
  </si>
  <si>
    <t xml:space="preserve">EmCare.B23.DE92</t>
  </si>
  <si>
    <t xml:space="preserve">"DL-G-CL2-48" = true</t>
  </si>
  <si>
    <t xml:space="preserve">DL-G-CL2-51-52</t>
  </si>
  <si>
    <t xml:space="preserve">DL-G-CL2-51</t>
  </si>
  <si>
    <t xml:space="preserve">"Weight Status" = "Very Low Weight for Age" and "ageindays" &lt; 8</t>
  </si>
  <si>
    <t xml:space="preserve">DL-G-CL2-52</t>
  </si>
  <si>
    <t xml:space="preserve">"ageindays" &lt; 8 and "Birth weight (gm)" &lt;=2000 'g'</t>
  </si>
  <si>
    <t xml:space="preserve">EmCare.B23.DE93</t>
  </si>
  <si>
    <t xml:space="preserve">Very low weight for age or very low birth weight</t>
  </si>
  <si>
    <t xml:space="preserve">"DL-G-CL2-51-52" = true</t>
  </si>
  <si>
    <t xml:space="preserve">DL-I-CL2-54-57</t>
  </si>
  <si>
    <t xml:space="preserve">"ageindays" &gt;= 8</t>
  </si>
  <si>
    <t xml:space="preserve">DL-I-CL2-54</t>
  </si>
  <si>
    <t xml:space="preserve">("Mother's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"Very low weight for age or very low birth weight" != true
and 
"Breastfed" = false</t>
  </si>
  <si>
    <t xml:space="preserve">DL-I-CL2-55</t>
  </si>
  <si>
    <t xml:space="preserve">("Mother's HIV Status" = "Mother HIV Positive" or 
B."Biological Mother Vital Status" = "Dead") and 
"Is infant given any breast milk at all?" = "Breastmilk also given" and 
"Very low weight for age or very low birth weight" != true and 
"Breastfed" = false</t>
  </si>
  <si>
    <t xml:space="preserve">DL-I-CL2-56</t>
  </si>
  <si>
    <t xml:space="preserve">("Mother's HIV Status" = "Mother HIV Negative" or 
"Mother's HIV Status" = "Mother HIV Status - Unknown or Not Tested" or 
"Mother's HIV Status" = "Mother HIV Status - Decline to answer") and 
B."Biological Mother Vital Status" = "Alive" and 
"Very low weight for age or very low birth weight" != true and 
"Breastfed" = false</t>
  </si>
  <si>
    <t xml:space="preserve">DL-I-CL2-57</t>
  </si>
  <si>
    <t xml:space="preserve">("Difficulty Breastfeeding Observed" = true or 
"Breastfed how many times in 24 hours?" = "Insufficient feeds" or 
"Young Infant receives food or fluids other than breast milk" = true) and 
"Very low weight for age or very low birth weight" != true and 
"Breastfed" = false</t>
  </si>
  <si>
    <t xml:space="preserve">DL-I-CL2-57a</t>
  </si>
  <si>
    <t xml:space="preserve">"Breastfed" = true and 
 "Difficulty Breastfeeding Observed" = true or 
"Breastfed how many times in 24 hours?" = "Insufficient feeds" or 
"Young Infant receives food or fluids other than breast milk" = true and 
"Very low weight for age or very low birth weight" != true</t>
  </si>
  <si>
    <t xml:space="preserve">DL-I-CL2-58-61</t>
  </si>
  <si>
    <t xml:space="preserve">DL-I-CL2-58</t>
  </si>
  <si>
    <t xml:space="preserve">"Breastfed"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"Very low weight for age or very low birth weight" != true</t>
  </si>
  <si>
    <t xml:space="preserve">DL-I-CL2-59</t>
  </si>
  <si>
    <t xml:space="preserve">"Breastfed" = false and 
"Is infant given any breast milk at all?" = "Breastmilk also given" and 
"Mother's HIV Status" = "Mother HIV Positive" and 
"Weight Status" = "Low Weight for Age" and 
"Very low weight for age or very low birth weight" != true</t>
  </si>
  <si>
    <t xml:space="preserve">DL-I-CL2-60</t>
  </si>
  <si>
    <t xml:space="preserve">"Breastfed" = false and 
("Mother's HIV Status" = "Mother HIV Negative" or 
"Mother's HIV Status" = "Mother HIV Status - Unknown or Not Tested" or 
"Mother's HIV Status" = "Mother HIV Status - Decline to answer") and 
B."Biological Mother Vital Status" = "Alive" and 
"Weight Status" = "Low Weight for Age" and 
"Very low weight for age or very low birth weight" != true</t>
  </si>
  <si>
    <t xml:space="preserve">DL-I-CL2-61</t>
  </si>
  <si>
    <t xml:space="preserve">"Breastfed" = true and 
("Difficulty Breastfeeding Observed" = true or 
"Breastfed how many times in 24 hours?" = "Insufficient feeds" or 
"Young Infant receives food or fluids other than breast milk" = true) and 
"Weight Status" = "Low Weight for Age" and 
"Very low weight for age or very low birth weight" != true</t>
  </si>
  <si>
    <t xml:space="preserve">DL-I-CL2-62-65</t>
  </si>
  <si>
    <t xml:space="preserve">ageindays &gt;= 8</t>
  </si>
  <si>
    <t xml:space="preserve">DL-I-CL2-62</t>
  </si>
  <si>
    <t xml:space="preserve">"Breastfed"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"Ulcers or White Patches in Mouth" = true and 
"Very low weight for age or very low birth weight" != true</t>
  </si>
  <si>
    <t xml:space="preserve">DL-I-CL2-63</t>
  </si>
  <si>
    <t xml:space="preserve">"Breastfed" = false and 
"Is infant given any breast milk at all?" = "Breastmilk also given" and 
"Mother's HIV Status" = "Mother HIV Positive" and 
"Ulcers or White Patches in Mouth" = true and 
"Very low weight for age or very low birth weight" != true</t>
  </si>
  <si>
    <t xml:space="preserve">DL-I-CL2-64</t>
  </si>
  <si>
    <t xml:space="preserve">"Breastfed" = false and 
("Mother's HIV Status" = "Mother HIV Negative" or 
"Mother's HIV Status" = "Mother HIV Status - Unknown or Not Tested" or 
"Mother's HIV Status" ="Mother HIV Status - Decline to answer") and 
B."Biological Mother Vital Status" = "Alive" and 
"Ulcers or White Patches in Mouth" = true and 
"Very low weight for age or very low birth weight" != true</t>
  </si>
  <si>
    <t xml:space="preserve">DL-I-CL2-65</t>
  </si>
  <si>
    <t xml:space="preserve">"Breastfed" = true and 
("Difficulty Breastfeeding Observed" = true or 
"Breastfed how many times in 24 hours?" = "Insufficient feeds" or 
"Young Infant receives food or fluids other than breast milk" = true) and 
"Ulcers or White Patches in Mouth" = true and 
"Weight Status" != "Very Low Weight for Age"</t>
  </si>
  <si>
    <t xml:space="preserve">DL-I-CL2-66-69</t>
  </si>
  <si>
    <t xml:space="preserve">ageindays &gt;= 8 and 
"Weight Status" = "Low Weight for Age" and 
"Ulcers or White Patches in Mouth" = true and 
"Very low weight for age or very low birth weight" != true</t>
  </si>
  <si>
    <t xml:space="preserve">DL-I-CL2-66</t>
  </si>
  <si>
    <t xml:space="preserve">"Breastfed"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t>
  </si>
  <si>
    <t xml:space="preserve">DL-I-CL2-67</t>
  </si>
  <si>
    <t xml:space="preserve">"Breastfed" = false and 
"Is infant given any breast milk at all?" = "Breastmilk also given"  and 
"Mother's HIV Status" = "Mother HIV Positive"</t>
  </si>
  <si>
    <t xml:space="preserve">DL-I-CL2-68</t>
  </si>
  <si>
    <t xml:space="preserve">"Breastfed" = false and 
("Mother's HIV Status" = "Mother HIV Negative" or 
"Mother's HIV Status" = "Mother HIV Status - Unknown or Not Tested" or 
"Mother's HIV Status" = "Mother HIV Status - Decline to answer") and 
B."Biological Mother Vital Status" = "Alive"</t>
  </si>
  <si>
    <t xml:space="preserve">DL-I-CL2-69</t>
  </si>
  <si>
    <t xml:space="preserve">"Breastfed" = true and 
("Difficulty Breastfeeding Observed" = true or 
"Breastfed how many times in 24 hours?" = "Insufficient feeds" or 
"Young Infant receives food or fluids other than breast milk" = true)</t>
  </si>
  <si>
    <t xml:space="preserve">DL-G-CL2-70</t>
  </si>
  <si>
    <t xml:space="preserve">"ageindays" &gt;= 8 and "Weight Status" = "Low Weight for Age" and "Ulcers or White Patches in Mouth" = true and "Very low weight for age or very low birth weight" != true</t>
  </si>
  <si>
    <t xml:space="preserve">DL-G-CL2-71</t>
  </si>
  <si>
    <t xml:space="preserve">"Weight Status" = "Low Weight for Age" and "Very low weight for age or very low birth weight" != true and "ageindays" &gt;= 8</t>
  </si>
  <si>
    <t xml:space="preserve">DL-G-CL2-72</t>
  </si>
  <si>
    <t xml:space="preserve">"ageindays" &gt;= 8 and "Ulcers or White Patches in Mouth" = true and "Very low weight for age or very low birth weight" != true</t>
  </si>
  <si>
    <t xml:space="preserve">DL-I-CL2-54-70</t>
  </si>
  <si>
    <t xml:space="preserve">Feeding Problem and / or Low Weight for Age</t>
  </si>
  <si>
    <t xml:space="preserve">"DL-I-CL2-54-57" = true or "DL-I-CL2-58-61" = true or "DL-I-CL2-62-65" = true or "DL-I-CL2-66-69" = true or "DL-G-CL2-70" = true</t>
  </si>
  <si>
    <t xml:space="preserve">EmCare.B23.DE94</t>
  </si>
  <si>
    <t xml:space="preserve">"DL-I-CL2-54-70" = true</t>
  </si>
  <si>
    <t xml:space="preserve">EmCare.B23.DE96</t>
  </si>
  <si>
    <t xml:space="preserve">Low weight for age</t>
  </si>
  <si>
    <t xml:space="preserve">"DL-G-CL2-71" = true or "DL-I-CL2-58-61" = true or "DL-I-CL2-66-69" = true or "DL-G-CL2-70" = true</t>
  </si>
  <si>
    <t xml:space="preserve">EmCare.B23.DE97</t>
  </si>
  <si>
    <t xml:space="preserve">Oral thrush</t>
  </si>
  <si>
    <t xml:space="preserve"> "DL-G-CL2-72"  = true or "DL-I-CL2-62-65"=true or "DL-I-CL2-66-69" = true or "DL-G-CL2-70" = true</t>
  </si>
  <si>
    <t xml:space="preserve">EmCare.B23.DE95</t>
  </si>
  <si>
    <t xml:space="preserve">Feeding problem</t>
  </si>
  <si>
    <t xml:space="preserve">"DL-I-CL2-54-57" = true or "DL-I-CL2-58-61" = true or "DL-I-CL2-62-65" = true or "DL-I-CL2-66-69" = true</t>
  </si>
  <si>
    <t xml:space="preserve">DL-G-CL2-73</t>
  </si>
  <si>
    <t xml:space="preserve">"ageindays" &gt;= 8 and "Weight Status" = "Normal Weight for Age" and "Very low weight for age or very low birth weight" != true and "Weight Status" != "Very Low Weight for Age" and "Feeding Problem and / or Low Weight for Age" = false </t>
  </si>
  <si>
    <t xml:space="preserve">EmCare.B23.DE98</t>
  </si>
  <si>
    <t xml:space="preserve">No Feeding Problem</t>
  </si>
  <si>
    <t xml:space="preserve">"DL-G-CL2-73" = true</t>
  </si>
  <si>
    <t xml:space="preserve">DL-G-CL2-53</t>
  </si>
  <si>
    <t xml:space="preserve">"ageindays" &lt; 8 and 2000 'g' &lt; "Birth weight (gm)" and "Birth weight (gm)" &lt;= 2500 'g'</t>
  </si>
  <si>
    <t xml:space="preserve">EmCare.B23.DE107</t>
  </si>
  <si>
    <t xml:space="preserve">Low birth weight</t>
  </si>
  <si>
    <t xml:space="preserve">"DL-G-CL2-53"=true</t>
  </si>
  <si>
    <t xml:space="preserve">DL-G-CL2-22-23</t>
  </si>
  <si>
    <t xml:space="preserve">DL-G-CL2-22</t>
  </si>
  <si>
    <t xml:space="preserve">"History of maternal genital infection in the week prior to delivery, intrapartum or in the week after delivery" = true and "Possible Serious Bacterial Infection or Very Severe Disease" != true</t>
  </si>
  <si>
    <t xml:space="preserve">DL-G-CL2-23</t>
  </si>
  <si>
    <t xml:space="preserve">"Maternal fever within the week prior to delivery, intrapartum or in the week after delivery" = true and 
"Possible Serious Bacterial Infection or Very Severe Disease" != true and 
"Maternal malaria test results in the week prior to delivery, intrapartum or in the week after delivery"= "Positive"</t>
  </si>
  <si>
    <t xml:space="preserve">EmCare.B23.DE108</t>
  </si>
  <si>
    <t xml:space="preserve">Risk of newborn infection</t>
  </si>
  <si>
    <t xml:space="preserve">"DL-G-CL2-22-23"=true</t>
  </si>
  <si>
    <t xml:space="preserve">DL-G-CL2-49</t>
  </si>
  <si>
    <t xml:space="preserve">o"Blood in stool" = true</t>
  </si>
  <si>
    <t xml:space="preserve">EmCare.B23.DE110</t>
  </si>
  <si>
    <t xml:space="preserve">"DL-G-CL2-49"=true</t>
  </si>
  <si>
    <t xml:space="preserve">DL-G-CL2-24-25</t>
  </si>
  <si>
    <t xml:space="preserve">DL-G-CL2-24</t>
  </si>
  <si>
    <t xml:space="preserve">ageindays &lt; 3 and "Mother viral hepatitis B test result" = "Presence of viral hepatitis B" and 
("Infant vaccinated for viral hepatitis B" = "No" or "Infant vaccinated for viral hepatitis B" = "Unknown")</t>
  </si>
  <si>
    <t xml:space="preserve">DL-G-CL2-25</t>
  </si>
  <si>
    <t xml:space="preserve">ageindays &lt; 3 and 
("Mother viral hepatitis B test result" = "Not tested" or "Mother viral hepatitis B test result" ="Results unknown") and 
("Infant vaccinated for viral hepatitis B" = "No" or "Infant vaccinated for viral hepatitis B" = "Unknown")</t>
  </si>
  <si>
    <t xml:space="preserve">EmCare.B23.DE111</t>
  </si>
  <si>
    <t xml:space="preserve">Newborn at risk of exposure to hepatitis B</t>
  </si>
  <si>
    <t xml:space="preserve">"DL-G-CL2-24-25"=true</t>
  </si>
  <si>
    <t xml:space="preserve">DL-G-CL2-26-28</t>
  </si>
  <si>
    <t xml:space="preserve">DL-G-CL2-26</t>
  </si>
  <si>
    <t xml:space="preserve">ageindays &lt; 3 and "Mother viral hepatitis B test result" = "Abscence of viral hepatitis B"</t>
  </si>
  <si>
    <t xml:space="preserve">DL-G-CL2-27</t>
  </si>
  <si>
    <t xml:space="preserve">ageindays &lt; 3 and "Mother viral hepatitis B test result" = "Presence of viral hepatitis B" and "Infant vaccinated for viral hepatitis B" = "Yes"</t>
  </si>
  <si>
    <t xml:space="preserve">DL-G-CL2-28</t>
  </si>
  <si>
    <t xml:space="preserve">ageindays &lt; 3 and ("Mother viral hepatitis B test result" = "Not tested" or "Mother viral hepatitis B test result"= "Results unknown") and "Infant vaccinated for viral hepatitis B" = "Yes"</t>
  </si>
  <si>
    <t xml:space="preserve">EmCare.B23.DE112</t>
  </si>
  <si>
    <t xml:space="preserve">Newborn not exposed to or at risk of hepatitis B</t>
  </si>
  <si>
    <t xml:space="preserve">"DL-G-CL2-26-28"=true</t>
  </si>
  <si>
    <t xml:space="preserve">DL-G-CL2-75</t>
  </si>
  <si>
    <t xml:space="preserve">"Mother's HIV Status" = "Mother HIV Positive"</t>
  </si>
  <si>
    <t xml:space="preserve">"DL-G-CL2-75"=true</t>
  </si>
  <si>
    <t xml:space="preserve">DL-G-CL2-76</t>
  </si>
  <si>
    <t xml:space="preserve">"Mother's HIV Status" = "Mother HIV Negative"</t>
  </si>
  <si>
    <t xml:space="preserve">"DL-G-CL2-76"=true</t>
  </si>
  <si>
    <t xml:space="preserve">DL-G-CL2-77</t>
  </si>
  <si>
    <t xml:space="preserve">("Mother's HIV Status" = "Mother HIV Status - Unknown or Not Tested" or 
"Mother's HIV Status" = "Mother HIV Status - Decline to answer" or 
B."Biological Mother Vital Status" = "Dead")</t>
  </si>
  <si>
    <t xml:space="preserve">"DL-G-CL2-77"=true</t>
  </si>
  <si>
    <t xml:space="preserve">DL-G-CL2-78</t>
  </si>
  <si>
    <t xml:space="preserve">"Check the child’s vaccination record: has the child received all vaccines they are eligible for" = "No, incomplete vaccination" or 
"Check the child’s vaccination record: has the child received all vaccines they are eligible for" = "No, the child has never received any vaccinations to date"</t>
  </si>
  <si>
    <t xml:space="preserve">DL-G-CL2-79</t>
  </si>
  <si>
    <t xml:space="preserve">EmCare.B23.DE71</t>
  </si>
  <si>
    <t xml:space="preserve">Prevention, Screenning and Other Problems</t>
  </si>
  <si>
    <t xml:space="preserve">"DL-G-CL2-78"=true or "DL-G-CL2-79" = true</t>
  </si>
  <si>
    <t xml:space="preserve">"DL-G-CL2-78"=true</t>
  </si>
  <si>
    <t xml:space="preserve">"DL-G-CL2-79" = true</t>
  </si>
  <si>
    <t xml:space="preserve">select_condition</t>
  </si>
  <si>
    <t xml:space="preserve">collector</t>
  </si>
  <si>
    <t xml:space="preserve">Add other classifications</t>
  </si>
  <si>
    <t xml:space="preserve">SetConditionMultiple</t>
  </si>
  <si>
    <t xml:space="preserve">select_one malaria_test</t>
  </si>
  <si>
    <t xml:space="preserve">select_one density</t>
  </si>
  <si>
    <t xml:space="preserve">EmCare.B.H.DE24</t>
  </si>
  <si>
    <t xml:space="preserve">Microscopists expected to evaluate parasite density</t>
  </si>
  <si>
    <t xml:space="preserve">The country / region / facility has Microscopists that are expected to evaluate parasite density</t>
  </si>
  <si>
    <t xml:space="preserve">emcarecondition::cond::{{LIB_VERSION}}</t>
  </si>
  <si>
    <t xml:space="preserve">"AgeInMonths"&gt;=2</t>
  </si>
  <si>
    <t xml:space="preserve">EmCare.C10.IT.DE01</t>
  </si>
  <si>
    <t xml:space="preserve">h1. Episode of Obstructed or Absent Breathing
➢ **Administer diazepam immediately if seizure**
➢ **Quickly complete the full assessment of the child**
➢ **Administer the pre-referral treatment**
➢ **Warm up the child**
➢ **Treat the child to prevent hypoglycemia**
➢ **Urgently refer to the hospital**</t>
  </si>
  <si>
    <t xml:space="preserve">"load-EmCare.C10.IT.DE01"=true</t>
  </si>
  <si>
    <t xml:space="preserve">EmCare.C10.IT.DE02</t>
  </si>
  <si>
    <t xml:space="preserve">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</si>
  <si>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 xml:space="preserve">"load-EmCare.C10.IT.DE02"=true</t>
  </si>
  <si>
    <t xml:space="preserve">EmCare.C10.IT.DE03</t>
  </si>
  <si>
    <t xml:space="preserve">h1. Severe Pneumonia or Very Severe Disease
➢ **Give first dose of Ampicillin IM 100mg/kg 2x/d (200mg/kg/day) PRE-REFERRAL and Gentamicin IM 5mg/kg PRE-REFERRAL.**
➢ **Treat the child to prevent low blood sugar**
➢ **Refer URGENTLY to hospital**
*Nebulized salbutamol, salbutamol inhaler with spacer, or subcutaneous epinephrine (adrenaline)</t>
  </si>
  <si>
    <t xml:space="preserve">"load-EmCare.C10.IT.DE03"=true</t>
  </si>
  <si>
    <t xml:space="preserve">EmCare.C10.IT.DE05</t>
  </si>
  <si>
    <t xml:space="preserve">h1. Pneumonia
➢**Give oral Amoxicillin twice daily for 5 days**
➢**If amoxicillin is not available give amoxicillin-clavulanic acid.**
➢Soothe the throat and relieve the cough with a safe remedy.
➢Dangerous remedies to avoid:Commercial remedies
➢Advise mother when to return immediately
➢Follow-up in 2 days</t>
  </si>
  <si>
    <t xml:space="preserve">"load-EmCare.C10.IT.DE05"=true</t>
  </si>
  <si>
    <t xml:space="preserve">EmCare.C10.IT.DE08</t>
  </si>
  <si>
    <t xml:space="preserve">h1. Cough or Cold
➢Soothe the throat and relieve the cough with a safe remedy.
➢Advise mother when to return immediately
➢Follow-up in 5 days if not improving</t>
  </si>
  <si>
    <t xml:space="preserve">"load-EmCare.C10.IT.DE08"=true</t>
  </si>
  <si>
    <t xml:space="preserve">EmCare.C10.IT.DE10</t>
  </si>
  <si>
    <t xml:space="preserve">h1. Recurrent Wheezing
➢Salbutamol (inhaler) 3 puffs every 8 hours. If wheezing persists repeat 3 times every 30 minutes
➢ Give Prednisone as per dosing for 3 days
➢ If improvement continue with the bronchodilator for 5 days
➢ Follow up after 2 days
➢ If there is no improvement, worsening of symptoms, or multiple episodes of wheeze, refer for asthma assessment
NB : prednisone should be administered for 3 days only</t>
  </si>
  <si>
    <t xml:space="preserve">"load-EmCare.C10.IT.DE10"=true</t>
  </si>
  <si>
    <t xml:space="preserve">EmCare.C10.IT.DE11</t>
  </si>
  <si>
    <t xml:space="preserve">h1. Wheezing (first episode)
➢Salbutamol (inhaler) 3 puffs every 8 hours. If wheezing persists repeat 3 times every 30 minutes
➢ Give Prednisone if any other severe classification present 1-2mg/kg for the first dose, then 0.5mg – 1mg/kg 2x/day for 3 days
NB : prednisone should be administered for 3 days only</t>
  </si>
  <si>
    <t xml:space="preserve">"load-EmCare.C10.IT.DE11"=true</t>
  </si>
  <si>
    <t xml:space="preserve">EmCare.C10.IT.DE12</t>
  </si>
  <si>
    <t xml:space="preserve">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appropriate dose of Doxycycline.</t>
  </si>
  <si>
    <t xml:space="preserve">"load-EmCare.C10.IT.DE12"=true</t>
  </si>
  <si>
    <t xml:space="preserve">EmCare.C10.IT.DE13</t>
  </si>
  <si>
    <t xml:space="preserve">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</si>
  <si>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"load-EmCare.C10.IT.DE13"=true</t>
  </si>
  <si>
    <t xml:space="preserve">EmCare.C10.IT.DE14</t>
  </si>
  <si>
    <t xml:space="preserve">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</si>
  <si>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"load-EmCare.C10.IT.DE14"=true</t>
  </si>
  <si>
    <t xml:space="preserve">EmCare.C10.IT.DE15</t>
  </si>
  <si>
    <t xml:space="preserve">h1. Severe Persistent Diarrhoea
➢Treat dehydration before referral unless the child has another severe classification.
➢Refer to hospital.</t>
  </si>
  <si>
    <t xml:space="preserve">"load-EmCare.C10.IT.DE15"=true</t>
  </si>
  <si>
    <t xml:space="preserve">EmCare.C10.IT.DE16</t>
  </si>
  <si>
    <t xml:space="preserve">h1. Dehydration in the malnourished
➢ **Urgently refer to the hospital or ITNC/CNTI**
➢ **Give ReSoMal or half strength ORS on the way to hospital**
➢ **If the infant or child can drink, give the mother ReSoMal or half strength ORS solution, and show her how to give frequent sips during the trip**
➢Preparation instructions for RESOMAL: 
Dissolve entire content of packet in one litre of clean drinking water
➢Preparation instructions for ORS solution: 
Dilute a sachet in 2 liters of potable water instead of 1 liter and add 50 g (i.e. 5 cubes) of sugar and 4 ampoules of potassium chloride</t>
  </si>
  <si>
    <t xml:space="preserve">"load-EmCare.C10.IT.DE16"=true</t>
  </si>
  <si>
    <t xml:space="preserve">EmCare.C10.IT.DE17</t>
  </si>
  <si>
    <t xml:space="preserve">h1. Persistent Diarrhoea
➢Advise the mother on feeding a child who has persistent diarrhoea.
➢Give multivitamins and minerals (including zinc once daily) for 14 days.
➢Follow-up in 5 days.</t>
  </si>
  <si>
    <t xml:space="preserve">"load-EmCare.C10.IT.DE17"=true</t>
  </si>
  <si>
    <t xml:space="preserve">EmCare.C10.IT.DE19</t>
  </si>
  <si>
    <t xml:space="preserve">h1. Dysentery
➢ **Give Oral Ciprofloxacine twice a day for 3 days**
➢Follow-up in 3 days.</t>
  </si>
  <si>
    <t xml:space="preserve">"load-EmCare.C10.IT.DE19"=true</t>
  </si>
  <si>
    <t xml:space="preserve">EmCare.C10.IT.DE20</t>
  </si>
  <si>
    <t xml:space="preserve">h1. Mastoiditis
➢ **Give first dose of Ampicillin IM and Gentamicin IM pre-referral**
➢ **Give one dose of oral Paracetamol for pain or high fever (38.5°C or above)**
➢ **Refer URGENTLY to hospital**</t>
  </si>
  <si>
    <t xml:space="preserve">"load-EmCare.C10.IT.DE20"=true</t>
  </si>
  <si>
    <t xml:space="preserve">EmCare.C10.IT.DE21</t>
  </si>
  <si>
    <t xml:space="preserve">h1. Acute Ear Infection
➢ **Give an appropriate oral antibiotic:**
     ** **First-line: Oral Amoxicillin twice daily for 5 days**
     ** **Second-line: Oral Amoxicillin - Clavulanic acid twice daily for 5 days**
➢ **Give oral paracetamol for pain or high fever (38.5°C or above), continue to give every 6 hours (4 times / day) until pain/high fever gone.**
➢ If ear discharge: Dry the ear by wicking at least 3 times daily
➢ Advise the mother when to return immediately.
➢ Follow-up in 5 days</t>
  </si>
  <si>
    <t xml:space="preserve">"load-EmCare.C10.IT.DE21"=true</t>
  </si>
  <si>
    <t xml:space="preserve">EmCare.C10.IT.DE22</t>
  </si>
  <si>
    <t xml:space="preserve">h1. Chronic Ear Infection
➢ Dry the ear by wicking
➢**Give one dose of oral Paracetamol in clinic for pain or high fever (38.5°C or above),** continue to give every 6 hours (4 times / day) until pain/high fever gone. 
➢Follow-up in 5 days</t>
  </si>
  <si>
    <t xml:space="preserve">"load-EmCare.C10.IT.DE22"=true</t>
  </si>
  <si>
    <t xml:space="preserve">EmCare.C10.IT.DE23</t>
  </si>
  <si>
    <t xml:space="preserve">h1. No Ear Infection
➢No treatment</t>
  </si>
  <si>
    <t xml:space="preserve">"load-EmCare.C10.IT.DE23"=true</t>
  </si>
  <si>
    <t xml:space="preserve">EmCare.C10.IT.DE24</t>
  </si>
  <si>
    <t xml:space="preserve">h1. Very Severe Febrile Disease
➢ **Give the first dose of the ampicillin and gentamicin IM**
➢ **Give 1st dose of artesunate inj for severe malaria**
➢ **Treat the child to avoid hypoglycemia**
➢ **Administer, at the dispensary, a dose of paracetamol if the fever is high (38.5 °C or more ) **
➢ **URGENTLY refer to the hospital**</t>
  </si>
  <si>
    <t xml:space="preserve">"load-EmCare.C10.IT.DE24"=true</t>
  </si>
  <si>
    <t xml:space="preserve">EmCare.C10.IT.DE24A</t>
  </si>
  <si>
    <t xml:space="preserve">h1. Severe Malaria
➢ **Give the first dose of the ampicillin and gentamicin IM**
➢ **Give 1st dose of artesunate inj for severe malaria**
➢ **Treat the child to avoid hypoglycemia**
➢ **Administer, at the dispensary, a dose of 
paracetamol if the fever is high (38.5 °C or more )**
➢ **URGENTLY refer to the hospital**
</t>
  </si>
  <si>
    <t xml:space="preserve">"load-EmCare.C10.IT.DE24A"=true</t>
  </si>
  <si>
    <t xml:space="preserve">EmCare.C10.IT.DE25</t>
  </si>
  <si>
    <t xml:space="preserve">h1. Uncomplicated Malaria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</si>
  <si>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 xml:space="preserve">"load-EmCare.C10.IT.DE25"=true</t>
  </si>
  <si>
    <t xml:space="preserve">EmCare.C10.IT.DE26</t>
  </si>
  <si>
    <t xml:space="preserve">h1. Uncomplicated Malaria - Fever present every day for more than 7 days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</si>
  <si>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 xml:space="preserve">"load-EmCare.C10.IT.DE26"=true</t>
  </si>
  <si>
    <t xml:space="preserve">EmCare.C10.IT.DE27</t>
  </si>
  <si>
    <t xml:space="preserve">h1. Uncomplicated Malaria - Malaria Unconfirmed (no test available or performed)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</si>
  <si>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 xml:space="preserve">"load-EmCare.C10.IT.DE27"=true</t>
  </si>
  <si>
    <t xml:space="preserve">EmCare.C10.IT.DE28</t>
  </si>
  <si>
    <t xml:space="preserve">h1. Uncomplicated Malaria - Fever present every day for more than 7 days - Malaria Unconfirmed (no test available or performed)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</si>
  <si>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 xml:space="preserve">"load-EmCare.C10.IT.DE28"=true</t>
  </si>
  <si>
    <t xml:space="preserve">EmCare.C10.IT.DE29</t>
  </si>
  <si>
    <t xml:space="preserve">h1. Possible Bone/Joint Infection
➢ **Give Cloxacillin IM and Gentamicin IM**
➢ **Refer Urgently**</t>
  </si>
  <si>
    <t xml:space="preserve">"load-EmCare.C10.IT.DE29"=true</t>
  </si>
  <si>
    <t xml:space="preserve">EmCare.C10.IT.DE30</t>
  </si>
  <si>
    <t xml:space="preserve">h1. Possible cystitis
➢Give Cotrimoxazole po for 3 days
➢Follow-up in 3 days if fever</t>
  </si>
  <si>
    <t xml:space="preserve">"load-EmCare.C10.IT.DE30"=true</t>
  </si>
  <si>
    <t xml:space="preserve">EmCare.C10.IT.DE31</t>
  </si>
  <si>
    <t xml:space="preserve">h1. Non-malarial febrile disease
➢ **Give one dose of oral Paracetamol in clinic for high fever (38.5°C or above)**
➢ Advise mother when to return immediately
➢ Follow-up in 3 days
</t>
  </si>
  <si>
    <t xml:space="preserve">"load-EmCare.C10.IT.DE31"=true</t>
  </si>
  <si>
    <t xml:space="preserve">EmCare.C10.IT.DE32</t>
  </si>
  <si>
    <t xml:space="preserve">h1. Non-malarial febrile disease - Fever present every day for more than 7 days
➢ **Give one dose of oral Paracetamol in clinic for high fever (38.5°C or above)**
➢ Advise mother when to return immediately
➢ Follow-up in 3 days
</t>
  </si>
  <si>
    <t xml:space="preserve">"load-EmCare.C10.IT.DE32"=true</t>
  </si>
  <si>
    <t xml:space="preserve">EmCare.C10.IT.DE33</t>
  </si>
  <si>
    <t xml:space="preserve">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</si>
  <si>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 xml:space="preserve">"load-EmCare.C10.IT.DE33"=true</t>
  </si>
  <si>
    <t xml:space="preserve">EmCare.C10.IT.DE34</t>
  </si>
  <si>
    <t xml:space="preserve">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</si>
  <si>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 xml:space="preserve">"load-EmCare.C10.IT.DE34"=true</t>
  </si>
  <si>
    <t xml:space="preserve">EmCare.C10.IT.DE35</t>
  </si>
  <si>
    <t xml:space="preserve">h1. Measles
➢ **Give oral Vitamin A if the child has not had a dose within the past month and is not on RUTF - first dose in clinic** and one dose to give at home the next day
➢Advise mother when to return immediately</t>
  </si>
  <si>
    <t xml:space="preserve">"load-EmCare.C10.IT.DE35"=true</t>
  </si>
  <si>
    <t xml:space="preserve">EmCare.C10.IT.DE36</t>
  </si>
  <si>
    <t xml:space="preserve">h1. Severe Anaemia
➢Treat to prevent low blood sugar
➢Refer **URGENTLY** to hospital.</t>
  </si>
  <si>
    <t xml:space="preserve">"load-EmCare.C10.IT.DE36"=true</t>
  </si>
  <si>
    <t xml:space="preserve">EmCare.C10.IT.DE36A</t>
  </si>
  <si>
    <t xml:space="preserve">h1. Anaemia
➢Assess the child`s feeding and counsel the mother on feeding according to the FOOD box or the COUNSEL THE MOTHER chart if the child is less than 2 years old
➢Advise mother when to return immediately
➢Give one dose of iron po*
➢If feeding problem, follow-up in 5 days.
➢Follow -up in 14 days
*Except if the child has  thalassaemia or family history of any hemolytic disease e.g., G6PD which need urgent treatment.
Signs of hemolysis: Jaundice, change color of urine, sudden severe pallor, weakness</t>
  </si>
  <si>
    <t xml:space="preserve">"load-EmCare.C10.IT.DE36A"=true</t>
  </si>
  <si>
    <t xml:space="preserve">EmCare.C10.IT.DE38</t>
  </si>
  <si>
    <t xml:space="preserve">h1. Anaemia - Sickle disease
➢Assess the child`s feeding and counsel the mother on feeding according to the FOOD box or the COUNSEL THE MOTHER chart if the child is less than 2 years old
➢Advise mother when to return immediately
➢Give one dose of iron po*
➢If feeding problem, follow-up in 5 days.
➢Follow -up in 14 days
*Except if the child has  thalassaemia or family history of any hemolytic disease e.g., G6PD which need urgent treatment.
Signs of hemolysis: Jaundice, change color of urine, sudden severe pallor, weakness</t>
  </si>
  <si>
    <t xml:space="preserve">"load-EmCare.C10.IT.DE38"=true</t>
  </si>
  <si>
    <t xml:space="preserve">EmCare.C10.IT.DE39</t>
  </si>
  <si>
    <t xml:space="preserve">h1. No Anaemia
➢Counsel the mother on feeding if the child is less than 2 years old
➢If feeding problem, follow-up in 5 days</t>
  </si>
  <si>
    <t xml:space="preserve">"load-EmCare.C10.IT.DE39"=true</t>
  </si>
  <si>
    <t xml:space="preserve">EmCare.C10.IT.DE40</t>
  </si>
  <si>
    <t xml:space="preserve">h1. Eye Infection
➢ **If pus draining from the eye, apply Tetracycline eye ointment 4 times daily until there is no pus discharge**</t>
  </si>
  <si>
    <t xml:space="preserve">"load-EmCare.C10.IT.DE40"=true</t>
  </si>
  <si>
    <t xml:space="preserve">EmCare.C10.IT.DE41</t>
  </si>
  <si>
    <t xml:space="preserve">h1. Clouding of the Cornea new and not previously treated
➢ **If pus draining from the eye, apply Tetracycline eye ointment 4 times daily until there is no pus discharge**</t>
  </si>
  <si>
    <t xml:space="preserve">"load-EmCare.C10.IT.DE41"=true</t>
  </si>
  <si>
    <t xml:space="preserve">EmCare.C10.IT.DE42</t>
  </si>
  <si>
    <t xml:space="preserve">h1. Clouding of the Cornea
➢If clouding of the cornea is new or not previously treated, REFER
➢Give oral Vitamin A if the child has not had a dose within the past month and is not on RUTF - first dose in clinic and one dose to give at home the next day</t>
  </si>
  <si>
    <t xml:space="preserve">"load-EmCare.C10.IT.DE42"=true</t>
  </si>
  <si>
    <t xml:space="preserve">EmCare.C10.IT.DE43</t>
  </si>
  <si>
    <t xml:space="preserve">h1. Abscess 
➢ **Give oral antibiotic Cloxacillin as per recommended dosing**
➢If possible at health facility incise and drain the abscess 
➢Be sure to only use sterile material and dissinfect the skin before incision
➢Follow up in 3 days if fever persists
➢Follow up in 5 days if no incision and drainage and not improving</t>
  </si>
  <si>
    <t xml:space="preserve">"load-EmCare.C10.IT.DE43"=true</t>
  </si>
  <si>
    <t xml:space="preserve">EmCare.C10.IT.DE44</t>
  </si>
  <si>
    <t xml:space="preserve">h1. Abscess Deep or Extends to muscle, or with measured Fever
➢ **Give oral antibiotic Cloxacillin  as per recommended dosing**
➢ **Refer URGENTLY to hospital**</t>
  </si>
  <si>
    <t xml:space="preserve">"load-EmCare.C10.IT.DE44"=true</t>
  </si>
  <si>
    <t xml:space="preserve">EmCare.C10.IT.DE45</t>
  </si>
  <si>
    <t xml:space="preserve">h1. Cellulitis
➢ **Give oral antibiotic Cloxacillin as per recommended dosing**
➢ Follow up in 3 days if fever persists and cellulitis spreading</t>
  </si>
  <si>
    <t xml:space="preserve">"load-EmCare.C10.IT.DE45"=true</t>
  </si>
  <si>
    <t xml:space="preserve">EmCare.C10.IT.DE46</t>
  </si>
  <si>
    <t xml:space="preserve">h1. Cellulitis - Rapidly spreading, extensive, or not responding to oral antibiotics
➢ **Give Cloxacillin (IM) and Gentamicin (IM) as per recommended dosing**
➢ **Refer URGENTLY to hospital**</t>
  </si>
  <si>
    <t xml:space="preserve">"load-EmCare.C10.IT.DE46"=true</t>
  </si>
  <si>
    <t xml:space="preserve">EmCare.C10.IT.DE47</t>
  </si>
  <si>
    <t xml:space="preserve">h1. Papular Itching Rash (Prurigo)
➢Trim finger nails and avoid scratching.
➢Betamethasone o.1% (skin)  to new, inflamed lesions for five days
➢Give oral antihistamine and calamine lotion to relieve itch
*Short term use: Chlorphenamine, oral, 0.1mg/kg/ dose 6-8 hourly
*Long term use for children 2-6 years: Cetirizine,oral, 5mg once daily
➢Caution: Do not give antihistamines to children&lt; 2 years of age.
➢Follow up in 7 days if not improving</t>
  </si>
  <si>
    <t xml:space="preserve">"load-EmCare.C10.IT.DE47"=true</t>
  </si>
  <si>
    <t xml:space="preserve">EmCare.C10.IT.DE48</t>
  </si>
  <si>
    <t xml:space="preserve">h1. Ringworm (tinea)
➢Apply Miconazole cream (skin) to affected skin 2 times/day for 4 weeks
➢Explain and check understanding with caregiver 
➢If in hair shave hair
➢If itching treat with calamine lotion and/or antihistamine oral and 1% hydrocortisone cream if no improvement
➢Follow up in 14 days if not improving</t>
  </si>
  <si>
    <t xml:space="preserve">"load-EmCare.C10.IT.DE48"=true</t>
  </si>
  <si>
    <t xml:space="preserve">EmCare.C10.IT.DE49</t>
  </si>
  <si>
    <t xml:space="preserve">h1. Ringworm (tinea) - Extensive Ringworm (Tinea)
➢Apply Miconazole cream (skin) to affected skin 2 times/day for 4 weeks
➢Explain and check understanding with caregiver 
➢If extensive: Treat with Griseofulvin 10mg/kg/day if 12 months up to 5 years
➢If in hair shave hair
➢If itching treat with calamine lotion and/or antihistamine oral and 1% hydrocortisone cream if no improvement
➢Follow up in 14 days if not improving</t>
  </si>
  <si>
    <t xml:space="preserve">"load-EmCare.C10.IT.DE49"=true</t>
  </si>
  <si>
    <t xml:space="preserve">EmCare.C10.IT.DE50</t>
  </si>
  <si>
    <t xml:space="preserve">h1. Scabies
 ➢Apply Betamethasone  0.1% cream to affected areas 2x/d for up to 5 days (only apply after completion of treatment of measles)
 ➢Give Antihistamine(oral) for Itching
 ➢Apply Benzyl Benzoate (skin) at night after washing for 3 days
 ➢Apply Lindne skin cream once 12 hours after last application of benzyl benzoate
 ➢Follow up after 14 days</t>
  </si>
  <si>
    <t xml:space="preserve">"load-EmCare.C10.IT.DE50"=true</t>
  </si>
  <si>
    <t xml:space="preserve">EmCare.C10.IT.DE51</t>
  </si>
  <si>
    <t xml:space="preserve">h1. Chickenpox
➢Apply calamine lotion and Antiseptic solution (skin)
➢In severe cases, give an oral antihistamine:Chlorphenamine 0.1 mg/kg/dose 6–8 hourly NB: Only children &gt;2 years
➢Refer urgently if jaundice appears
➢Follow up in 5 days if fever persists</t>
  </si>
  <si>
    <t xml:space="preserve">"load-EmCare.C10.IT.DE51"=true</t>
  </si>
  <si>
    <t xml:space="preserve">EmCare.C10.IT.DE53</t>
  </si>
  <si>
    <t xml:space="preserve">h1. Herpes Zoster
➢Keep lesions clean and dry
➢Give oral Paracetamol for pain relief, continue to give every 6 hours (4 times / day) until pain gone
➢Follow up in 7 days if not improving
➢Refer if involvement of the eye, pneumonia or features meningitis</t>
  </si>
  <si>
    <t xml:space="preserve">"load-EmCare.C10.IT.DE53"=true</t>
  </si>
  <si>
    <t xml:space="preserve">EmCare.C10.IT.DE54</t>
  </si>
  <si>
    <t xml:space="preserve">h1. Herpes Zoster - with eye involvement
➢Impetigo or Folliculitis treatment
      *Clean sores with antiseptic 
      *Drain if Pus Fluctuant 
➢Give oral antibiotic Cloxacillin as per recommended dosing 
➢Follow up in 5 days if fever persists.</t>
  </si>
  <si>
    <t xml:space="preserve">"load-EmCare.C10.IT.DE54"=true</t>
  </si>
  <si>
    <t xml:space="preserve">EmCare.C10.IT.DE55</t>
  </si>
  <si>
    <t xml:space="preserve">h1. Impetigo
➢Impetigo or Folliculitis treatment
      *Clean sores with antiseptic 
      * Drain if Pus Fluctuant 
➢Give oral antibiotic Cloxacillin as per recommended dosing 
➢Follow up in 5 days if fever persists.</t>
  </si>
  <si>
    <t xml:space="preserve">"load-EmCare.C10.IT.DE55"=true</t>
  </si>
  <si>
    <t xml:space="preserve">EmCare.C10.IT.DE56</t>
  </si>
  <si>
    <t xml:space="preserve">h1. Impetigo or Folliculitis - extends to muscle or with measured fever
➢Impetigo or Folliculitis treatment
      *Clean sores with antiseptic 
      *Drain if Pus Fluctuant  
➢ **Give oral antibiotic Cloxacillin IM and Gentamicin IM as per recommended dosing**
➢ Refer urgently</t>
  </si>
  <si>
    <t xml:space="preserve">"load-EmCare.C10.IT.DE56"=true</t>
  </si>
  <si>
    <t xml:space="preserve">EmCare.C10.IT.DE57</t>
  </si>
  <si>
    <t xml:space="preserve">h1. Impetigo or Folliculitis - size larger than 4cm, red streaks, tender nodes or multiple abscesses
➢Impetigo or Folliculitis treatment
      *Clean sores with antiseptic 
      *Drain if Pus Fluctuant 
➢Give oral antibiotic Cloxacillin as per recommended dosing
➢Follow up in 5 days if fever persists</t>
  </si>
  <si>
    <t xml:space="preserve">"load-EmCare.C10.IT.DE57"=true</t>
  </si>
  <si>
    <t xml:space="preserve">EmCare.C10.IT.DE58</t>
  </si>
  <si>
    <t xml:space="preserve">h1. Molluscum Contagiosum
➢ Allow to heal spontaneously if few in number.
➢ Apply a tincture of iodine BP to the core of individual lesions using an applicator.
➢ Refer children with:
* Extensive lesions
* No response to treatment
* Lesions close to the eye (to an ophthalmologist)
➢Non-urgent referral for assessment and treatment if molluscum contagiosum infected
        - No response to treatment
        - Lesions close to the eye (to an ophthalmologist).</t>
  </si>
  <si>
    <t xml:space="preserve">"load-EmCare.C10.IT.DE58"=true</t>
  </si>
  <si>
    <t xml:space="preserve">EmCare.C10.IT.DE59</t>
  </si>
  <si>
    <t xml:space="preserve">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</si>
  <si>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 xml:space="preserve">"load-EmCare.C10.IT.DE59"=true</t>
  </si>
  <si>
    <t xml:space="preserve">EmCare.C10.IT.DE60</t>
  </si>
  <si>
    <t xml:space="preserve">h1. Seborrhoeic Dermatitis
➢ Apply Ketoconazole shampoo to the damp skin of the affected area and a wide margin surrounding this area
➢ Leave it in place for 5 minutes, and then rinse off with water
➢ Apply 2x/week for 2-4 weeks
➢ If no improvement after 7 days advise to return for assessment</t>
  </si>
  <si>
    <t xml:space="preserve">"load-EmCare.C10.IT.DE60"=true</t>
  </si>
  <si>
    <t xml:space="preserve">EmCare.C10.IT.DE61</t>
  </si>
  <si>
    <t xml:space="preserve">h1. Seborrhoea - Severe Seborrhoea
➢Apply Ketoconazole shampoo to the damp skin of the affected area and a wide margin surrounding this area
➢Leave it in place for 5 minutes, and then rinse off with water
➢Apply 2x/week for 2-4 weeks
➢Refer to hospital for assessment</t>
  </si>
  <si>
    <t xml:space="preserve">"load-EmCare.C10.IT.DE61"=true</t>
  </si>
  <si>
    <t xml:space="preserve">EmCare.C10.IT.DE62</t>
  </si>
  <si>
    <t xml:space="preserve">h1. Fixed Drug Reaction
➢ Stop the offending medication.
➢ In mild cases, apply Betamethasone 0.1% (skin) for five days
➢ Use Antiseptic solution (skin)
➢ Discuss all cases with a doctor</t>
  </si>
  <si>
    <t xml:space="preserve">"load-EmCare.C10.IT.DE62"=true</t>
  </si>
  <si>
    <t xml:space="preserve">EmCare.C10.IT.DE63</t>
  </si>
  <si>
    <t xml:space="preserve">h1. Eczema
➢Soak sores with clean water to remove crusts (no soap)
➢Dry skin gently
➢Short time use of topical steroid cream not on face (Betamethasone 0.1% (skin) 2 times/day)
➢Treat itching (calamine lotion)
➢If no improvement after 7 days advise to return for assessment</t>
  </si>
  <si>
    <t xml:space="preserve">"load-EmCare.C10.IT.DE63"=true</t>
  </si>
  <si>
    <t xml:space="preserve">EmCare.C10.IT.DE64</t>
  </si>
  <si>
    <t xml:space="preserve">h1. Steven Johnson Syndrome (SJS)
➢ Stop medication
* REFER URGENTLY
* Give frequent sips of ORS on way to hospital
* Give one dose of oral Paracetamol for pain pre-referral</t>
  </si>
  <si>
    <t xml:space="preserve">"load-EmCare.C10.IT.DE64"=true</t>
  </si>
  <si>
    <t xml:space="preserve">EmCare.C10.IT.DE65</t>
  </si>
  <si>
    <t xml:space="preserve">h1.Mouth Sores or Ulcer
➢ Treat mouth ulcers twice daily with gentian violet until 48 hrs after the ulcers have been cured
➢ Give oral Paracetamol every 6 hours (4 times / day) for pain until pain is gone
➢ Refer if mouth ulcers deep or extensive</t>
  </si>
  <si>
    <t xml:space="preserve">"load-EmCare.C10.IT.DE65"=true</t>
  </si>
  <si>
    <t xml:space="preserve">EmCare.C10.IT.DE66</t>
  </si>
  <si>
    <t xml:space="preserve">h1.Mouth Sores or Ulcer - Deep or Extensive
➢ Treat mouth ulcers twice daily with gentian violet until 48 hrs after the ulcers have been cured
➢ Give oral Paracetamol every 6 hours (4 times / day) for pain until pain is gone
➢ Refer to a hospital for assessment</t>
  </si>
  <si>
    <t xml:space="preserve">"load-EmCare.C10.IT.DE66"=true</t>
  </si>
  <si>
    <t xml:space="preserve">EmCare.C10.IT.DE67</t>
  </si>
  <si>
    <t xml:space="preserve">h1. Oral Thrush
➢Treat thrush four times daily for 7 days
    *Wash hands
    *Wet a soft wash cloth with salt water and use it wash the child's mouth
➢Instill nystatin 1ml four times a day and give Paracetamol (oral).
➢ Avoid feeding for 20 minutes after medication
➢Follow up in 3 days</t>
  </si>
  <si>
    <t xml:space="preserve">"load-EmCare.C10.IT.DE67"=true</t>
  </si>
  <si>
    <t xml:space="preserve">EmCare.C10.IT.DE68</t>
  </si>
  <si>
    <t xml:space="preserve">h1. Severe Acute Malnutrition (or Very Low Weight for Age if less than 12 months old) with Medical Complications
➢ **Write a referral note for the caregiver to take to the hospital or ITNC/CNTI**
➢ **Give the first dose of the ampicillin and gentamicin IM**
➢ **Treat the child to prevent low blood sugar and give extra fluids**
➢ **Keep the child warm**</t>
  </si>
  <si>
    <t xml:space="preserve">"load-EmCare.C10.IT.DE68"=true</t>
  </si>
  <si>
    <t xml:space="preserve">EmCare.C10.IT.DE69</t>
  </si>
  <si>
    <t xml:space="preserve">h1. Severe Acute Malnutrition (or Very Low Weight for Age if less than 12 months old)
➢ **Give first dose of amoxilcillin antibiotic**
➢ **Treat the child to prevent low bloodsugar**
➢ **Keep the child warm and give extra fluids**
➢ **Urgently refer to the hospital or ITNC/CNTI**
</t>
  </si>
  <si>
    <t xml:space="preserve">"load-EmCare.C10.IT.DE69"=true</t>
  </si>
  <si>
    <t xml:space="preserve">EmCare.C10.IT.DE70</t>
  </si>
  <si>
    <t xml:space="preserve">h1. Severe Acute Malnutrition (or Very Low Weight for Age if less than 12 months old) without Medical Complications
➢ **Treat the child to prevent low blood sugar**
➢If the child is able to breastfeed 
      ➢Ask the mother to breastfeed the child
➢ **Give first dose of amoxilcillin antibiotic**
➢ **Give supplement of Ready-to-Use Therapeutic Food (RUTF)**
➢ **Urgently refer to the OTNC / CNAS**
</t>
  </si>
  <si>
    <t xml:space="preserve">"load-EmCare.C10.IT.DE70"=true</t>
  </si>
  <si>
    <t xml:space="preserve">EmCare.C10.IT.DE71</t>
  </si>
  <si>
    <t xml:space="preserve">h1. Moderate Acute Malnutrition
➢Assess the child's feeding and counsel the mother on the feeding recommendations if feeding problem
➢Advise mother when to return immediately
➢Give fortified flours and ready-to-use supplement foods
➢Follow up in 30 days</t>
  </si>
  <si>
    <t xml:space="preserve">"load-EmCare.C10.IT.DE71"=true</t>
  </si>
  <si>
    <t xml:space="preserve">EmCare.C10.IT.DE73</t>
  </si>
  <si>
    <t xml:space="preserve">h1. Prevention, Screenning and Other Problems - Vitamin A Needed
➢Give Vitamin(A) dose Supplementation</t>
  </si>
  <si>
    <t xml:space="preserve">"load-EmCare.C10.IT.DE73"=true</t>
  </si>
  <si>
    <t xml:space="preserve">EmCare.C10.IT.DE74</t>
  </si>
  <si>
    <t xml:space="preserve">h1. Prevention, Screenning and Other Problems - Deworming Needed
➢Give Mebendazole (oral) for Deworming</t>
  </si>
  <si>
    <t xml:space="preserve">"load-EmCare.C10.IT.DE74"=true</t>
  </si>
  <si>
    <t xml:space="preserve">EmCare.C10.IT.DE75</t>
  </si>
  <si>
    <t xml:space="preserve">h1. Confirmed HIV Infection
➢ Refer for HIV Care
➢ Counsel the mother about her own health concerning HIV</t>
  </si>
  <si>
    <t xml:space="preserve">"load-EmCare.C10.IT.DE75"=true</t>
  </si>
  <si>
    <t xml:space="preserve">EmCare.C10.IT.DE76</t>
  </si>
  <si>
    <t xml:space="preserve">h1. HIV Exposed
➢ Refer for HIV Care
➢ Counsel the mother about her own health concerning HIV</t>
  </si>
  <si>
    <t xml:space="preserve">"load-EmCare.C10.IT.DE76"=true</t>
  </si>
  <si>
    <t xml:space="preserve">EmCare.C10.IT.DE77</t>
  </si>
  <si>
    <t xml:space="preserve">h1. HIV Infection Unlikely
➢Remind when HIV testing is necessary for mother and child</t>
  </si>
  <si>
    <t xml:space="preserve">"load-EmCare.C10.IT.DE77"=true</t>
  </si>
  <si>
    <t xml:space="preserve">EmCare.C10.IT.DE78</t>
  </si>
  <si>
    <t xml:space="preserve">h1. HIV Infection Status Unknown
➢ Refer for HIV testing</t>
  </si>
  <si>
    <t xml:space="preserve">"load-EmCare.C10.IT.DE78"=true</t>
  </si>
  <si>
    <t xml:space="preserve">EmCare.C10.IT.DE79</t>
  </si>
  <si>
    <t xml:space="preserve">h1. Prevention, Screenning and Other Problems - Immunization(s) incomplete for Age
➢Administer missing vaccination(s) provided no contraindication(s) or refer to vaccination clinic</t>
  </si>
  <si>
    <t xml:space="preserve">"load-EmCare.C10.IT.DE79"=true</t>
  </si>
  <si>
    <t xml:space="preserve">EmCare.C10.IT.DE80</t>
  </si>
  <si>
    <t xml:space="preserve">h1. Prevention, Screenning and Other Problems - Immunization Status Unknown
➢Begin primary vaccination series provided no contraindication(s) or refer to vaccination clinic</t>
  </si>
  <si>
    <t xml:space="preserve">"load-EmCare.C10.IT.DE80"=true</t>
  </si>
  <si>
    <t xml:space="preserve">EmCare.C10.IT.DE81</t>
  </si>
  <si>
    <t xml:space="preserve">h1. PTMCT Follow up - HIV Exposed
➢Counsel the mother about her own health concerning HIV
➢Refer for HIV Care
➢Assess the child's feeding and provide appropriate counselling to the mother</t>
  </si>
  <si>
    <t xml:space="preserve">"load-EmCare.C10.IT.DE81"=true</t>
  </si>
  <si>
    <t xml:space="preserve">EmCare.C10.IT.DE82</t>
  </si>
  <si>
    <t xml:space="preserve">h1. PTMCT Follow up - HIV Confirmed
➢Counsel the mother about her own health concerning HIV
➢Refer for HIV Care
➢Assess the child's feeding and provide appropriate counselling to the mother</t>
  </si>
  <si>
    <t xml:space="preserve">"load-EmCare.C10.IT.DE82"=true</t>
  </si>
  <si>
    <t xml:space="preserve">EmCare.C10.IT.DE83</t>
  </si>
  <si>
    <t xml:space="preserve">h1. Mumps (parotitis)
➢Give oral paracetamol for pain or high fever (38.5°C or above), continue to give every 6 hours (4 times / day) until pain/high fever gone or for a total of 5 days
➢Follow up if persistence of Mumps after 10 days</t>
  </si>
  <si>
    <t xml:space="preserve">"load-EmCare.C10.IT.DE83"=true</t>
  </si>
  <si>
    <t xml:space="preserve">EmCare.C10.IT.DE84</t>
  </si>
  <si>
    <t xml:space="preserve">h1. Persistant Mumps
➢Give oral paracetamol for pain or high fever (38.5°C or above), continue to give every 6 hours (4 times / day) until pain/high fever gone or for a total of 5 days
➢Refer for evaluation at hospital</t>
  </si>
  <si>
    <t xml:space="preserve">"load-EmCare.C10.IT.DE84"=true</t>
  </si>
  <si>
    <t xml:space="preserve">EmCare.C10.IT.DE85</t>
  </si>
  <si>
    <t xml:space="preserve">h1. Possible symptomatic HIV infection
➢ Refer for HIV testing</t>
  </si>
  <si>
    <t xml:space="preserve">"load-EmCare.C10.IT.DE85"=true</t>
  </si>
  <si>
    <t xml:space="preserve">EmCare.C10.IT.DE86</t>
  </si>
  <si>
    <t xml:space="preserve">h1. Possible Tuberculosis
➢Refer for TB investigations</t>
  </si>
  <si>
    <t xml:space="preserve">"load-EmCare.C10.IT.DE86"=true</t>
  </si>
  <si>
    <t xml:space="preserve">"AgeInMonths"&lt;2</t>
  </si>
  <si>
    <t xml:space="preserve">EmCare.C10.IT.DE87</t>
  </si>
  <si>
    <t xml:space="preserve">h1. Episode of obstructed or absent breathing
➢ **Treat the young infant to prevent low blood sugar**
➢ **Advise the mother how to keep the young infant warm on the way to hospital**
➢ **Refer URGENTLY to the hospital**</t>
  </si>
  <si>
    <t xml:space="preserve">"load-EmCare.C10.IT.DE87"=true</t>
  </si>
  <si>
    <t xml:space="preserve">EmCare.C10.IT.DE88</t>
  </si>
  <si>
    <t xml:space="preserve">h1. Possible Serious Bacterial Infection or Very Severe Disease
➢Give first dose of Ampicillin (IM) 100 mg/kg body weight and of Gentamicin (IM) (5 mg/kg body weight)
OR if IM Ampicillin is not avaialble, give Gentamicin IM 5 mg/kg body weight and give a first dose of Amoxicillin (oral) 50 mg/kg per dose. 
➢Treat the young infant to prevent low blood sugar
➢Advise the mother how to keep infant warm on the way to hospital
➢Refer URGENTLY to hospital
OR if referral to hospital is refused or not feasible,  treat in the clinic untill referral is feasible . See charts in link.</t>
  </si>
  <si>
    <t xml:space="preserve">"load-EmCare.C10.IT.DE88"=true</t>
  </si>
  <si>
    <t xml:space="preserve">EmCare.C10.IT.DE90</t>
  </si>
  <si>
    <t xml:space="preserve">h1. Local Infection
➢Teach the mother how to treat local infections at home
➢Bathe infant in a bath with a cap full of chlorhexiidine in 5 litres bath water 2 times per day until lesions are gone.  
➢If chlorhexidine is not available, apply gentian violet full strength 0.5% 2 times per day until lesions are gone or up to 5 days. 
➢Advise the mother on giving home care for the young infant
➢Follow up in 2 days</t>
  </si>
  <si>
    <t xml:space="preserve">"load-EmCare.C10.IT.DE90"=true</t>
  </si>
  <si>
    <t xml:space="preserve">EmCare.C10.IT.DE91</t>
  </si>
  <si>
    <t xml:space="preserve">h1. Local Infection - Conjunctivitis
➢Teach the mother how to treat local infections at home
➢ Treat with Tetracycline opthalmic ointment 1%, 3 times per day to affected area until redness subsides 
➢Advise the mother to give home care for the young infant
➢Follow up in 2 days</t>
  </si>
  <si>
    <t xml:space="preserve">"load-EmCare.C10.IT.DE91"=true</t>
  </si>
  <si>
    <t xml:space="preserve">EmCare.C10.IT.DE92</t>
  </si>
  <si>
    <t xml:space="preserve">h1. Infection Unlikely
➢Advise the mother on giving home care for the young infant</t>
  </si>
  <si>
    <t xml:space="preserve">"load-EmCare.C10.IT.DE92"=true</t>
  </si>
  <si>
    <t xml:space="preserve">EmCare.C10.IT.DE93</t>
  </si>
  <si>
    <t xml:space="preserve">Severe Jaundice
➢ **Treat to prevent low blood sugar**
➢ **Advise the mother how to keep the infant warm on the way to the hospital**
➢ **Refer URGENTLY to hospital**</t>
  </si>
  <si>
    <t xml:space="preserve">"load-EmCare.C10.IT.DE93"=true</t>
  </si>
  <si>
    <t xml:space="preserve">EmCare.C10.IT.DE94</t>
  </si>
  <si>
    <t xml:space="preserve">h1. Jaundice
➢Advise the mother to give home care for the young infant
➢Advise the mother to return immediately if the infant's palms or soles appear yellow
➢If young infant is older than 3 weeks, refer to hospital for assessment
➢Follow-up in 1 day</t>
  </si>
  <si>
    <t xml:space="preserve">"load-EmCare.C10.IT.DE94"=true</t>
  </si>
  <si>
    <t xml:space="preserve">EmCare.C10.IT.DE95</t>
  </si>
  <si>
    <t xml:space="preserve">h1. Jaundice - Prolonged Jaundice
➢Advise the mother to give home care for the young infant
➢Advise the mother to return immediately if the infant's palms or soles appear yellow
➢Refer to a hospital for assessment for jaundice in an infant 14 days or older </t>
  </si>
  <si>
    <t xml:space="preserve">"load-EmCare.C10.IT.DE95"=true</t>
  </si>
  <si>
    <t xml:space="preserve">EmCare.C10.IT.DE96</t>
  </si>
  <si>
    <t xml:space="preserve">h1. No Jaundice
➢Advise the mother on giving home care to the young infant</t>
  </si>
  <si>
    <t xml:space="preserve">"load-EmCare.C10.IT.DE96"=true</t>
  </si>
  <si>
    <t xml:space="preserve">EmCare.C10.IT.DE97</t>
  </si>
  <si>
    <t xml:space="preserve">h1. Severe Dehydration
**If infant has no other severe classification:**
➢ **Give fluid for Severe Dehydration (Plan C )**
➢ **If rehydration is possible at your facility, re-assess dehydration every 1-2 hours**
➢ **Advise the mother to continue  breastfeeding**
➢ **If rehydration is sucessful and severe dehydration resolves, assess infant's eligibility for immunization and immunize infant prior to discharge if eligible**
**OR**
**If infant has another severe classification or rehydration at the facility is not possible (IV treatment not available and rehydration by naso-gastric tube is not available and the infant cannot drink):**
➢ **Refer URGENTLY to hospital with the mother giving frequent sips of oral rehydration salts (ORS) on the way (if able to drink)**
➢ **If being referred urgently and referral facility is not reachable within 30 minutes and infant is unable to drink, attempt to give IV fluids prior to transfer if possible at this facility **
➢ **Advise the mother how to keep the infant warm on the way to the hospital**
➢ **Advise the mother to continue  breastfeeding (if able to drink)**
</t>
  </si>
  <si>
    <t xml:space="preserve">"load-EmCare.C10.IT.DE97"=true</t>
  </si>
  <si>
    <t xml:space="preserve">EmCare.C10.IT.DE98</t>
  </si>
  <si>
    <t xml:space="preserve">h1. Some Dehydration
If the infant has no other severe classification:
➢ Give fluid and breastmilk for Some Dehydration (Plan B)
➢ Advise the mother to continue breast feeding
➢ Advise the mother when to return immediately
➢ Follow-up in 2 days if no improvement
OR
**If the infant has another severe classification:**
➢ **Refer URGENTLY to hospital with the  mother giving frequent sips of ORS on the  way (if able to drink)**
➢ **Advise the mother to continue breast feeding (if able to drink)**
➢ **Advise the mother how to keep the infant warm on the way to the hospital**</t>
  </si>
  <si>
    <t xml:space="preserve">"load-EmCare.C10.IT.DE98"=true</t>
  </si>
  <si>
    <t xml:space="preserve">EmCare.C10.IT.DE99</t>
  </si>
  <si>
    <t xml:space="preserve">h1. No Dehydration
➢Give fluids and breastmilk to treat diarrhoea at home (Plan A)
➢Advise the mother when to return immediately
➢Follow-up in 2 days if no improvement</t>
  </si>
  <si>
    <t xml:space="preserve">"load-EmCare.C10.IT.DE99"=true</t>
  </si>
  <si>
    <t xml:space="preserve">EmCare.C10.IT.DE100</t>
  </si>
  <si>
    <t xml:space="preserve">h1. Blood in stool
➢**Give the first dose of Ampicillin (IM) 100 mg/kg body weight and of Gentamin (IM) 5 mg/kg body weight**
➢**Advise the mother how to keep the young infant warm on the way to hospital**
➢**Treat the young infant to prevent low blood sugar**
➢**Refer URGENTLY**
</t>
  </si>
  <si>
    <t xml:space="preserve">"load-EmCare.C10.IT.DE100"=true</t>
  </si>
  <si>
    <t xml:space="preserve">EmCare.C10.IT.DE101</t>
  </si>
  <si>
    <t xml:space="preserve">h1. Very low birth weight or very low weight for age
➢**Give the first dose of Ampicillin (IM) 100 mg/kg body weight and of Gentamin (IM) 5 mg/kg body weight**
➢ **Treat the young infant to prevent low blood sugar**
➢ **Refer to a hospital for Kangaroo Mother Care (KMC)**
➢ **Advise the mother how to keep the young infant warm on the way to hospital**</t>
  </si>
  <si>
    <t xml:space="preserve">"load-EmCare.C10.IT.DE101"=true</t>
  </si>
  <si>
    <t xml:space="preserve">EmCare.C10.IT.DE102</t>
  </si>
  <si>
    <t xml:space="preserve">h1. Feeding Problem and / or Low Weight for Age - Feeding problem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giving home care to the young infant
 ➢Follow up in 2 days. Then, give recommendation to continue to follow up until progress is seen. Then, recommend follow up in 14 days.</t>
  </si>
  <si>
    <t xml:space="preserve">"load-EmCare.C10.IT.DE102"=true</t>
  </si>
  <si>
    <t xml:space="preserve">EmCare.C10.IT.DE103</t>
  </si>
  <si>
    <t xml:space="preserve">h1. Feeding Problem and / or Low Weight for Age - Feeding problem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➢Advise the mother on giving home care to the young infant
 ➢Follow up in 2 days. Then, give recommendation to continue to follow up until progress is seen. Then, recommend follow up in 14 days.
</t>
  </si>
  <si>
    <t xml:space="preserve">"load-EmCare.C10.IT.DE103"=true</t>
  </si>
  <si>
    <t xml:space="preserve">EmCare.C10.IT.DE104</t>
  </si>
  <si>
    <t xml:space="preserve">h1. Feeding Problem and / or Low Weight for Age - Low weight for age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</si>
  <si>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 xml:space="preserve">"load-EmCare.C10.IT.DE104"=true</t>
  </si>
  <si>
    <t xml:space="preserve">EmCare.C10.IT.DE105</t>
  </si>
  <si>
    <t xml:space="preserve">h1. Feeding Problem and / or Low Weight for Age - Feeding problem - Low weight for age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</si>
  <si>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 xml:space="preserve">"load-EmCare.C10.IT.DE105"=true</t>
  </si>
  <si>
    <t xml:space="preserve">EmCare.C10.IT.DE106</t>
  </si>
  <si>
    <t xml:space="preserve">h1. Feeding Problem and / or Low Weight for Age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</si>
  <si>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 xml:space="preserve">"load-EmCare.C10.IT.DE106"=true</t>
  </si>
  <si>
    <t xml:space="preserve">EmCare.C10.IT.DE107</t>
  </si>
  <si>
    <t xml:space="preserve">h1. Feeding Problem and / or Low Weight for Age - Low weight for age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➢Advise the mother on giving home care to the young infant
 ➢Follow up in 2 days. Then, give recommendation to continue to follow up until progress is seen. Then, recommend follow up in 14 days.</t>
  </si>
  <si>
    <t xml:space="preserve">"load-EmCare.C10.IT.DE107"=true</t>
  </si>
  <si>
    <t xml:space="preserve">EmCare.C10.IT.DE108</t>
  </si>
  <si>
    <t xml:space="preserve">h1. No Feeding Problem
➢Advise mother on giving home care to the young infant
➢Praise the mother for feeding the infant well
➢If not breastfed, advise mother to continue feeding, and ensure good hygiene</t>
  </si>
  <si>
    <t xml:space="preserve">"load-EmCare.C10.IT.DE108"=true</t>
  </si>
  <si>
    <t xml:space="preserve">EmCare.C10.IT.DE109</t>
  </si>
  <si>
    <t xml:space="preserve">h1. HIV Exposed
➢Advise the mother on giving home care for the young infant
➢Follow-up regularly as per national guidelines
➢Refer for HIV testing</t>
  </si>
  <si>
    <t xml:space="preserve">"load-EmCare.C10.IT.DE109"=true</t>
  </si>
  <si>
    <t xml:space="preserve">EmCare.C10.IT.DE110</t>
  </si>
  <si>
    <t xml:space="preserve">h1.  HIV Infection Unlikely
➢Remind caregiver of when HIV counseling and testing is necessary for the mother and infant</t>
  </si>
  <si>
    <t xml:space="preserve">"load-EmCare.C10.IT.DE110"=true</t>
  </si>
  <si>
    <t xml:space="preserve">EmCare.C10.IT.DE111</t>
  </si>
  <si>
    <t xml:space="preserve">h1.  HIV Infection Status Unknown
➢Refer for HIV testing</t>
  </si>
  <si>
    <t xml:space="preserve">"load-EmCare.C10.IT.DE111"=true</t>
  </si>
  <si>
    <t xml:space="preserve">EmCare.C10.IT.DE112</t>
  </si>
  <si>
    <t xml:space="preserve">h1. Prevention, Screenning and Other Problems - Immunization(s) incomplete for Age
➢Administer missing vaccination(s) provided no contraindication(s) or refer to vaccination clinic
➢Advise caregiver when next vaccination(s) are needed</t>
  </si>
  <si>
    <t xml:space="preserve">"load-EmCare.C10.IT.DE112"=true</t>
  </si>
  <si>
    <t xml:space="preserve">EmCare.C10.IT.DE113</t>
  </si>
  <si>
    <t xml:space="preserve">h1. Prevention, Screenning and Other Problems - Immunization Status Unknown
➢Begin primary vaccination series provided no contraindication(s) or refer to vaccination clinic
➢Advise caregiver when next vaccination(s) are needed</t>
  </si>
  <si>
    <t xml:space="preserve">"load-EmCare.C10.IT.DE113"=true</t>
  </si>
  <si>
    <t xml:space="preserve">EmCare.C10.IT.DE114</t>
  </si>
  <si>
    <t xml:space="preserve">h1. Low birth weight
➢Advise the mother on how to feed and keep the low-weight infant warm at home
➢Follow up in 7 days
Among infants who are breastfed:
 ➢If not well attached or not sucking effectively, teach correct positioning and attachment
 ➢If not able to attach well immediately, teach the mother to express breastmilk and feed from a cup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 and use a cup
Among infants who are not breastfed: 
  ➢Counsel about feeding
  ➢ Identify concerns of mother and family about feeding
  ➢Explain the guidelines for safe replacement feeding 
  ➢Refer for breastfeeding counselling and possible relactation if the mother is alive and caring for the infant</t>
  </si>
  <si>
    <t xml:space="preserve">"load-EmCare.C10.IT.DE114"=true</t>
  </si>
  <si>
    <t xml:space="preserve">EmCare.C10.IT.DE115</t>
  </si>
  <si>
    <t xml:space="preserve">h1. Risk of newborn infection
➢Consider conducting CRP and FS if available to inform the infant's risk of infection
➢Follow up in 3 days</t>
  </si>
  <si>
    <t xml:space="preserve">"load-EmCare.C10.IT.DE115"=true</t>
  </si>
  <si>
    <t xml:space="preserve">EmCare.C10.IT.DE116</t>
  </si>
  <si>
    <t xml:space="preserve">h1. Newborn at risk of exposure to hepatitis B
➢Administer the vaccine against viral hepatitis B and specific immunoglobulins to the newborn within 12 hours of birth, or at the latest 72 hours after birth
➢If immunoglobulins are not available, administer the vaccine alone
</t>
  </si>
  <si>
    <t xml:space="preserve">"load-EmCare.C10.IT.DE116"=true</t>
  </si>
  <si>
    <t xml:space="preserve">EmCare.C10.IT.DE117</t>
  </si>
  <si>
    <t xml:space="preserve">h1. Newborn not exposed to or at risk of hepatitis B
➢Advise the mother on giving home care to the young infant</t>
  </si>
  <si>
    <t xml:space="preserve">"load-EmCare.C10.IT.DE117"=true</t>
  </si>
  <si>
    <t xml:space="preserve">EmCare.C10.IT.DE118</t>
  </si>
  <si>
    <t xml:space="preserve">h1. Advice for caregivers of sick young infants
➢ Assess other problems 
➢ Assess the mother's health needs
➢ Advise the mother on giving home care to the sick young infant
1. EXCLUSIVELY BREASTFEED THE YOUNG INFANT (for breastfeeding mothers)
 * Give only breastmilk to the young infant
 * Breastfeed frequently, as often and for as long as the infant wants, day and night, when sick and healthy
2. MAKE SURE THAT THE YOUNG INFANT IS KEPT WARM AT ALL TIMES.
 * In cool weather, cover the infant’s head and feet, and add extra clothing
3. KNOW WHEN TO RETURN: 
 * Return for follow-up visit as per the recommendation for the infant's illness(es) or problem(s)
 * Advise the caretaker to return immediately if the young infant has any of these signs:
     **Breastfeeding or feeding poorly
     **Doesn't move at all or only moves when stimulated
     **Becomes sicker
     **Develops a fever
     **Feels unusually cold
     **Develops fast breathing
     **Develops difficulty breathing
     **Palms or soles appear yellow
     **Blood in stool</t>
  </si>
  <si>
    <t xml:space="preserve">"load-EmCare.C10.IT.DE118"=true</t>
  </si>
  <si>
    <t xml:space="preserve">HasCond(cond."Episode of obstructed or absent breathing") and AgeInMonths()&gt;=2</t>
  </si>
  <si>
    <t xml:space="preserve">HasCond(cond."Very Severe Disease")</t>
  </si>
  <si>
    <t xml:space="preserve">HasCond(cond."Severe Pneumonia or Very Severe Disease")</t>
  </si>
  <si>
    <t xml:space="preserve">HasCond(cond."Pneumonia") and AgeInMonths()&gt;=2</t>
  </si>
  <si>
    <t xml:space="preserve">HasCond(cond."Cough or Cold")</t>
  </si>
  <si>
    <t xml:space="preserve">HasCond(cond."Recurrent Wheezing")</t>
  </si>
  <si>
    <t xml:space="preserve">HasCond(cond."Wheezing (first episode)")</t>
  </si>
  <si>
    <t xml:space="preserve">HasCond(cond."Severe Dehydration") and AgeInMonths()&gt;=2</t>
  </si>
  <si>
    <t xml:space="preserve">HasCond(cond."Some Dehydration")  and AgeInMonths()&gt;=2</t>
  </si>
  <si>
    <t xml:space="preserve">HasCond(cond."No Dehydration")  and AgeInMonths()&gt;=2</t>
  </si>
  <si>
    <t xml:space="preserve">HasCond(cond."Severe Persistent Diarrhoea")</t>
  </si>
  <si>
    <t xml:space="preserve">HasCond(cond."Dehydration in the malnourished")</t>
  </si>
  <si>
    <t xml:space="preserve">HasCond(cond."Persistent Diarrhoea")</t>
  </si>
  <si>
    <t xml:space="preserve">HasCond(cond."Dysentery")</t>
  </si>
  <si>
    <t xml:space="preserve">HasCond(cond."Mastoiditis")</t>
  </si>
  <si>
    <t xml:space="preserve">HasCond(cond."Acute Ear Infection")</t>
  </si>
  <si>
    <t xml:space="preserve">HasCond(cond."Chronic Ear Infection")</t>
  </si>
  <si>
    <t xml:space="preserve">HasCond(cond."No Ear Infection")</t>
  </si>
  <si>
    <t xml:space="preserve">HasCond(cond."Very Severe Febrile Disease")</t>
  </si>
  <si>
    <t xml:space="preserve">HasCond(cond."Severe Malaria")</t>
  </si>
  <si>
    <t xml:space="preserve">HasCond(cond."Malaria")</t>
  </si>
  <si>
    <t xml:space="preserve">HasCond(cond."Possible Bone/Joint Infection")</t>
  </si>
  <si>
    <t xml:space="preserve">HasCond(cond."Possible cystitits")</t>
  </si>
  <si>
    <t xml:space="preserve">HasCond(cond."Non-malarial febrile disease")</t>
  </si>
  <si>
    <t xml:space="preserve">HasCond(cond."Severe Complicated Measles")</t>
  </si>
  <si>
    <t xml:space="preserve">HasCond(cond."Measles with Eye or Mouth Complication")</t>
  </si>
  <si>
    <t xml:space="preserve">HasCond(cond."Measles")</t>
  </si>
  <si>
    <t xml:space="preserve">HasCond(cond."Severe Anaemia")</t>
  </si>
  <si>
    <t xml:space="preserve">HasCond(cond."Anaemia")</t>
  </si>
  <si>
    <t xml:space="preserve">HasCond(cond."No Anaemia")</t>
  </si>
  <si>
    <t xml:space="preserve">HasCond(cond."Eye Infection")</t>
  </si>
  <si>
    <t xml:space="preserve">HasCond(cond."Clouding of the Cornea")</t>
  </si>
  <si>
    <t xml:space="preserve">HasCond(cond."Abscess")</t>
  </si>
  <si>
    <t xml:space="preserve">HasCond(cond."Cellulitis")</t>
  </si>
  <si>
    <t xml:space="preserve">HasCond(cond."Papular Itching Rash (Prurigo)")</t>
  </si>
  <si>
    <t xml:space="preserve">HasCond(cond."Ringworm (Tinea)")</t>
  </si>
  <si>
    <t xml:space="preserve">HasCond(cond."Scabies") </t>
  </si>
  <si>
    <t xml:space="preserve">HasCond(cond."Chickenpox")</t>
  </si>
  <si>
    <t xml:space="preserve">HasCond(cond."Herpes Zoster")</t>
  </si>
  <si>
    <t xml:space="preserve">HasCond(cond."Impetigo or Folliculitis")</t>
  </si>
  <si>
    <t xml:space="preserve">HasCond(cond."Molluscum Contagiosum")</t>
  </si>
  <si>
    <t xml:space="preserve">HasCond(cond."Warts")</t>
  </si>
  <si>
    <t xml:space="preserve">HasCond(cond."Seborrhoea")</t>
  </si>
  <si>
    <t xml:space="preserve">HasCond(cond."Fixed Drug Reaction")</t>
  </si>
  <si>
    <t xml:space="preserve">HasCond(cond."Eczema") </t>
  </si>
  <si>
    <t xml:space="preserve">HasCond(cond."Steven Johnson Syndrome (SJS)")</t>
  </si>
  <si>
    <t xml:space="preserve">HasCond(cond."Mouth Sores or Ulcer")</t>
  </si>
  <si>
    <t xml:space="preserve">HasCond(cond."Oral Thrush")</t>
  </si>
  <si>
    <t xml:space="preserve">HasCond(cond."Severe Acute Malnutrition (or Very Low Weight for Age if less than 12 months old) with Medical Complications")</t>
  </si>
  <si>
    <t xml:space="preserve">HasCond(cond."Severe Acute Malnutrition (or Very Low Weight for Age if less than 12 months old)")</t>
  </si>
  <si>
    <t xml:space="preserve">HasCond(cond."Severe Acute Malnutrition (or Very Low Weight for Age if less than 12 months old) without Medical Complications")</t>
  </si>
  <si>
    <t xml:space="preserve">HasCond(cond."Moderate Acute Malnutrition")</t>
  </si>
  <si>
    <t xml:space="preserve">HasCond(cond."Vitamin A Needed")</t>
  </si>
  <si>
    <t xml:space="preserve">HasCond(cond."Deworming Needed")</t>
  </si>
  <si>
    <t xml:space="preserve">HasCond(cond."Confirmed HIV Infection")</t>
  </si>
  <si>
    <t xml:space="preserve">HasCond(cond."HIV Exposed")</t>
  </si>
  <si>
    <t xml:space="preserve">HasCond(cond."HIV Infection Unlikely")</t>
  </si>
  <si>
    <t xml:space="preserve">HasCond(cond."HIV Infection Status Unknown")</t>
  </si>
  <si>
    <t xml:space="preserve">HasCond(cond."Immunization Status Unknown")</t>
  </si>
  <si>
    <t xml:space="preserve">HasCond(cond."PTMCT Follow up – HIV Exposed")</t>
  </si>
  <si>
    <t xml:space="preserve">HasCond(cond."PTMCT Follow up – HIV Confirmed")</t>
  </si>
  <si>
    <t xml:space="preserve">HasCond(cond."Mumps (parotitis)")</t>
  </si>
  <si>
    <t xml:space="preserve">HasCond(cond."Persistant Mumps")</t>
  </si>
  <si>
    <t xml:space="preserve">HasCond(cond."Possible symptomatic HIV infection")</t>
  </si>
  <si>
    <t xml:space="preserve">HasCond(cond."Possible Tuberculosis")</t>
  </si>
  <si>
    <t xml:space="preserve">HasCond(cond."Immunization(s) incomplete for Age")</t>
  </si>
  <si>
    <t xml:space="preserve">HasCond(cond."Episode of obstructed or absent breathing") and AgeInMonths()&lt;2</t>
  </si>
  <si>
    <t xml:space="preserve">HasCond(cond."Possible Serious Bacterial Infection or Very Severe Disease")</t>
  </si>
  <si>
    <t xml:space="preserve">HasCond(cond."Local Infection")</t>
  </si>
  <si>
    <t xml:space="preserve">HasCond(cond."Infection Unlikely")</t>
  </si>
  <si>
    <t xml:space="preserve">HasCond(cond."Severe Jaundice")</t>
  </si>
  <si>
    <t xml:space="preserve">HasCond(cond."Jaundice")</t>
  </si>
  <si>
    <t xml:space="preserve">HasCond(cond."No Jaundice")</t>
  </si>
  <si>
    <t xml:space="preserve">HasCond(cond."Severe Dehydration")</t>
  </si>
  <si>
    <t xml:space="preserve">HasCond(cond."Some Dehydration")</t>
  </si>
  <si>
    <t xml:space="preserve">HasCond(cond."No Dehydration")</t>
  </si>
  <si>
    <t xml:space="preserve">HasCond(cond."Blood in stool")</t>
  </si>
  <si>
    <t xml:space="preserve">HasCond(cond."Very low weight for age or very low birth weight")</t>
  </si>
  <si>
    <t xml:space="preserve">HasCond(cond."Feeding Problem and / or Low Weight for Age")</t>
  </si>
  <si>
    <t xml:space="preserve">HasCond(cond."No Feeding Problem")</t>
  </si>
  <si>
    <t xml:space="preserve">HasCond(cond."Low birth weight")</t>
  </si>
  <si>
    <t xml:space="preserve">HasCond(cond."Risk of newborn infection")</t>
  </si>
  <si>
    <t xml:space="preserve">HasCond(cond."Newborn at risk of exposure to hepatitis B")</t>
  </si>
  <si>
    <t xml:space="preserve">HasCond(cond."Newborn not exposed to or at risk of hepatitis B")</t>
  </si>
  <si>
    <t xml:space="preserve">Coalesce(HasCond(cond."Possible Serious Bacterial Infection or Very Severe Disease") or HasCond(cond."Severe Jaundice") or HasCond(cond."Very low weight for age or very low birth weight") or HasCond(cond."Blood in stool") or HasCond(cond."Episode of obstructed or absent breathing"), false) = false </t>
  </si>
  <si>
    <t xml:space="preserve">profile</t>
  </si>
  <si>
    <t xml:space="preserve">definitionType</t>
  </si>
  <si>
    <t xml:space="preserve">baseProfile</t>
  </si>
  <si>
    <t xml:space="preserve">cardinality</t>
  </si>
  <si>
    <t xml:space="preserve">value</t>
  </si>
  <si>
    <t xml:space="preserve">emcare-patient</t>
  </si>
  <si>
    <t xml:space="preserve">resource</t>
  </si>
  <si>
    <t xml:space="preserve">http://fhir.org/guides/who/core/StructureDefinition/who-patient</t>
  </si>
  <si>
    <t xml:space="preserve">profiles</t>
  </si>
  <si>
    <t xml:space="preserve">emcare-encounter</t>
  </si>
  <si>
    <t xml:space="preserve">emcare-observation</t>
  </si>
  <si>
    <t xml:space="preserve">http://hl7.org/fhir/StructureDefinition/Observation</t>
  </si>
  <si>
    <t xml:space="preserve">emcare-condition</t>
  </si>
  <si>
    <t xml:space="preserve">http://hl7.org/fhir/StructureDefinition/Condition</t>
  </si>
  <si>
    <t xml:space="preserve">anonymous</t>
  </si>
  <si>
    <t xml:space="preserve">Anonymous</t>
  </si>
  <si>
    <t xml:space="preserve">Extension</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</si>
  <si>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</si>
  <si>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</si>
  <si>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</si>
  <si>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</si>
  <si>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</si>
  <si>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</si>
  <si>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</si>
  <si>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1 :: 1</t>
  </si>
  <si>
    <t xml:space="preserve">primarycaregiver</t>
  </si>
  <si>
    <t xml:space="preserve">Primary Care Giver</t>
  </si>
  <si>
    <t xml:space="preserve">1 :: *</t>
  </si>
  <si>
    <t xml:space="preserve">Reference</t>
  </si>
  <si>
    <t xml:space="preserve">hl7.org/fhir/StructureDefinition/RelatedPerson</t>
  </si>
  <si>
    <t xml:space="preserve">motherVitalStatus</t>
  </si>
  <si>
    <t xml:space="preserve">Mother Vital Status</t>
  </si>
  <si>
    <t xml:space="preserve">Vital Status of the Mother</t>
  </si>
  <si>
    <t xml:space="preserve">fatherVitalStatus</t>
  </si>
  <si>
    <t xml:space="preserve">Father Vital Status</t>
  </si>
  <si>
    <t xml:space="preserve">Vital Status of the Father</t>
  </si>
  <si>
    <t xml:space="preserve">smsNotifications</t>
  </si>
  <si>
    <t xml:space="preserve">SMS Notifications</t>
  </si>
  <si>
    <t xml:space="preserve">Patient.contact</t>
  </si>
  <si>
    <t xml:space="preserve">birthTime</t>
  </si>
  <si>
    <t xml:space="preserve">Time Extension</t>
  </si>
  <si>
    <t xml:space="preserve">Extend Patient with time</t>
  </si>
  <si>
    <t xml:space="preserve">time</t>
  </si>
  <si>
    <t xml:space="preserve">postcoordination</t>
  </si>
  <si>
    <t xml:space="preserve">Post-coordination</t>
  </si>
  <si>
    <t xml:space="preserve">Add postcoordination to conditon</t>
  </si>
  <si>
    <t xml:space="preserve">0::*</t>
  </si>
  <si>
    <t xml:space="preserve">Condition</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</si>
</sst>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30">
    <font>
      <sz val="11"/>
      <color rgb="FF000000"/>
      <name val="Arial"/>
      <family val="0"/>
      <charset val="1"/>
    </font>
    <font>
      <sz val="10"/>
      <name val="Arial"/>
      <family val="0"/>
    </font>
    <font>
      <sz val="10"/>
      <name val="Arial"/>
      <family val="0"/>
    </font>
    <font>
      <sz val="10"/>
      <name val="Arial"/>
      <family val="0"/>
    </font>
    <font>
      <sz val="11"/>
      <color rgb="FF9C0006"/>
      <name val="Arial"/>
      <family val="2"/>
      <charset val="1"/>
    </font>
    <font>
      <sz val="11"/>
      <color rgb="FF006100"/>
      <name val="Calibri"/>
      <family val="2"/>
      <charset val="1"/>
    </font>
    <font>
      <u val="single"/>
      <sz val="11"/>
      <color rgb="FF0563C1"/>
      <name val="Calibri"/>
      <family val="2"/>
      <charset val="1"/>
    </font>
    <font>
      <sz val="10"/>
      <color rgb="FF000000"/>
      <name val="Arial"/>
      <family val="2"/>
      <charset val="1"/>
    </font>
    <font>
      <sz val="11"/>
      <color rgb="FF000000"/>
      <name val="Calibri"/>
      <family val="2"/>
      <charset val="1"/>
    </font>
    <font>
      <u val="single"/>
      <sz val="11"/>
      <color rgb="FF0563C1"/>
      <name val="Arial"/>
      <family val="2"/>
      <charset val="1"/>
    </font>
    <font>
      <sz val="11"/>
      <color rgb="FF000000"/>
      <name val="Arial"/>
      <family val="2"/>
      <charset val="1"/>
    </font>
    <font>
      <sz val="11"/>
      <name val="Arial"/>
      <family val="2"/>
      <charset val="1"/>
    </font>
    <font>
      <sz val="11"/>
      <color rgb="FF333333"/>
      <name val="Arial"/>
      <family val="2"/>
      <charset val="1"/>
    </font>
    <font>
      <sz val="11"/>
      <color rgb="FFFF0000"/>
      <name val="Arial"/>
      <family val="2"/>
      <charset val="1"/>
    </font>
    <font>
      <sz val="12"/>
      <color rgb="FF000000"/>
      <name val="Arial"/>
      <family val="2"/>
      <charset val="1"/>
    </font>
    <font>
      <b val="true"/>
      <sz val="10"/>
      <color rgb="FF000000"/>
      <name val="Calibri"/>
      <family val="2"/>
      <charset val="1"/>
    </font>
    <font>
      <sz val="10"/>
      <color rgb="FF000000"/>
      <name val="Calibri"/>
      <family val="2"/>
      <charset val="1"/>
    </font>
    <font>
      <u val="single"/>
      <sz val="11"/>
      <color rgb="FF000000"/>
      <name val="Arial"/>
      <family val="2"/>
      <charset val="1"/>
    </font>
    <font>
      <sz val="9"/>
      <name val="Tahoma"/>
      <family val="2"/>
      <charset val="1"/>
    </font>
    <font>
      <b val="true"/>
      <sz val="11"/>
      <color rgb="FF000000"/>
      <name val="Arial"/>
      <family val="2"/>
      <charset val="1"/>
    </font>
    <font>
      <sz val="5.5"/>
      <color rgb="FFFFFFFF"/>
      <name val="Ubuntu"/>
      <family val="0"/>
      <charset val="1"/>
    </font>
    <font>
      <b val="true"/>
      <sz val="10"/>
      <name val="Calibri"/>
      <family val="2"/>
      <charset val="1"/>
    </font>
    <font>
      <sz val="11"/>
      <color rgb="FF000000"/>
      <name val="Arial"/>
      <family val="0"/>
    </font>
    <font>
      <sz val="11"/>
      <color rgb="FFC9211E"/>
      <name val="Arial"/>
      <family val="2"/>
      <charset val="1"/>
    </font>
    <font>
      <b val="true"/>
      <sz val="11"/>
      <name val="Arial"/>
      <family val="2"/>
      <charset val="1"/>
    </font>
    <font>
      <sz val="11"/>
      <color rgb="FF9C6500"/>
      <name val="Arial"/>
      <family val="2"/>
      <charset val="1"/>
    </font>
    <font>
      <sz val="11"/>
      <color rgb="FF000000"/>
      <name val="Arial"/>
      <family val="2"/>
    </font>
    <font>
      <sz val="9"/>
      <color rgb="FF000000"/>
      <name val="Tahoma"/>
      <family val="2"/>
      <charset val="1"/>
    </font>
    <font>
      <sz val="12"/>
      <name val="Arial"/>
      <family val="2"/>
      <charset val="1"/>
    </font>
    <font>
      <sz val="11"/>
      <color rgb="FF006100"/>
      <name val="Arial"/>
      <family val="2"/>
      <charset val="1"/>
    </font>
  </fonts>
  <fills count="16">
    <fill>
      <patternFill patternType="none"/>
    </fill>
    <fill>
      <patternFill patternType="gray125"/>
    </fill>
    <fill>
      <patternFill patternType="solid">
        <fgColor rgb="FFFFC7CE"/>
        <bgColor rgb="FFFFE699"/>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FFFFFF"/>
        <bgColor rgb="FFCCFFFF"/>
      </patternFill>
    </fill>
    <fill>
      <patternFill patternType="solid">
        <fgColor rgb="FFA9D18E"/>
        <bgColor rgb="FF92D050"/>
      </patternFill>
    </fill>
    <fill>
      <patternFill patternType="solid">
        <fgColor rgb="FF00A933"/>
        <bgColor rgb="FF008080"/>
      </patternFill>
    </fill>
    <fill>
      <patternFill patternType="solid">
        <fgColor rgb="FFF4B183"/>
        <bgColor rgb="FFFFC7CE"/>
      </patternFill>
    </fill>
    <fill>
      <patternFill patternType="solid">
        <fgColor rgb="FFFFD428"/>
        <bgColor rgb="FFFFFF00"/>
      </patternFill>
    </fill>
    <fill>
      <patternFill patternType="solid">
        <fgColor rgb="FF9BBB59"/>
        <bgColor rgb="FF92D050"/>
      </patternFill>
    </fill>
    <fill>
      <patternFill patternType="solid">
        <fgColor rgb="FF92D050"/>
        <bgColor rgb="FF9BBB59"/>
      </patternFill>
    </fill>
    <fill>
      <patternFill patternType="solid">
        <fgColor rgb="FF8FAADC"/>
        <bgColor rgb="FF99CCFF"/>
      </patternFill>
    </fill>
    <fill>
      <patternFill patternType="solid">
        <fgColor rgb="FFFF0000"/>
        <bgColor rgb="FFC9211E"/>
      </patternFill>
    </fill>
    <fill>
      <patternFill patternType="solid">
        <fgColor rgb="FFFFE699"/>
        <bgColor rgb="FFFFEB9C"/>
      </patternFill>
    </fill>
  </fills>
  <borders count="6">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true">
      <alignment horizontal="general" vertical="bottom" textRotation="0" wrapText="false" indent="0" shrinkToFit="false"/>
      <protection locked="true" hidden="false"/>
    </xf>
    <xf numFmtId="164" fontId="4" fillId="2" borderId="0" applyFont="true" applyBorder="true" applyAlignment="true" applyProtection="true">
      <alignment horizontal="general" vertical="bottom" textRotation="0" wrapText="false" indent="0" shrinkToFit="false"/>
      <protection locked="true" hidden="false"/>
    </xf>
    <xf numFmtId="164" fontId="5" fillId="3"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 fillId="2" borderId="0" applyFont="true" applyBorder="true" applyAlignment="true" applyProtection="false">
      <alignment horizontal="general" vertical="bottom" textRotation="0" wrapText="false" indent="0" shrinkToFit="false"/>
    </xf>
    <xf numFmtId="164" fontId="4" fillId="2" borderId="0" applyFont="true" applyBorder="true" applyAlignment="true" applyProtection="false">
      <alignment horizontal="general" vertical="bottom" textRotation="0" wrapText="false" indent="0" shrinkToFit="false"/>
    </xf>
    <xf numFmtId="164" fontId="25" fillId="4" borderId="0" applyFont="true" applyBorder="false" applyAlignment="true" applyProtection="false">
      <alignment horizontal="general" vertical="bottom" textRotation="0" wrapText="false" indent="0" shrinkToFit="false"/>
    </xf>
    <xf numFmtId="164" fontId="29" fillId="3" borderId="0" applyFont="true" applyBorder="false" applyAlignment="true" applyProtection="false">
      <alignment horizontal="general" vertical="bottom" textRotation="0" wrapText="false" indent="0" shrinkToFit="false"/>
    </xf>
  </cellStyleXfs>
  <cellXfs count="1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9" fillId="0" borderId="0" xfId="20" applyFont="true" applyBorder="tru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left" vertical="top"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top" textRotation="0" wrapText="false" indent="0" shrinkToFit="false"/>
      <protection locked="true" hidden="false"/>
    </xf>
    <xf numFmtId="164" fontId="11" fillId="5"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left" vertical="top" textRotation="0" wrapText="false" indent="0" shrinkToFit="false"/>
      <protection locked="true" hidden="false"/>
    </xf>
    <xf numFmtId="164" fontId="4" fillId="2" borderId="0" xfId="26" applyFont="true" applyBorder="fals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general" vertical="top" textRotation="0" wrapText="true" indent="0" shrinkToFit="false"/>
      <protection locked="true" hidden="false"/>
    </xf>
    <xf numFmtId="164" fontId="4" fillId="6" borderId="0" xfId="26" applyFont="true" applyBorder="false" applyAlignment="true" applyProtection="true">
      <alignment horizontal="left" vertical="top" textRotation="0" wrapText="false" indent="0" shrinkToFit="false"/>
      <protection locked="true" hidden="false"/>
    </xf>
    <xf numFmtId="164" fontId="12" fillId="5"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27" applyFont="true" applyBorder="false" applyAlignment="true" applyProtection="true">
      <alignment horizontal="left" vertical="bottom" textRotation="0" wrapText="false" indent="0" shrinkToFit="false"/>
      <protection locked="true" hidden="false"/>
    </xf>
    <xf numFmtId="164" fontId="0" fillId="0" borderId="0" xfId="27" applyFont="true" applyBorder="false" applyAlignment="true" applyProtection="true">
      <alignment horizontal="general" vertical="bottom" textRotation="0" wrapText="false" indent="0" shrinkToFit="false"/>
      <protection locked="true" hidden="false"/>
    </xf>
    <xf numFmtId="164" fontId="4" fillId="0" borderId="0" xfId="27" applyFont="true" applyBorder="false" applyAlignment="true" applyProtection="true">
      <alignment horizontal="left" vertical="bottom" textRotation="0" wrapText="false" indent="0" shrinkToFit="false"/>
      <protection locked="true" hidden="false"/>
    </xf>
    <xf numFmtId="164" fontId="4" fillId="0" borderId="0" xfId="27"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top" textRotation="0" wrapText="false" indent="0" shrinkToFit="false"/>
      <protection locked="true" hidden="false"/>
    </xf>
    <xf numFmtId="164" fontId="8" fillId="5"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15" fillId="5"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4" fillId="9"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4" fillId="10" borderId="0" xfId="27"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left" vertical="center" textRotation="0" wrapText="false" indent="0" shrinkToFit="false"/>
      <protection locked="true" hidden="false"/>
    </xf>
    <xf numFmtId="164" fontId="17" fillId="5"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9"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4" fillId="11"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12" borderId="0" xfId="0" applyFont="true" applyBorder="false" applyAlignment="true" applyProtection="true">
      <alignment horizontal="general" vertical="bottom" textRotation="0" wrapText="false" indent="0" shrinkToFit="false"/>
      <protection locked="true" hidden="false"/>
    </xf>
    <xf numFmtId="164" fontId="0" fillId="12"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0" fillId="12"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4" fillId="5" borderId="0" xfId="0" applyFont="true" applyBorder="false" applyAlignment="true" applyProtection="true">
      <alignment horizontal="left" vertical="center" textRotation="0" wrapText="false" indent="0" shrinkToFit="false"/>
      <protection locked="true" hidden="false"/>
    </xf>
    <xf numFmtId="164" fontId="14" fillId="5"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top" textRotation="0" wrapText="false" indent="0" shrinkToFit="false"/>
      <protection locked="true" hidden="false"/>
    </xf>
    <xf numFmtId="164" fontId="11" fillId="0" borderId="0" xfId="26" applyFont="true" applyBorder="false" applyAlignment="true" applyProtection="true">
      <alignment horizontal="left" vertical="bottom" textRotation="0" wrapText="false" indent="0" shrinkToFit="false"/>
      <protection locked="true" hidden="false"/>
    </xf>
    <xf numFmtId="164" fontId="11" fillId="0" borderId="0" xfId="26" applyFont="true" applyBorder="false" applyAlignment="true" applyProtection="true">
      <alignment horizontal="general" vertical="top" textRotation="0" wrapText="true" indent="0" shrinkToFit="false"/>
      <protection locked="true" hidden="false"/>
    </xf>
    <xf numFmtId="164" fontId="4" fillId="2" borderId="0" xfId="26" applyFont="true" applyBorder="false" applyAlignment="true" applyProtection="true">
      <alignment horizontal="left" vertical="bottom"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23"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fals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general" vertical="center" textRotation="0" wrapText="false" indent="0" shrinkToFit="false"/>
      <protection locked="true" hidden="false"/>
    </xf>
    <xf numFmtId="164" fontId="4" fillId="2" borderId="0" xfId="26" applyFont="true" applyBorder="false" applyAlignment="true" applyProtection="true">
      <alignment horizontal="left" vertical="center" textRotation="0" wrapText="fals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11" fillId="5"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true" applyProtection="true">
      <alignment horizontal="general" vertical="bottom" textRotation="0" wrapText="false" indent="0" shrinkToFit="false"/>
      <protection locked="false" hidden="false"/>
    </xf>
    <xf numFmtId="164" fontId="0" fillId="0" borderId="4" xfId="0" applyFont="true" applyBorder="true" applyAlignment="tru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left" vertical="bottom" textRotation="0" wrapText="false" indent="0" shrinkToFit="false"/>
      <protection locked="false" hidden="false"/>
    </xf>
    <xf numFmtId="164" fontId="10" fillId="0" borderId="1" xfId="0" applyFont="true" applyBorder="tru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true">
      <alignment horizontal="general" vertical="center" textRotation="0" wrapText="false" indent="0" shrinkToFit="false"/>
      <protection locked="false" hidden="false"/>
    </xf>
    <xf numFmtId="164" fontId="24" fillId="0" borderId="0" xfId="0" applyFont="true" applyBorder="false" applyAlignment="true" applyProtection="true">
      <alignment horizontal="general" vertical="bottom" textRotation="0" wrapText="false" indent="0" shrinkToFit="false"/>
      <protection locked="false" hidden="false"/>
    </xf>
    <xf numFmtId="164" fontId="4" fillId="10" borderId="0" xfId="27" applyFont="true" applyBorder="false" applyAlignment="true" applyProtection="true">
      <alignment horizontal="general" vertical="bottom" textRotation="0" wrapText="false" indent="0" shrinkToFit="false"/>
      <protection locked="false" hidden="false"/>
    </xf>
    <xf numFmtId="164" fontId="10" fillId="6" borderId="1" xfId="27" applyFont="true" applyBorder="true" applyAlignment="true" applyProtection="true">
      <alignment horizontal="general" vertical="bottom" textRotation="0" wrapText="false" indent="0" shrinkToFit="false"/>
      <protection locked="false" hidden="false"/>
    </xf>
    <xf numFmtId="164" fontId="10" fillId="6" borderId="0" xfId="27" applyFont="true" applyBorder="false" applyAlignment="true" applyProtection="true">
      <alignment horizontal="general" vertical="bottom" textRotation="0" wrapText="false" indent="0" shrinkToFit="false"/>
      <protection locked="false" hidden="false"/>
    </xf>
    <xf numFmtId="164" fontId="10" fillId="6" borderId="2" xfId="27" applyFont="true" applyBorder="true" applyAlignment="true" applyProtection="true">
      <alignment horizontal="general" vertical="bottom" textRotation="0" wrapText="false" indent="0" shrinkToFit="false"/>
      <protection locked="false" hidden="false"/>
    </xf>
    <xf numFmtId="164" fontId="0" fillId="6" borderId="0" xfId="0" applyFont="true" applyBorder="false" applyAlignment="true" applyProtection="true">
      <alignment horizontal="general" vertical="bottom" textRotation="0" wrapText="false" indent="0" shrinkToFit="false"/>
      <protection locked="false" hidden="false"/>
    </xf>
    <xf numFmtId="164" fontId="0" fillId="8" borderId="0" xfId="0" applyFont="tru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center" textRotation="0" wrapText="false" indent="0" shrinkToFit="false"/>
      <protection locked="false" hidden="false"/>
    </xf>
    <xf numFmtId="164" fontId="4" fillId="10" borderId="1" xfId="27" applyFont="true" applyBorder="true" applyAlignment="true" applyProtection="true">
      <alignment horizontal="general" vertical="bottom" textRotation="0" wrapText="false" indent="0" shrinkToFit="false"/>
      <protection locked="false" hidden="false"/>
    </xf>
    <xf numFmtId="164" fontId="19" fillId="8" borderId="0" xfId="0" applyFont="true" applyBorder="false" applyAlignment="true" applyProtection="true">
      <alignment horizontal="general" vertical="bottom" textRotation="0" wrapText="false" indent="0" shrinkToFit="false"/>
      <protection locked="false" hidden="false"/>
    </xf>
    <xf numFmtId="164" fontId="10" fillId="8" borderId="0" xfId="0" applyFont="true" applyBorder="false" applyAlignment="true" applyProtection="true">
      <alignment horizontal="general" vertical="bottom" textRotation="0" wrapText="false" indent="0" shrinkToFit="false"/>
      <protection locked="false" hidden="false"/>
    </xf>
    <xf numFmtId="164" fontId="0" fillId="8" borderId="2" xfId="0" applyFont="false" applyBorder="true" applyAlignment="true" applyProtection="true">
      <alignment horizontal="general" vertical="bottom" textRotation="0" wrapText="false" indent="0" shrinkToFit="false"/>
      <protection locked="false" hidden="false"/>
    </xf>
    <xf numFmtId="164" fontId="0" fillId="6" borderId="2" xfId="0" applyFont="true" applyBorder="true" applyAlignment="true" applyProtection="true">
      <alignment horizontal="general" vertical="bottom" textRotation="0" wrapText="false" indent="0" shrinkToFit="false"/>
      <protection locked="false" hidden="false"/>
    </xf>
    <xf numFmtId="164" fontId="10" fillId="6" borderId="0" xfId="27" applyFont="true" applyBorder="false" applyAlignment="true" applyProtection="true">
      <alignment horizontal="general" vertical="bottom" textRotation="0" wrapText="true" indent="0" shrinkToFit="false"/>
      <protection locked="false" hidden="false"/>
    </xf>
    <xf numFmtId="164" fontId="4" fillId="10" borderId="2" xfId="27" applyFont="true" applyBorder="true" applyAlignment="true" applyProtection="true">
      <alignment horizontal="general" vertical="bottom" textRotation="0" wrapText="false" indent="0" shrinkToFit="false"/>
      <protection locked="false" hidden="false"/>
    </xf>
    <xf numFmtId="164" fontId="4" fillId="5" borderId="0" xfId="27" applyFont="true" applyBorder="false" applyAlignment="true" applyProtection="true">
      <alignment horizontal="general" vertical="bottom" textRotation="0" wrapText="false" indent="0" shrinkToFit="false"/>
      <protection locked="false" hidden="false"/>
    </xf>
    <xf numFmtId="164" fontId="4" fillId="10" borderId="0" xfId="27" applyFont="true" applyBorder="false" applyAlignment="true" applyProtection="true">
      <alignment horizontal="general" vertical="bottom" textRotation="0" wrapText="true" indent="0" shrinkToFit="false"/>
      <protection locked="false" hidden="false"/>
    </xf>
    <xf numFmtId="164" fontId="0" fillId="10" borderId="0" xfId="0" applyFont="false" applyBorder="false" applyAlignment="true" applyProtection="true">
      <alignment horizontal="general" vertical="bottom" textRotation="0" wrapText="false" indent="0" shrinkToFit="false"/>
      <protection locked="false" hidden="false"/>
    </xf>
    <xf numFmtId="164" fontId="25" fillId="4" borderId="1" xfId="28" applyFont="true" applyBorder="true" applyAlignment="true" applyProtection="true">
      <alignment horizontal="general" vertical="bottom" textRotation="0" wrapText="false" indent="0" shrinkToFit="false"/>
      <protection locked="false" hidden="false"/>
    </xf>
    <xf numFmtId="164" fontId="25" fillId="4" borderId="0" xfId="28" applyFont="true" applyBorder="true" applyAlignment="true" applyProtection="true">
      <alignment horizontal="general" vertical="bottom" textRotation="0" wrapText="false" indent="0" shrinkToFit="false"/>
      <protection locked="false" hidden="false"/>
    </xf>
    <xf numFmtId="164" fontId="25" fillId="4" borderId="2" xfId="28" applyFont="true" applyBorder="true" applyAlignment="true" applyProtection="true">
      <alignment horizontal="general" vertical="bottom" textRotation="0" wrapText="false" indent="0" shrinkToFit="false"/>
      <protection locked="false" hidden="false"/>
    </xf>
    <xf numFmtId="164" fontId="4" fillId="2" borderId="0" xfId="27" applyFont="true" applyBorder="false" applyAlignment="true" applyProtection="true">
      <alignment horizontal="general" vertical="bottom" textRotation="0" wrapText="false" indent="0" shrinkToFit="false"/>
      <protection locked="false" hidden="false"/>
    </xf>
    <xf numFmtId="164" fontId="23" fillId="5" borderId="1" xfId="27" applyFont="true" applyBorder="true" applyAlignment="true" applyProtection="true">
      <alignment horizontal="general" vertical="bottom" textRotation="0" wrapText="false" indent="0" shrinkToFit="false"/>
      <protection locked="false" hidden="false"/>
    </xf>
    <xf numFmtId="164" fontId="23" fillId="5" borderId="0" xfId="27" applyFont="true" applyBorder="false" applyAlignment="true" applyProtection="true">
      <alignment horizontal="general" vertical="bottom" textRotation="0" wrapText="false" indent="0" shrinkToFit="false"/>
      <protection locked="false" hidden="false"/>
    </xf>
    <xf numFmtId="164" fontId="23" fillId="5" borderId="0" xfId="27" applyFont="true" applyBorder="false" applyAlignment="true" applyProtection="true">
      <alignment horizontal="general" vertical="bottom" textRotation="0" wrapText="true" indent="0" shrinkToFit="false"/>
      <protection locked="false" hidden="false"/>
    </xf>
    <xf numFmtId="164" fontId="23" fillId="5" borderId="2" xfId="27" applyFont="true" applyBorder="true" applyAlignment="true" applyProtection="true">
      <alignment horizontal="general" vertical="bottom" textRotation="0" wrapText="false" indent="0" shrinkToFit="false"/>
      <protection locked="false" hidden="false"/>
    </xf>
    <xf numFmtId="164" fontId="7" fillId="0" borderId="1" xfId="24" applyFont="true" applyBorder="true" applyAlignment="true" applyProtection="true">
      <alignment horizontal="general" vertical="bottom" textRotation="0" wrapText="false" indent="0" shrinkToFit="false"/>
      <protection locked="false" hidden="false"/>
    </xf>
    <xf numFmtId="164" fontId="7" fillId="0" borderId="0" xfId="24" applyFont="true" applyBorder="false" applyAlignment="true" applyProtection="true">
      <alignment horizontal="general" vertical="bottom" textRotation="0" wrapText="false" indent="0" shrinkToFit="false"/>
      <protection locked="false" hidden="false"/>
    </xf>
    <xf numFmtId="164" fontId="7" fillId="0" borderId="2" xfId="24" applyFont="true" applyBorder="true" applyAlignment="true" applyProtection="true">
      <alignment horizontal="general" vertical="bottom" textRotation="0" wrapText="false" indent="0" shrinkToFit="false"/>
      <protection locked="false" hidden="false"/>
    </xf>
    <xf numFmtId="164" fontId="0" fillId="10" borderId="1" xfId="27" applyFont="true" applyBorder="true" applyAlignment="true" applyProtection="true">
      <alignment horizontal="general" vertical="bottom" textRotation="0" wrapText="false" indent="0" shrinkToFit="false"/>
      <protection locked="false" hidden="false"/>
    </xf>
    <xf numFmtId="164" fontId="4" fillId="13" borderId="1" xfId="27" applyFont="true" applyBorder="true" applyAlignment="true" applyProtection="true">
      <alignment horizontal="general" vertical="bottom" textRotation="0" wrapText="false" indent="0" shrinkToFit="false"/>
      <protection locked="false" hidden="false"/>
    </xf>
    <xf numFmtId="164" fontId="4" fillId="13" borderId="0" xfId="27" applyFont="true" applyBorder="false" applyAlignment="true" applyProtection="true">
      <alignment horizontal="general" vertical="bottom" textRotation="0" wrapText="false" indent="0" shrinkToFit="false"/>
      <protection locked="false" hidden="false"/>
    </xf>
    <xf numFmtId="164" fontId="4" fillId="13" borderId="2" xfId="27" applyFont="true" applyBorder="true" applyAlignment="true" applyProtection="true">
      <alignment horizontal="general" vertical="bottom" textRotation="0" wrapText="false" indent="0" shrinkToFit="false"/>
      <protection locked="false" hidden="false"/>
    </xf>
    <xf numFmtId="164" fontId="4" fillId="10" borderId="1" xfId="27" applyFont="true" applyBorder="true" applyAlignment="true" applyProtection="true">
      <alignment horizontal="general" vertical="bottom" textRotation="0" wrapText="true" indent="0" shrinkToFit="false"/>
      <protection locked="false" hidden="false"/>
    </xf>
    <xf numFmtId="164" fontId="4" fillId="10" borderId="2" xfId="27" applyFont="true" applyBorder="true" applyAlignment="true" applyProtection="true">
      <alignment horizontal="general" vertical="bottom" textRotation="0" wrapText="true" indent="0" shrinkToFit="false"/>
      <protection locked="false" hidden="false"/>
    </xf>
    <xf numFmtId="164" fontId="4" fillId="6" borderId="1" xfId="27" applyFont="true" applyBorder="true" applyAlignment="true" applyProtection="true">
      <alignment horizontal="general" vertical="bottom" textRotation="0" wrapText="false" indent="0" shrinkToFit="false"/>
      <protection locked="false" hidden="false"/>
    </xf>
    <xf numFmtId="164" fontId="4" fillId="6" borderId="0" xfId="27" applyFont="true" applyBorder="false" applyAlignment="true" applyProtection="true">
      <alignment horizontal="general" vertical="bottom" textRotation="0" wrapText="false" indent="0" shrinkToFit="false"/>
      <protection locked="false" hidden="false"/>
    </xf>
    <xf numFmtId="164" fontId="4" fillId="6" borderId="2" xfId="27"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6" borderId="1" xfId="27" applyFont="true" applyBorder="true" applyAlignment="true" applyProtection="true">
      <alignment horizontal="general" vertical="bottom" textRotation="0" wrapText="false" indent="0" shrinkToFit="false"/>
      <protection locked="false" hidden="false"/>
    </xf>
    <xf numFmtId="164" fontId="10" fillId="6" borderId="0" xfId="27" applyFont="true" applyBorder="true" applyAlignment="true" applyProtection="true">
      <alignment horizontal="general" vertical="bottom" textRotation="0" wrapText="false" indent="0" shrinkToFit="false"/>
      <protection locked="false" hidden="false"/>
    </xf>
    <xf numFmtId="164" fontId="26" fillId="6" borderId="0" xfId="27" applyFont="true" applyBorder="false" applyAlignment="tru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28" fillId="0" borderId="0" xfId="0" applyFont="true" applyBorder="false" applyAlignment="true" applyProtection="true">
      <alignment horizontal="general" vertical="center" textRotation="0" wrapText="false" indent="0" shrinkToFit="false"/>
      <protection locked="true" hidden="false"/>
    </xf>
    <xf numFmtId="164" fontId="28"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0" fillId="14" borderId="0" xfId="0" applyFont="true" applyBorder="false" applyAlignment="true" applyProtection="true">
      <alignment horizontal="general" vertical="bottom" textRotation="0" wrapText="true" indent="0" shrinkToFit="false"/>
      <protection locked="true" hidden="false"/>
    </xf>
    <xf numFmtId="164" fontId="0" fillId="14"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0" fillId="14" borderId="0" xfId="0" applyFont="true" applyBorder="false" applyAlignment="true" applyProtection="true">
      <alignment horizontal="general" vertical="bottom" textRotation="0" wrapText="false" indent="0" shrinkToFit="false"/>
      <protection locked="true" hidden="false"/>
    </xf>
    <xf numFmtId="164" fontId="11" fillId="0" borderId="0" xfId="29" applyFont="true" applyBorder="true" applyAlignment="true" applyProtection="true">
      <alignment horizontal="general" vertical="bottom" textRotation="0" wrapText="false" indent="0" shrinkToFit="false"/>
      <protection locked="true" hidden="false"/>
    </xf>
    <xf numFmtId="166" fontId="11" fillId="0" borderId="0" xfId="29"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1" fillId="5" borderId="0" xfId="28" applyFont="true" applyBorder="true" applyAlignment="true" applyProtection="true">
      <alignment horizontal="general" vertical="bottom" textRotation="0" wrapText="false" indent="0" shrinkToFit="false"/>
      <protection locked="true" hidden="false"/>
    </xf>
    <xf numFmtId="164" fontId="0" fillId="15" borderId="0" xfId="0" applyFont="true" applyBorder="false" applyAlignment="true" applyProtection="true">
      <alignment horizontal="general" vertical="bottom" textRotation="0" wrapText="false" indent="0" shrinkToFit="false"/>
      <protection locked="true" hidden="false"/>
    </xf>
    <xf numFmtId="164" fontId="14" fillId="5" borderId="0" xfId="0" applyFont="true" applyBorder="false" applyAlignment="true" applyProtection="true">
      <alignment horizontal="general" vertical="bottom" textRotation="0" wrapText="false" indent="0" shrinkToFit="false"/>
      <protection locked="true" hidden="false"/>
    </xf>
    <xf numFmtId="164" fontId="25" fillId="5" borderId="0" xfId="28" applyFont="true" applyBorder="true" applyAlignment="true" applyProtection="true">
      <alignment horizontal="general" vertical="bottom" textRotation="0" wrapText="false" indent="0" shrinkToFit="false"/>
      <protection locked="true" hidden="false"/>
    </xf>
    <xf numFmtId="164" fontId="11" fillId="0" borderId="0" xfId="28" applyFont="true" applyBorder="true" applyAlignment="true" applyProtection="tru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Edited" xfId="21"/>
    <cellStyle name="Good 2" xfId="22"/>
    <cellStyle name="Hyperlink 2" xfId="23"/>
    <cellStyle name="Normal 2" xfId="24"/>
    <cellStyle name="Normal 3" xfId="25"/>
    <cellStyle name="*unknown*" xfId="20" builtinId="8"/>
    <cellStyle name="Excel Built-in Bad" xfId="26"/>
    <cellStyle name="Excel Built-in Bad 1" xfId="27"/>
    <cellStyle name="Excel Built-in Neutral" xfId="28"/>
    <cellStyle name="Excel Built-in Good" xfId="29"/>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8FAADC"/>
      <rgbColor rgb="FF993366"/>
      <rgbColor rgb="FFFFE699"/>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FC7CE"/>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hyperlink" Target="http://hl7.org/fhir/StructureDefinition/Condition"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19"/>
  <sheetViews>
    <sheetView showFormulas="false" showGridLines="true" showRowColHeaders="true" showZeros="true" rightToLeft="false" tabSelected="false" showOutlineSymbols="true" defaultGridColor="true" view="normal" topLeftCell="A74" colorId="64" zoomScale="90" zoomScaleNormal="90" zoomScalePageLayoutView="100" workbookViewId="0">
      <selection pane="topLeft" activeCell="B59" activeCellId="0" sqref="B59"/>
    </sheetView>
  </sheetViews>
  <sheetFormatPr defaultColWidth="8.50390625" defaultRowHeight="14.25" zeroHeight="false" outlineLevelRow="0" outlineLevelCol="0"/>
  <cols>
    <col collapsed="false" customWidth="true" hidden="false" outlineLevel="0" max="1" min="1" style="1" width="18.63"/>
    <col collapsed="false" customWidth="true" hidden="false" outlineLevel="0" max="2" min="2" style="1" width="31.5"/>
    <col collapsed="false" customWidth="true" hidden="false" outlineLevel="0" max="3" min="3" style="1" width="23.38"/>
    <col collapsed="false" customWidth="true" hidden="false" outlineLevel="0" max="4" min="4" style="1" width="83.88"/>
    <col collapsed="false" customWidth="true" hidden="false" outlineLevel="0" max="5" min="5" style="1" width="72.38"/>
    <col collapsed="false" customWidth="true" hidden="false" outlineLevel="0" max="6" min="6" style="1" width="25"/>
    <col collapsed="false" customWidth="false" hidden="false" outlineLevel="0" max="1024" min="7" style="1" width="8.5"/>
  </cols>
  <sheetData>
    <row r="1" customFormat="false" ht="14.25" hidden="false" customHeight="false" outlineLevel="0" collapsed="false">
      <c r="A1" s="2" t="s">
        <v>0</v>
      </c>
      <c r="B1" s="2" t="s">
        <v>1</v>
      </c>
      <c r="C1" s="2" t="s">
        <v>2</v>
      </c>
      <c r="D1" s="2" t="s">
        <v>3</v>
      </c>
      <c r="E1" s="2" t="s">
        <v>4</v>
      </c>
      <c r="F1" s="2" t="s">
        <v>5</v>
      </c>
      <c r="G1" s="1" t="s">
        <v>6</v>
      </c>
    </row>
    <row r="2" customFormat="false" ht="14.25" hidden="false" customHeight="false" outlineLevel="0" collapsed="false">
      <c r="A2" s="2" t="s">
        <v>7</v>
      </c>
      <c r="B2" s="2" t="s">
        <v>8</v>
      </c>
      <c r="C2" s="2" t="s">
        <v>9</v>
      </c>
      <c r="D2" s="2" t="s">
        <v>10</v>
      </c>
      <c r="E2" s="2" t="s">
        <v>11</v>
      </c>
      <c r="F2" s="2"/>
    </row>
    <row r="3" customFormat="false" ht="14.25" hidden="false" customHeight="false" outlineLevel="0" collapsed="false">
      <c r="A3" s="2" t="s">
        <v>7</v>
      </c>
      <c r="B3" s="2" t="s">
        <v>8</v>
      </c>
      <c r="C3" s="2" t="s">
        <v>12</v>
      </c>
      <c r="D3" s="2" t="s">
        <v>13</v>
      </c>
      <c r="E3" s="2" t="s">
        <v>14</v>
      </c>
      <c r="F3" s="2" t="s">
        <v>15</v>
      </c>
    </row>
    <row r="4" customFormat="false" ht="14.25" hidden="false" customHeight="false" outlineLevel="0" collapsed="false">
      <c r="A4" s="2" t="s">
        <v>7</v>
      </c>
      <c r="B4" s="2" t="s">
        <v>8</v>
      </c>
      <c r="C4" s="2" t="s">
        <v>16</v>
      </c>
      <c r="D4" s="2" t="s">
        <v>17</v>
      </c>
      <c r="E4" s="2" t="s">
        <v>18</v>
      </c>
      <c r="F4" s="2" t="s">
        <v>19</v>
      </c>
      <c r="G4" s="1" t="s">
        <v>20</v>
      </c>
    </row>
    <row r="5" customFormat="false" ht="14.25" hidden="false" customHeight="false" outlineLevel="0" collapsed="false">
      <c r="A5" s="2" t="s">
        <v>7</v>
      </c>
      <c r="B5" s="2" t="s">
        <v>8</v>
      </c>
      <c r="C5" s="2" t="s">
        <v>21</v>
      </c>
      <c r="D5" s="2" t="s">
        <v>22</v>
      </c>
      <c r="E5" s="2" t="s">
        <v>23</v>
      </c>
      <c r="F5" s="2" t="s">
        <v>24</v>
      </c>
      <c r="G5" s="1" t="s">
        <v>25</v>
      </c>
    </row>
    <row r="6" customFormat="false" ht="14.25" hidden="false" customHeight="false" outlineLevel="0" collapsed="false">
      <c r="A6" s="2" t="s">
        <v>7</v>
      </c>
      <c r="B6" s="2" t="s">
        <v>26</v>
      </c>
      <c r="C6" s="2" t="s">
        <v>9</v>
      </c>
      <c r="D6" s="2" t="s">
        <v>27</v>
      </c>
      <c r="E6" s="2" t="s">
        <v>28</v>
      </c>
      <c r="F6" s="2"/>
    </row>
    <row r="7" customFormat="false" ht="14.25" hidden="false" customHeight="false" outlineLevel="0" collapsed="false">
      <c r="A7" s="2" t="s">
        <v>7</v>
      </c>
      <c r="B7" s="2" t="s">
        <v>26</v>
      </c>
      <c r="C7" s="2" t="s">
        <v>29</v>
      </c>
      <c r="D7" s="3" t="s">
        <v>30</v>
      </c>
      <c r="E7" s="2" t="s">
        <v>31</v>
      </c>
      <c r="F7" s="2"/>
    </row>
    <row r="8" customFormat="false" ht="14.25" hidden="false" customHeight="false" outlineLevel="0" collapsed="false">
      <c r="A8" s="2" t="s">
        <v>7</v>
      </c>
      <c r="B8" s="2" t="s">
        <v>26</v>
      </c>
      <c r="C8" s="2" t="s">
        <v>32</v>
      </c>
      <c r="D8" s="3" t="s">
        <v>33</v>
      </c>
      <c r="E8" s="2" t="s">
        <v>34</v>
      </c>
      <c r="F8" s="2"/>
    </row>
    <row r="9" customFormat="false" ht="14.25" hidden="false" customHeight="false" outlineLevel="0" collapsed="false">
      <c r="A9" s="2" t="s">
        <v>7</v>
      </c>
      <c r="B9" s="2" t="s">
        <v>26</v>
      </c>
      <c r="C9" s="2" t="s">
        <v>35</v>
      </c>
      <c r="D9" s="2" t="s">
        <v>36</v>
      </c>
      <c r="E9" s="2" t="s">
        <v>37</v>
      </c>
      <c r="F9" s="2"/>
    </row>
    <row r="10" customFormat="false" ht="14.25" hidden="false" customHeight="false" outlineLevel="0" collapsed="false">
      <c r="A10" s="2"/>
      <c r="B10" s="2"/>
      <c r="C10" s="2"/>
      <c r="D10" s="2"/>
      <c r="E10" s="2"/>
      <c r="F10" s="2"/>
    </row>
    <row r="11" customFormat="false" ht="14.25" hidden="false" customHeight="false" outlineLevel="0" collapsed="false">
      <c r="A11" s="2"/>
      <c r="B11" s="2"/>
      <c r="C11" s="2"/>
      <c r="D11" s="2"/>
      <c r="E11" s="2"/>
      <c r="F11" s="2"/>
    </row>
    <row r="12" customFormat="false" ht="14.25" hidden="false" customHeight="false" outlineLevel="0" collapsed="false">
      <c r="A12" s="2"/>
      <c r="B12" s="2"/>
      <c r="C12" s="2"/>
      <c r="D12" s="2"/>
      <c r="E12" s="2"/>
      <c r="F12" s="2"/>
    </row>
    <row r="13" customFormat="false" ht="14.25" hidden="false" customHeight="false" outlineLevel="0" collapsed="false">
      <c r="A13" s="2"/>
      <c r="B13" s="2"/>
      <c r="C13" s="2"/>
      <c r="D13" s="2"/>
      <c r="E13" s="2"/>
      <c r="F13" s="2"/>
    </row>
    <row r="14" customFormat="false" ht="15" hidden="false" customHeight="false" outlineLevel="0" collapsed="false">
      <c r="A14" s="2" t="s">
        <v>7</v>
      </c>
      <c r="B14" s="2" t="s">
        <v>38</v>
      </c>
      <c r="C14" s="2" t="s">
        <v>9</v>
      </c>
      <c r="D14" s="2" t="s">
        <v>39</v>
      </c>
      <c r="E14" s="4" t="s">
        <v>40</v>
      </c>
      <c r="F14" s="2"/>
    </row>
    <row r="15" customFormat="false" ht="14.25" hidden="false" customHeight="false" outlineLevel="0" collapsed="false">
      <c r="A15" s="2" t="s">
        <v>7</v>
      </c>
      <c r="B15" s="2" t="s">
        <v>38</v>
      </c>
      <c r="C15" s="2" t="s">
        <v>41</v>
      </c>
      <c r="D15" s="5" t="s">
        <v>42</v>
      </c>
      <c r="E15" s="2"/>
      <c r="F15" s="2"/>
    </row>
    <row r="16" customFormat="false" ht="14.25" hidden="false" customHeight="false" outlineLevel="0" collapsed="false">
      <c r="A16" s="2" t="s">
        <v>7</v>
      </c>
      <c r="B16" s="2" t="s">
        <v>38</v>
      </c>
      <c r="C16" s="2" t="s">
        <v>43</v>
      </c>
      <c r="D16" s="2" t="s">
        <v>44</v>
      </c>
      <c r="E16" s="2" t="s">
        <v>45</v>
      </c>
      <c r="F16" s="2" t="s">
        <v>46</v>
      </c>
    </row>
    <row r="17" customFormat="false" ht="14.25" hidden="false" customHeight="false" outlineLevel="0" collapsed="false">
      <c r="A17" s="2" t="s">
        <v>7</v>
      </c>
      <c r="B17" s="2" t="s">
        <v>38</v>
      </c>
      <c r="C17" s="2" t="s">
        <v>47</v>
      </c>
      <c r="D17" s="2" t="s">
        <v>48</v>
      </c>
      <c r="E17" s="2" t="s">
        <v>49</v>
      </c>
      <c r="F17" s="2" t="s">
        <v>50</v>
      </c>
    </row>
    <row r="18" customFormat="false" ht="14.25" hidden="false" customHeight="false" outlineLevel="0" collapsed="false">
      <c r="A18" s="2" t="s">
        <v>7</v>
      </c>
      <c r="B18" s="2" t="s">
        <v>38</v>
      </c>
      <c r="C18" s="2" t="s">
        <v>51</v>
      </c>
      <c r="D18" s="2" t="s">
        <v>52</v>
      </c>
      <c r="E18" s="2" t="s">
        <v>53</v>
      </c>
      <c r="F18" s="2" t="s">
        <v>54</v>
      </c>
    </row>
    <row r="19" customFormat="false" ht="14.25" hidden="false" customHeight="false" outlineLevel="0" collapsed="false">
      <c r="A19" s="2" t="s">
        <v>7</v>
      </c>
      <c r="B19" s="2" t="s">
        <v>38</v>
      </c>
      <c r="C19" s="2" t="s">
        <v>55</v>
      </c>
      <c r="D19" s="2" t="s">
        <v>56</v>
      </c>
      <c r="E19" s="2" t="s">
        <v>57</v>
      </c>
      <c r="F19" s="2" t="s">
        <v>58</v>
      </c>
    </row>
    <row r="20" customFormat="false" ht="14.25" hidden="false" customHeight="false" outlineLevel="0" collapsed="false">
      <c r="A20" s="2" t="s">
        <v>7</v>
      </c>
      <c r="B20" s="2" t="s">
        <v>38</v>
      </c>
      <c r="C20" s="2" t="s">
        <v>59</v>
      </c>
      <c r="D20" s="2" t="s">
        <v>60</v>
      </c>
      <c r="E20" s="2" t="s">
        <v>61</v>
      </c>
      <c r="F20" s="2" t="s">
        <v>62</v>
      </c>
    </row>
    <row r="21" customFormat="false" ht="14.25" hidden="false" customHeight="false" outlineLevel="0" collapsed="false">
      <c r="A21" s="2" t="s">
        <v>7</v>
      </c>
      <c r="B21" s="2" t="s">
        <v>38</v>
      </c>
      <c r="C21" s="2" t="s">
        <v>63</v>
      </c>
      <c r="D21" s="2" t="s">
        <v>64</v>
      </c>
      <c r="E21" s="2" t="s">
        <v>65</v>
      </c>
      <c r="F21" s="2" t="s">
        <v>66</v>
      </c>
    </row>
    <row r="22" customFormat="false" ht="27" hidden="false" customHeight="true" outlineLevel="0" collapsed="false">
      <c r="A22" s="2" t="s">
        <v>7</v>
      </c>
      <c r="B22" s="2" t="s">
        <v>67</v>
      </c>
      <c r="C22" s="2" t="s">
        <v>9</v>
      </c>
      <c r="D22" s="6" t="s">
        <v>68</v>
      </c>
      <c r="E22" s="2"/>
      <c r="F22" s="2"/>
    </row>
    <row r="23" customFormat="false" ht="14.25" hidden="false" customHeight="false" outlineLevel="0" collapsed="false">
      <c r="A23" s="2" t="s">
        <v>7</v>
      </c>
      <c r="B23" s="2" t="s">
        <v>67</v>
      </c>
      <c r="C23" s="6" t="s">
        <v>69</v>
      </c>
      <c r="D23" s="2" t="s">
        <v>70</v>
      </c>
      <c r="E23" s="2" t="s">
        <v>71</v>
      </c>
      <c r="F23" s="2"/>
      <c r="J23" s="1" t="n">
        <f aca="false">IF(LEFT(C23,2)="{{","",COUNTIFS($C$2:$C$267,C23))</f>
        <v>1</v>
      </c>
    </row>
    <row r="24" customFormat="false" ht="14.25" hidden="false" customHeight="false" outlineLevel="0" collapsed="false">
      <c r="A24" s="2" t="s">
        <v>7</v>
      </c>
      <c r="B24" s="2" t="s">
        <v>67</v>
      </c>
      <c r="C24" s="2" t="s">
        <v>72</v>
      </c>
      <c r="D24" s="6" t="s">
        <v>73</v>
      </c>
      <c r="E24" s="2" t="s">
        <v>74</v>
      </c>
      <c r="F24" s="2"/>
      <c r="J24" s="1" t="n">
        <f aca="false">IF(LEFT(C24,2)="{{","",COUNTIFS($C$2:$C$267,C24))</f>
        <v>1</v>
      </c>
    </row>
    <row r="25" customFormat="false" ht="14.25" hidden="false" customHeight="false" outlineLevel="0" collapsed="false">
      <c r="A25" s="2" t="s">
        <v>7</v>
      </c>
      <c r="B25" s="2" t="s">
        <v>67</v>
      </c>
      <c r="C25" s="2" t="s">
        <v>75</v>
      </c>
      <c r="D25" s="2" t="s">
        <v>76</v>
      </c>
      <c r="E25" s="2" t="s">
        <v>77</v>
      </c>
      <c r="F25" s="2"/>
      <c r="J25" s="1" t="n">
        <f aca="false">IF(LEFT(C25,2)="{{","",COUNTIFS($C$2:$C$268,C25))</f>
        <v>2</v>
      </c>
    </row>
    <row r="28" s="8" customFormat="true" ht="14.25" hidden="false" customHeight="false" outlineLevel="0" collapsed="false">
      <c r="A28" s="7" t="s">
        <v>7</v>
      </c>
      <c r="B28" s="7" t="s">
        <v>78</v>
      </c>
      <c r="C28" s="7" t="s">
        <v>79</v>
      </c>
      <c r="D28" s="7" t="s">
        <v>80</v>
      </c>
      <c r="E28" s="7" t="s">
        <v>81</v>
      </c>
      <c r="F28" s="7"/>
    </row>
    <row r="29" s="8" customFormat="true" ht="14.25" hidden="false" customHeight="false" outlineLevel="0" collapsed="false">
      <c r="A29" s="7" t="s">
        <v>7</v>
      </c>
      <c r="B29" s="7" t="s">
        <v>78</v>
      </c>
      <c r="C29" s="7" t="s">
        <v>82</v>
      </c>
      <c r="D29" s="7" t="s">
        <v>83</v>
      </c>
      <c r="E29" s="7" t="s">
        <v>84</v>
      </c>
      <c r="F29" s="7"/>
    </row>
    <row r="30" customFormat="false" ht="14.25" hidden="false" customHeight="false" outlineLevel="0" collapsed="false">
      <c r="A30" s="2" t="s">
        <v>7</v>
      </c>
      <c r="B30" s="2" t="s">
        <v>85</v>
      </c>
      <c r="C30" s="2" t="s">
        <v>9</v>
      </c>
      <c r="D30" s="2" t="s">
        <v>86</v>
      </c>
      <c r="E30" s="2"/>
      <c r="F30" s="2"/>
    </row>
    <row r="31" customFormat="false" ht="14.25" hidden="false" customHeight="false" outlineLevel="0" collapsed="false">
      <c r="A31" s="2"/>
      <c r="B31" s="2"/>
      <c r="C31" s="2"/>
      <c r="D31" s="2"/>
      <c r="E31" s="2"/>
      <c r="F31" s="2"/>
    </row>
    <row r="32" customFormat="false" ht="14.25" hidden="false" customHeight="false" outlineLevel="0" collapsed="false">
      <c r="A32" s="2" t="s">
        <v>7</v>
      </c>
      <c r="B32" s="2" t="s">
        <v>85</v>
      </c>
      <c r="C32" s="2" t="s">
        <v>87</v>
      </c>
      <c r="D32" s="2" t="s">
        <v>88</v>
      </c>
      <c r="E32" s="2" t="s">
        <v>89</v>
      </c>
      <c r="F32" s="2"/>
    </row>
    <row r="33" customFormat="false" ht="14.25" hidden="false" customHeight="false" outlineLevel="0" collapsed="false">
      <c r="A33" s="2" t="s">
        <v>7</v>
      </c>
      <c r="B33" s="2" t="s">
        <v>85</v>
      </c>
      <c r="C33" s="2" t="s">
        <v>90</v>
      </c>
      <c r="D33" s="2" t="s">
        <v>91</v>
      </c>
      <c r="E33" s="2" t="s">
        <v>92</v>
      </c>
      <c r="F33" s="2"/>
    </row>
    <row r="34" customFormat="false" ht="14.25" hidden="false" customHeight="false" outlineLevel="0" collapsed="false">
      <c r="A34" s="2" t="s">
        <v>7</v>
      </c>
      <c r="B34" s="2" t="s">
        <v>93</v>
      </c>
      <c r="C34" s="2" t="s">
        <v>94</v>
      </c>
      <c r="D34" s="2" t="s">
        <v>95</v>
      </c>
      <c r="E34" s="2" t="s">
        <v>95</v>
      </c>
      <c r="F34" s="2"/>
    </row>
    <row r="35" customFormat="false" ht="14.25" hidden="false" customHeight="false" outlineLevel="0" collapsed="false">
      <c r="A35" s="2" t="s">
        <v>7</v>
      </c>
      <c r="B35" s="2" t="s">
        <v>93</v>
      </c>
      <c r="C35" s="2" t="s">
        <v>96</v>
      </c>
      <c r="D35" s="2" t="s">
        <v>97</v>
      </c>
      <c r="E35" s="2" t="s">
        <v>97</v>
      </c>
      <c r="F35" s="2"/>
    </row>
    <row r="36" customFormat="false" ht="14.25" hidden="false" customHeight="false" outlineLevel="0" collapsed="false">
      <c r="A36" s="2" t="s">
        <v>7</v>
      </c>
      <c r="B36" s="2" t="s">
        <v>98</v>
      </c>
      <c r="C36" s="2" t="s">
        <v>94</v>
      </c>
      <c r="D36" s="2" t="s">
        <v>95</v>
      </c>
      <c r="E36" s="2" t="s">
        <v>95</v>
      </c>
      <c r="F36" s="2"/>
    </row>
    <row r="37" customFormat="false" ht="14.25" hidden="false" customHeight="false" outlineLevel="0" collapsed="false">
      <c r="A37" s="2" t="s">
        <v>7</v>
      </c>
      <c r="B37" s="2" t="s">
        <v>98</v>
      </c>
      <c r="C37" s="2" t="s">
        <v>96</v>
      </c>
      <c r="D37" s="2" t="s">
        <v>97</v>
      </c>
      <c r="E37" s="2" t="s">
        <v>97</v>
      </c>
      <c r="F37" s="2"/>
    </row>
    <row r="38" customFormat="false" ht="14.25" hidden="false" customHeight="false" outlineLevel="0" collapsed="false">
      <c r="A38" s="2" t="s">
        <v>7</v>
      </c>
      <c r="B38" s="2" t="s">
        <v>98</v>
      </c>
      <c r="C38" s="2" t="s">
        <v>75</v>
      </c>
      <c r="D38" s="2" t="s">
        <v>99</v>
      </c>
      <c r="E38" s="2" t="s">
        <v>76</v>
      </c>
      <c r="F38" s="2"/>
    </row>
    <row r="39" s="8" customFormat="true" ht="14.25" hidden="false" customHeight="false" outlineLevel="0" collapsed="false">
      <c r="A39" s="7" t="s">
        <v>7</v>
      </c>
      <c r="B39" s="7" t="s">
        <v>100</v>
      </c>
      <c r="C39" s="7" t="s">
        <v>101</v>
      </c>
      <c r="D39" s="7" t="s">
        <v>102</v>
      </c>
      <c r="E39" s="7" t="s">
        <v>102</v>
      </c>
      <c r="F39" s="7"/>
    </row>
    <row r="40" s="8" customFormat="true" ht="14.25" hidden="false" customHeight="false" outlineLevel="0" collapsed="false">
      <c r="A40" s="7" t="s">
        <v>7</v>
      </c>
      <c r="B40" s="7" t="s">
        <v>100</v>
      </c>
      <c r="C40" s="7" t="s">
        <v>103</v>
      </c>
      <c r="D40" s="7" t="s">
        <v>104</v>
      </c>
      <c r="E40" s="7" t="s">
        <v>104</v>
      </c>
      <c r="F40" s="7"/>
    </row>
    <row r="41" customFormat="false" ht="14.25" hidden="false" customHeight="false" outlineLevel="0" collapsed="false">
      <c r="A41" s="2" t="s">
        <v>7</v>
      </c>
      <c r="B41" s="2" t="s">
        <v>105</v>
      </c>
      <c r="C41" s="2" t="s">
        <v>106</v>
      </c>
      <c r="D41" s="2" t="s">
        <v>107</v>
      </c>
      <c r="E41" s="2" t="s">
        <v>108</v>
      </c>
      <c r="F41" s="2"/>
    </row>
    <row r="42" customFormat="false" ht="14.25" hidden="false" customHeight="false" outlineLevel="0" collapsed="false">
      <c r="A42" s="2" t="s">
        <v>7</v>
      </c>
      <c r="B42" s="2" t="s">
        <v>105</v>
      </c>
      <c r="C42" s="2" t="s">
        <v>109</v>
      </c>
      <c r="D42" s="2" t="s">
        <v>110</v>
      </c>
      <c r="E42" s="2" t="s">
        <v>111</v>
      </c>
      <c r="F42" s="2"/>
    </row>
    <row r="43" customFormat="false" ht="14.25" hidden="false" customHeight="false" outlineLevel="0" collapsed="false">
      <c r="A43" s="2" t="s">
        <v>7</v>
      </c>
      <c r="B43" s="2" t="s">
        <v>112</v>
      </c>
      <c r="C43" s="2" t="s">
        <v>113</v>
      </c>
      <c r="D43" s="2" t="s">
        <v>114</v>
      </c>
      <c r="E43" s="2" t="s">
        <v>115</v>
      </c>
      <c r="F43" s="2" t="s">
        <v>116</v>
      </c>
    </row>
    <row r="44" customFormat="false" ht="14.25" hidden="false" customHeight="false" outlineLevel="0" collapsed="false">
      <c r="A44" s="2" t="s">
        <v>7</v>
      </c>
      <c r="B44" s="2" t="s">
        <v>112</v>
      </c>
      <c r="C44" s="2" t="s">
        <v>113</v>
      </c>
      <c r="D44" s="2" t="s">
        <v>117</v>
      </c>
      <c r="E44" s="2" t="s">
        <v>118</v>
      </c>
      <c r="F44" s="2"/>
    </row>
    <row r="45" customFormat="false" ht="14.25" hidden="false" customHeight="false" outlineLevel="0" collapsed="false">
      <c r="A45" s="2" t="s">
        <v>7</v>
      </c>
      <c r="B45" s="2" t="s">
        <v>112</v>
      </c>
      <c r="C45" s="2" t="s">
        <v>119</v>
      </c>
      <c r="D45" s="2" t="s">
        <v>120</v>
      </c>
      <c r="E45" s="2"/>
      <c r="F45" s="2"/>
    </row>
    <row r="46" s="8" customFormat="true" ht="14.25" hidden="false" customHeight="false" outlineLevel="0" collapsed="false">
      <c r="A46" s="7" t="s">
        <v>7</v>
      </c>
      <c r="B46" s="7" t="s">
        <v>121</v>
      </c>
      <c r="C46" s="9" t="s">
        <v>122</v>
      </c>
      <c r="D46" s="9" t="s">
        <v>123</v>
      </c>
      <c r="E46" s="9" t="s">
        <v>124</v>
      </c>
      <c r="F46" s="10"/>
    </row>
    <row r="47" s="8" customFormat="true" ht="14.25" hidden="false" customHeight="false" outlineLevel="0" collapsed="false">
      <c r="A47" s="7" t="s">
        <v>7</v>
      </c>
      <c r="B47" s="7" t="s">
        <v>121</v>
      </c>
      <c r="C47" s="9" t="s">
        <v>125</v>
      </c>
      <c r="D47" s="9" t="s">
        <v>126</v>
      </c>
      <c r="E47" s="9" t="s">
        <v>127</v>
      </c>
      <c r="F47" s="7"/>
    </row>
    <row r="48" customFormat="false" ht="14.25" hidden="false" customHeight="false" outlineLevel="0" collapsed="false">
      <c r="A48" s="2" t="s">
        <v>7</v>
      </c>
      <c r="B48" s="2" t="s">
        <v>128</v>
      </c>
      <c r="C48" s="11" t="s">
        <v>129</v>
      </c>
      <c r="D48" s="11" t="s">
        <v>130</v>
      </c>
      <c r="E48" s="11" t="s">
        <v>131</v>
      </c>
      <c r="F48" s="2"/>
    </row>
    <row r="49" customFormat="false" ht="14.25" hidden="false" customHeight="false" outlineLevel="0" collapsed="false">
      <c r="A49" s="2" t="s">
        <v>7</v>
      </c>
      <c r="B49" s="2" t="s">
        <v>128</v>
      </c>
      <c r="C49" s="11" t="s">
        <v>132</v>
      </c>
      <c r="D49" s="11" t="s">
        <v>133</v>
      </c>
      <c r="E49" s="11" t="s">
        <v>134</v>
      </c>
      <c r="F49" s="2"/>
    </row>
    <row r="51" s="13" customFormat="true" ht="14.25" hidden="false" customHeight="false" outlineLevel="0" collapsed="false">
      <c r="A51" s="12" t="s">
        <v>7</v>
      </c>
      <c r="B51" s="13" t="s">
        <v>135</v>
      </c>
      <c r="C51" s="14" t="s">
        <v>125</v>
      </c>
      <c r="D51" s="14" t="s">
        <v>126</v>
      </c>
      <c r="E51" s="14" t="s">
        <v>136</v>
      </c>
      <c r="F51" s="12"/>
    </row>
    <row r="52" s="13" customFormat="true" ht="14.25" hidden="false" customHeight="false" outlineLevel="0" collapsed="false">
      <c r="A52" s="12" t="s">
        <v>7</v>
      </c>
      <c r="B52" s="13" t="s">
        <v>135</v>
      </c>
      <c r="C52" s="14" t="s">
        <v>137</v>
      </c>
      <c r="D52" s="14" t="s">
        <v>138</v>
      </c>
      <c r="E52" s="14" t="s">
        <v>139</v>
      </c>
      <c r="F52" s="12"/>
    </row>
    <row r="53" s="13" customFormat="true" ht="14.25" hidden="false" customHeight="false" outlineLevel="0" collapsed="false">
      <c r="A53" s="12" t="s">
        <v>7</v>
      </c>
      <c r="B53" s="13" t="s">
        <v>135</v>
      </c>
      <c r="C53" s="14" t="s">
        <v>129</v>
      </c>
      <c r="D53" s="14" t="s">
        <v>130</v>
      </c>
      <c r="E53" s="14" t="s">
        <v>140</v>
      </c>
      <c r="F53" s="12"/>
    </row>
    <row r="54" s="13" customFormat="true" ht="14.25" hidden="false" customHeight="false" outlineLevel="0" collapsed="false">
      <c r="A54" s="12"/>
      <c r="C54" s="14"/>
      <c r="D54" s="14"/>
      <c r="E54" s="14"/>
      <c r="F54" s="12"/>
    </row>
    <row r="55" s="13" customFormat="true" ht="14.25" hidden="false" customHeight="false" outlineLevel="0" collapsed="false">
      <c r="A55" s="12" t="s">
        <v>7</v>
      </c>
      <c r="B55" s="13" t="s">
        <v>141</v>
      </c>
      <c r="C55" s="14" t="s">
        <v>125</v>
      </c>
      <c r="D55" s="14" t="s">
        <v>142</v>
      </c>
      <c r="E55" s="14" t="s">
        <v>143</v>
      </c>
      <c r="F55" s="12"/>
    </row>
    <row r="56" s="13" customFormat="true" ht="14.25" hidden="false" customHeight="false" outlineLevel="0" collapsed="false">
      <c r="A56" s="12" t="s">
        <v>7</v>
      </c>
      <c r="B56" s="13" t="s">
        <v>141</v>
      </c>
      <c r="C56" s="14" t="s">
        <v>144</v>
      </c>
      <c r="D56" s="14" t="s">
        <v>145</v>
      </c>
      <c r="E56" s="14" t="s">
        <v>146</v>
      </c>
      <c r="F56" s="12"/>
    </row>
    <row r="57" s="13" customFormat="true" ht="14.25" hidden="false" customHeight="false" outlineLevel="0" collapsed="false">
      <c r="A57" s="12" t="s">
        <v>7</v>
      </c>
      <c r="B57" s="12" t="s">
        <v>141</v>
      </c>
      <c r="C57" s="12" t="s">
        <v>122</v>
      </c>
      <c r="D57" s="14" t="s">
        <v>147</v>
      </c>
      <c r="E57" s="14" t="s">
        <v>148</v>
      </c>
      <c r="F57" s="12"/>
    </row>
    <row r="58" s="13" customFormat="true" ht="14.25" hidden="false" customHeight="false" outlineLevel="0" collapsed="false">
      <c r="A58" s="12"/>
      <c r="B58" s="12"/>
      <c r="C58" s="12"/>
      <c r="D58" s="14"/>
      <c r="E58" s="14"/>
      <c r="F58" s="12"/>
    </row>
    <row r="59" s="13" customFormat="true" ht="15" hidden="false" customHeight="true" outlineLevel="0" collapsed="false">
      <c r="A59" s="12" t="s">
        <v>7</v>
      </c>
      <c r="B59" s="13" t="s">
        <v>149</v>
      </c>
      <c r="C59" s="14" t="s">
        <v>9</v>
      </c>
      <c r="D59" s="14" t="s">
        <v>150</v>
      </c>
      <c r="E59" s="15" t="s">
        <v>151</v>
      </c>
      <c r="F59" s="12"/>
    </row>
    <row r="60" s="13" customFormat="true" ht="15" hidden="false" customHeight="true" outlineLevel="0" collapsed="false">
      <c r="A60" s="12" t="s">
        <v>7</v>
      </c>
      <c r="B60" s="13" t="s">
        <v>149</v>
      </c>
      <c r="C60" s="14" t="s">
        <v>152</v>
      </c>
      <c r="D60" s="14" t="s">
        <v>153</v>
      </c>
      <c r="E60" s="15" t="s">
        <v>154</v>
      </c>
      <c r="F60" s="16" t="s">
        <v>155</v>
      </c>
    </row>
    <row r="61" s="13" customFormat="true" ht="15" hidden="false" customHeight="true" outlineLevel="0" collapsed="false">
      <c r="A61" s="12" t="s">
        <v>7</v>
      </c>
      <c r="B61" s="13" t="s">
        <v>149</v>
      </c>
      <c r="C61" s="14" t="s">
        <v>156</v>
      </c>
      <c r="D61" s="14" t="s">
        <v>157</v>
      </c>
      <c r="E61" s="15" t="s">
        <v>158</v>
      </c>
      <c r="F61" s="12" t="s">
        <v>155</v>
      </c>
    </row>
    <row r="62" s="13" customFormat="true" ht="15" hidden="false" customHeight="true" outlineLevel="0" collapsed="false">
      <c r="A62" s="12" t="s">
        <v>7</v>
      </c>
      <c r="B62" s="13" t="s">
        <v>149</v>
      </c>
      <c r="C62" s="14" t="s">
        <v>159</v>
      </c>
      <c r="D62" s="14" t="s">
        <v>160</v>
      </c>
      <c r="E62" s="15" t="s">
        <v>161</v>
      </c>
      <c r="F62" s="12" t="s">
        <v>155</v>
      </c>
    </row>
    <row r="63" s="13" customFormat="true" ht="15" hidden="false" customHeight="true" outlineLevel="0" collapsed="false">
      <c r="A63" s="12" t="s">
        <v>7</v>
      </c>
      <c r="B63" s="13" t="s">
        <v>149</v>
      </c>
      <c r="C63" s="14" t="s">
        <v>162</v>
      </c>
      <c r="D63" s="14" t="s">
        <v>163</v>
      </c>
      <c r="E63" s="15" t="s">
        <v>164</v>
      </c>
      <c r="F63" s="12" t="s">
        <v>155</v>
      </c>
    </row>
    <row r="64" s="13" customFormat="true" ht="15" hidden="false" customHeight="true" outlineLevel="0" collapsed="false">
      <c r="A64" s="12" t="s">
        <v>7</v>
      </c>
      <c r="B64" s="13" t="s">
        <v>149</v>
      </c>
      <c r="C64" s="14" t="s">
        <v>165</v>
      </c>
      <c r="D64" s="14" t="s">
        <v>166</v>
      </c>
      <c r="E64" s="15" t="s">
        <v>167</v>
      </c>
      <c r="F64" s="12" t="s">
        <v>155</v>
      </c>
    </row>
    <row r="65" s="13" customFormat="true" ht="15" hidden="false" customHeight="true" outlineLevel="0" collapsed="false">
      <c r="A65" s="12" t="s">
        <v>7</v>
      </c>
      <c r="B65" s="13" t="s">
        <v>149</v>
      </c>
      <c r="C65" s="14" t="s">
        <v>168</v>
      </c>
      <c r="D65" s="14" t="s">
        <v>169</v>
      </c>
      <c r="E65" s="15" t="s">
        <v>170</v>
      </c>
      <c r="F65" s="12" t="s">
        <v>155</v>
      </c>
    </row>
    <row r="66" s="13" customFormat="true" ht="15" hidden="false" customHeight="true" outlineLevel="0" collapsed="false">
      <c r="A66" s="12"/>
      <c r="C66" s="14"/>
      <c r="D66" s="14"/>
      <c r="E66" s="14"/>
      <c r="F66" s="12"/>
    </row>
    <row r="67" s="13" customFormat="true" ht="15" hidden="false" customHeight="true" outlineLevel="0" collapsed="false">
      <c r="A67" s="12" t="s">
        <v>7</v>
      </c>
      <c r="B67" s="13" t="s">
        <v>171</v>
      </c>
      <c r="C67" s="14" t="s">
        <v>9</v>
      </c>
      <c r="D67" s="14" t="s">
        <v>172</v>
      </c>
      <c r="E67" s="15" t="s">
        <v>173</v>
      </c>
      <c r="F67" s="12"/>
    </row>
    <row r="68" s="13" customFormat="true" ht="14.25" hidden="false" customHeight="false" outlineLevel="0" collapsed="false">
      <c r="A68" s="12" t="s">
        <v>7</v>
      </c>
      <c r="B68" s="13" t="s">
        <v>171</v>
      </c>
      <c r="C68" s="14" t="s">
        <v>174</v>
      </c>
      <c r="D68" s="14" t="s">
        <v>175</v>
      </c>
      <c r="E68" s="14" t="s">
        <v>176</v>
      </c>
      <c r="F68" s="12"/>
    </row>
    <row r="69" s="13" customFormat="true" ht="14.25" hidden="false" customHeight="false" outlineLevel="0" collapsed="false">
      <c r="A69" s="12" t="s">
        <v>7</v>
      </c>
      <c r="B69" s="13" t="s">
        <v>171</v>
      </c>
      <c r="C69" s="14" t="s">
        <v>177</v>
      </c>
      <c r="D69" s="14" t="s">
        <v>178</v>
      </c>
      <c r="E69" s="14" t="s">
        <v>179</v>
      </c>
      <c r="F69" s="12"/>
    </row>
    <row r="70" s="13" customFormat="true" ht="14.25" hidden="false" customHeight="false" outlineLevel="0" collapsed="false">
      <c r="A70" s="12" t="s">
        <v>7</v>
      </c>
      <c r="B70" s="13" t="s">
        <v>171</v>
      </c>
      <c r="C70" s="14" t="s">
        <v>180</v>
      </c>
      <c r="D70" s="14" t="s">
        <v>181</v>
      </c>
      <c r="E70" s="14" t="s">
        <v>182</v>
      </c>
      <c r="F70" s="12"/>
    </row>
    <row r="71" s="13" customFormat="true" ht="14.25" hidden="false" customHeight="false" outlineLevel="0" collapsed="false">
      <c r="A71" s="12"/>
      <c r="C71" s="14"/>
      <c r="D71" s="14"/>
      <c r="E71" s="14"/>
      <c r="F71" s="12"/>
    </row>
    <row r="72" s="13" customFormat="true" ht="14.25" hidden="false" customHeight="false" outlineLevel="0" collapsed="false">
      <c r="A72" s="12" t="s">
        <v>7</v>
      </c>
      <c r="B72" s="13" t="s">
        <v>183</v>
      </c>
      <c r="C72" s="14" t="s">
        <v>9</v>
      </c>
      <c r="D72" s="12" t="s">
        <v>184</v>
      </c>
      <c r="E72" s="14" t="s">
        <v>185</v>
      </c>
      <c r="F72" s="12"/>
    </row>
    <row r="73" s="13" customFormat="true" ht="14.25" hidden="false" customHeight="false" outlineLevel="0" collapsed="false">
      <c r="A73" s="12" t="s">
        <v>7</v>
      </c>
      <c r="B73" s="13" t="s">
        <v>183</v>
      </c>
      <c r="C73" s="12" t="s">
        <v>125</v>
      </c>
      <c r="D73" s="14" t="s">
        <v>126</v>
      </c>
      <c r="E73" s="12" t="s">
        <v>186</v>
      </c>
      <c r="F73" s="12"/>
    </row>
    <row r="74" s="13" customFormat="true" ht="14.25" hidden="false" customHeight="false" outlineLevel="0" collapsed="false">
      <c r="A74" s="12" t="s">
        <v>7</v>
      </c>
      <c r="B74" s="13" t="s">
        <v>183</v>
      </c>
      <c r="C74" s="12" t="s">
        <v>187</v>
      </c>
      <c r="D74" s="14" t="s">
        <v>123</v>
      </c>
      <c r="E74" s="12" t="s">
        <v>188</v>
      </c>
      <c r="F74" s="12"/>
    </row>
    <row r="75" s="13" customFormat="true" ht="14.25" hidden="false" customHeight="false" outlineLevel="0" collapsed="false">
      <c r="A75" s="12"/>
      <c r="C75" s="14"/>
      <c r="D75" s="14"/>
      <c r="E75" s="14"/>
      <c r="F75" s="12"/>
    </row>
    <row r="76" s="13" customFormat="true" ht="14.25" hidden="false" customHeight="false" outlineLevel="0" collapsed="false">
      <c r="A76" s="12" t="s">
        <v>7</v>
      </c>
      <c r="B76" s="13" t="s">
        <v>189</v>
      </c>
      <c r="C76" s="14" t="s">
        <v>9</v>
      </c>
      <c r="D76" s="14" t="s">
        <v>190</v>
      </c>
      <c r="E76" s="14" t="s">
        <v>191</v>
      </c>
      <c r="F76" s="12"/>
    </row>
    <row r="77" s="13" customFormat="true" ht="14.25" hidden="false" customHeight="false" outlineLevel="0" collapsed="false">
      <c r="A77" s="12" t="s">
        <v>7</v>
      </c>
      <c r="B77" s="13" t="s">
        <v>189</v>
      </c>
      <c r="C77" s="14" t="s">
        <v>192</v>
      </c>
      <c r="D77" s="14" t="s">
        <v>193</v>
      </c>
      <c r="E77" s="14" t="s">
        <v>194</v>
      </c>
      <c r="F77" s="12"/>
    </row>
    <row r="78" s="13" customFormat="true" ht="14.25" hidden="false" customHeight="false" outlineLevel="0" collapsed="false">
      <c r="A78" s="12" t="s">
        <v>7</v>
      </c>
      <c r="B78" s="13" t="s">
        <v>189</v>
      </c>
      <c r="C78" s="14" t="s">
        <v>195</v>
      </c>
      <c r="D78" s="14" t="s">
        <v>196</v>
      </c>
      <c r="E78" s="14" t="s">
        <v>197</v>
      </c>
      <c r="F78" s="12"/>
    </row>
    <row r="79" s="8" customFormat="true" ht="14.25" hidden="false" customHeight="false" outlineLevel="0" collapsed="false">
      <c r="A79" s="7" t="s">
        <v>7</v>
      </c>
      <c r="B79" s="7" t="s">
        <v>198</v>
      </c>
      <c r="C79" s="9" t="s">
        <v>9</v>
      </c>
      <c r="D79" s="7" t="s">
        <v>199</v>
      </c>
      <c r="E79" s="9" t="s">
        <v>200</v>
      </c>
      <c r="F79" s="7"/>
    </row>
    <row r="80" s="8" customFormat="true" ht="14.25" hidden="false" customHeight="false" outlineLevel="0" collapsed="false">
      <c r="A80" s="7" t="s">
        <v>7</v>
      </c>
      <c r="B80" s="7" t="s">
        <v>198</v>
      </c>
      <c r="C80" s="7" t="s">
        <v>201</v>
      </c>
      <c r="D80" s="7" t="s">
        <v>202</v>
      </c>
      <c r="E80" s="9" t="s">
        <v>203</v>
      </c>
      <c r="F80" s="7"/>
    </row>
    <row r="81" s="8" customFormat="true" ht="14.25" hidden="false" customHeight="false" outlineLevel="0" collapsed="false">
      <c r="A81" s="7" t="s">
        <v>7</v>
      </c>
      <c r="B81" s="7" t="s">
        <v>204</v>
      </c>
      <c r="C81" s="17" t="s">
        <v>205</v>
      </c>
      <c r="D81" s="17" t="s">
        <v>206</v>
      </c>
      <c r="E81" s="17" t="s">
        <v>207</v>
      </c>
      <c r="F81" s="7"/>
    </row>
    <row r="82" s="8" customFormat="true" ht="14.25" hidden="false" customHeight="false" outlineLevel="0" collapsed="false">
      <c r="A82" s="7" t="s">
        <v>7</v>
      </c>
      <c r="B82" s="7" t="s">
        <v>204</v>
      </c>
      <c r="C82" s="17" t="s">
        <v>208</v>
      </c>
      <c r="D82" s="17" t="s">
        <v>209</v>
      </c>
      <c r="E82" s="17" t="s">
        <v>210</v>
      </c>
      <c r="F82" s="7"/>
    </row>
    <row r="83" s="8" customFormat="true" ht="14.25" hidden="false" customHeight="false" outlineLevel="0" collapsed="false"/>
    <row r="84" s="8" customFormat="true" ht="14.25" hidden="false" customHeight="false" outlineLevel="0" collapsed="false">
      <c r="A84" s="7" t="s">
        <v>7</v>
      </c>
      <c r="B84" s="7" t="s">
        <v>211</v>
      </c>
      <c r="C84" s="7" t="s">
        <v>9</v>
      </c>
      <c r="D84" s="17" t="s">
        <v>212</v>
      </c>
      <c r="E84" s="17"/>
      <c r="F84" s="7"/>
    </row>
    <row r="85" s="8" customFormat="true" ht="14.25" hidden="false" customHeight="false" outlineLevel="0" collapsed="false">
      <c r="A85" s="7" t="s">
        <v>7</v>
      </c>
      <c r="B85" s="7" t="s">
        <v>211</v>
      </c>
      <c r="C85" s="17" t="s">
        <v>213</v>
      </c>
      <c r="D85" s="17" t="s">
        <v>213</v>
      </c>
      <c r="E85" s="17" t="s">
        <v>214</v>
      </c>
      <c r="F85" s="7"/>
    </row>
    <row r="86" s="8" customFormat="true" ht="14.25" hidden="false" customHeight="false" outlineLevel="0" collapsed="false">
      <c r="A86" s="7" t="s">
        <v>7</v>
      </c>
      <c r="B86" s="7" t="s">
        <v>211</v>
      </c>
      <c r="C86" s="17" t="s">
        <v>215</v>
      </c>
      <c r="D86" s="17" t="s">
        <v>215</v>
      </c>
      <c r="E86" s="17"/>
      <c r="F86" s="7"/>
    </row>
    <row r="87" s="8" customFormat="true" ht="14.25" hidden="false" customHeight="false" outlineLevel="0" collapsed="false">
      <c r="A87" s="7" t="s">
        <v>7</v>
      </c>
      <c r="B87" s="7" t="s">
        <v>211</v>
      </c>
      <c r="C87" s="17" t="s">
        <v>216</v>
      </c>
      <c r="D87" s="17" t="s">
        <v>216</v>
      </c>
      <c r="E87" s="17"/>
      <c r="F87" s="7"/>
    </row>
    <row r="88" s="8" customFormat="true" ht="14.25" hidden="false" customHeight="false" outlineLevel="0" collapsed="false">
      <c r="A88" s="7" t="s">
        <v>7</v>
      </c>
      <c r="B88" s="7" t="s">
        <v>211</v>
      </c>
      <c r="C88" s="17" t="n">
        <v>2</v>
      </c>
      <c r="D88" s="17" t="s">
        <v>217</v>
      </c>
      <c r="E88" s="17"/>
      <c r="F88" s="7"/>
    </row>
    <row r="89" s="8" customFormat="true" ht="14.25" hidden="false" customHeight="false" outlineLevel="0" collapsed="false">
      <c r="A89" s="7"/>
      <c r="B89" s="7"/>
      <c r="C89" s="17"/>
      <c r="D89" s="17"/>
      <c r="E89" s="17"/>
      <c r="F89" s="7"/>
    </row>
    <row r="90" s="8" customFormat="true" ht="14.25" hidden="false" customHeight="false" outlineLevel="0" collapsed="false">
      <c r="A90" s="7"/>
      <c r="B90" s="7"/>
      <c r="C90" s="7"/>
      <c r="D90" s="7"/>
      <c r="E90" s="7"/>
      <c r="F90" s="7"/>
    </row>
    <row r="91" customFormat="false" ht="14.25" hidden="false" customHeight="false" outlineLevel="0" collapsed="false">
      <c r="A91" s="2" t="s">
        <v>7</v>
      </c>
      <c r="B91" s="2" t="s">
        <v>218</v>
      </c>
      <c r="C91" s="2" t="s">
        <v>9</v>
      </c>
      <c r="D91" s="2" t="s">
        <v>219</v>
      </c>
      <c r="E91" s="2" t="s">
        <v>220</v>
      </c>
      <c r="F91" s="2"/>
    </row>
    <row r="92" customFormat="false" ht="14.25" hidden="false" customHeight="false" outlineLevel="0" collapsed="false">
      <c r="A92" s="2" t="s">
        <v>7</v>
      </c>
      <c r="B92" s="2" t="s">
        <v>218</v>
      </c>
      <c r="C92" s="11" t="s">
        <v>221</v>
      </c>
      <c r="D92" s="2" t="s">
        <v>222</v>
      </c>
      <c r="E92" s="11" t="s">
        <v>223</v>
      </c>
      <c r="F92" s="2"/>
    </row>
    <row r="93" customFormat="false" ht="14.25" hidden="false" customHeight="false" outlineLevel="0" collapsed="false">
      <c r="A93" s="2" t="s">
        <v>7</v>
      </c>
      <c r="B93" s="2" t="s">
        <v>218</v>
      </c>
      <c r="C93" s="11" t="s">
        <v>224</v>
      </c>
      <c r="D93" s="6" t="s">
        <v>225</v>
      </c>
      <c r="E93" s="11" t="s">
        <v>226</v>
      </c>
      <c r="F93" s="2"/>
    </row>
    <row r="94" customFormat="false" ht="14.25" hidden="false" customHeight="false" outlineLevel="0" collapsed="false">
      <c r="A94" s="2" t="s">
        <v>7</v>
      </c>
      <c r="B94" s="2" t="s">
        <v>218</v>
      </c>
      <c r="C94" s="11" t="s">
        <v>227</v>
      </c>
      <c r="D94" s="2" t="s">
        <v>228</v>
      </c>
      <c r="E94" s="11" t="s">
        <v>229</v>
      </c>
      <c r="F94" s="2"/>
    </row>
    <row r="95" s="8" customFormat="true" ht="14.25" hidden="false" customHeight="false" outlineLevel="0" collapsed="false">
      <c r="A95" s="7" t="s">
        <v>7</v>
      </c>
      <c r="B95" s="7" t="s">
        <v>230</v>
      </c>
      <c r="C95" s="7" t="s">
        <v>9</v>
      </c>
      <c r="D95" s="9" t="s">
        <v>231</v>
      </c>
      <c r="E95" s="9" t="s">
        <v>232</v>
      </c>
      <c r="F95" s="7"/>
    </row>
    <row r="96" s="8" customFormat="true" ht="14.25" hidden="false" customHeight="false" outlineLevel="0" collapsed="false">
      <c r="A96" s="7" t="s">
        <v>7</v>
      </c>
      <c r="B96" s="7" t="s">
        <v>230</v>
      </c>
      <c r="C96" s="9" t="s">
        <v>233</v>
      </c>
      <c r="D96" s="7" t="s">
        <v>234</v>
      </c>
      <c r="E96" s="9" t="s">
        <v>235</v>
      </c>
      <c r="F96" s="8" t="s">
        <v>236</v>
      </c>
    </row>
    <row r="97" s="8" customFormat="true" ht="14.25" hidden="false" customHeight="false" outlineLevel="0" collapsed="false">
      <c r="A97" s="7" t="s">
        <v>7</v>
      </c>
      <c r="B97" s="7" t="s">
        <v>230</v>
      </c>
      <c r="C97" s="9" t="s">
        <v>237</v>
      </c>
      <c r="D97" s="7" t="s">
        <v>238</v>
      </c>
      <c r="E97" s="9" t="s">
        <v>239</v>
      </c>
      <c r="F97" s="8" t="s">
        <v>236</v>
      </c>
    </row>
    <row r="98" s="8" customFormat="true" ht="14.25" hidden="false" customHeight="false" outlineLevel="0" collapsed="false">
      <c r="A98" s="7" t="s">
        <v>7</v>
      </c>
      <c r="B98" s="7" t="s">
        <v>230</v>
      </c>
      <c r="C98" s="9" t="s">
        <v>240</v>
      </c>
      <c r="D98" s="7" t="s">
        <v>241</v>
      </c>
      <c r="E98" s="9" t="s">
        <v>242</v>
      </c>
      <c r="F98" s="8" t="s">
        <v>236</v>
      </c>
    </row>
    <row r="99" customFormat="false" ht="14.25" hidden="false" customHeight="false" outlineLevel="0" collapsed="false">
      <c r="A99" s="2" t="s">
        <v>7</v>
      </c>
      <c r="B99" s="2" t="s">
        <v>243</v>
      </c>
      <c r="C99" s="2" t="s">
        <v>9</v>
      </c>
      <c r="D99" s="11" t="s">
        <v>244</v>
      </c>
      <c r="E99" s="11" t="s">
        <v>245</v>
      </c>
    </row>
    <row r="100" customFormat="false" ht="14.25" hidden="false" customHeight="false" outlineLevel="0" collapsed="false">
      <c r="A100" s="2" t="s">
        <v>7</v>
      </c>
      <c r="B100" s="2" t="s">
        <v>243</v>
      </c>
      <c r="C100" s="2" t="s">
        <v>246</v>
      </c>
      <c r="D100" s="2" t="s">
        <v>247</v>
      </c>
      <c r="E100" s="2" t="s">
        <v>248</v>
      </c>
      <c r="F100" s="1" t="s">
        <v>236</v>
      </c>
    </row>
    <row r="101" customFormat="false" ht="14.25" hidden="false" customHeight="false" outlineLevel="0" collapsed="false">
      <c r="A101" s="2" t="s">
        <v>7</v>
      </c>
      <c r="B101" s="2" t="s">
        <v>243</v>
      </c>
      <c r="C101" s="2" t="s">
        <v>249</v>
      </c>
      <c r="D101" s="2" t="s">
        <v>250</v>
      </c>
      <c r="E101" s="2" t="s">
        <v>251</v>
      </c>
      <c r="F101" s="1" t="s">
        <v>236</v>
      </c>
    </row>
    <row r="102" customFormat="false" ht="14.25" hidden="false" customHeight="false" outlineLevel="0" collapsed="false">
      <c r="A102" s="2" t="s">
        <v>7</v>
      </c>
      <c r="B102" s="2" t="s">
        <v>243</v>
      </c>
      <c r="C102" s="2" t="s">
        <v>252</v>
      </c>
      <c r="D102" s="2" t="s">
        <v>253</v>
      </c>
      <c r="E102" s="2" t="s">
        <v>254</v>
      </c>
      <c r="F102" s="1" t="s">
        <v>236</v>
      </c>
    </row>
    <row r="103" customFormat="false" ht="85.5" hidden="false" customHeight="false" outlineLevel="0" collapsed="false">
      <c r="A103" s="2" t="s">
        <v>7</v>
      </c>
      <c r="B103" s="2" t="s">
        <v>243</v>
      </c>
      <c r="C103" s="11" t="s">
        <v>255</v>
      </c>
      <c r="D103" s="2" t="s">
        <v>256</v>
      </c>
      <c r="E103" s="18" t="s">
        <v>257</v>
      </c>
      <c r="F103" s="1" t="s">
        <v>236</v>
      </c>
    </row>
    <row r="104" customFormat="false" ht="42.75" hidden="false" customHeight="false" outlineLevel="0" collapsed="false">
      <c r="A104" s="2" t="s">
        <v>7</v>
      </c>
      <c r="B104" s="2" t="s">
        <v>243</v>
      </c>
      <c r="C104" s="11" t="s">
        <v>258</v>
      </c>
      <c r="D104" s="2" t="s">
        <v>259</v>
      </c>
      <c r="E104" s="18" t="s">
        <v>260</v>
      </c>
      <c r="F104" s="1" t="s">
        <v>236</v>
      </c>
    </row>
    <row r="105" customFormat="false" ht="99.75" hidden="false" customHeight="false" outlineLevel="0" collapsed="false">
      <c r="A105" s="2" t="s">
        <v>7</v>
      </c>
      <c r="B105" s="2" t="s">
        <v>243</v>
      </c>
      <c r="C105" s="11" t="s">
        <v>261</v>
      </c>
      <c r="D105" s="2" t="s">
        <v>262</v>
      </c>
      <c r="E105" s="18" t="s">
        <v>263</v>
      </c>
      <c r="F105" s="1" t="s">
        <v>236</v>
      </c>
    </row>
    <row r="106" customFormat="false" ht="114" hidden="false" customHeight="false" outlineLevel="0" collapsed="false">
      <c r="A106" s="2" t="s">
        <v>7</v>
      </c>
      <c r="B106" s="2" t="s">
        <v>243</v>
      </c>
      <c r="C106" s="11" t="s">
        <v>264</v>
      </c>
      <c r="D106" s="2" t="s">
        <v>265</v>
      </c>
      <c r="E106" s="18" t="s">
        <v>266</v>
      </c>
      <c r="F106" s="1" t="s">
        <v>236</v>
      </c>
    </row>
    <row r="107" customFormat="false" ht="42.75" hidden="false" customHeight="false" outlineLevel="0" collapsed="false">
      <c r="A107" s="2" t="s">
        <v>7</v>
      </c>
      <c r="B107" s="2" t="s">
        <v>243</v>
      </c>
      <c r="C107" s="11" t="s">
        <v>267</v>
      </c>
      <c r="D107" s="19" t="s">
        <v>268</v>
      </c>
      <c r="E107" s="18" t="s">
        <v>269</v>
      </c>
      <c r="F107" s="1" t="s">
        <v>236</v>
      </c>
    </row>
    <row r="108" customFormat="false" ht="42.75" hidden="false" customHeight="false" outlineLevel="0" collapsed="false">
      <c r="A108" s="2" t="s">
        <v>7</v>
      </c>
      <c r="B108" s="2" t="s">
        <v>243</v>
      </c>
      <c r="C108" s="11" t="s">
        <v>270</v>
      </c>
      <c r="D108" s="2" t="s">
        <v>271</v>
      </c>
      <c r="E108" s="18" t="s">
        <v>272</v>
      </c>
      <c r="F108" s="1" t="s">
        <v>236</v>
      </c>
    </row>
    <row r="109" customFormat="false" ht="57" hidden="false" customHeight="false" outlineLevel="0" collapsed="false">
      <c r="A109" s="2" t="s">
        <v>7</v>
      </c>
      <c r="B109" s="2" t="s">
        <v>243</v>
      </c>
      <c r="C109" s="11" t="s">
        <v>273</v>
      </c>
      <c r="D109" s="2" t="s">
        <v>274</v>
      </c>
      <c r="E109" s="18" t="s">
        <v>275</v>
      </c>
      <c r="F109" s="1" t="s">
        <v>236</v>
      </c>
    </row>
    <row r="110" customFormat="false" ht="57" hidden="false" customHeight="false" outlineLevel="0" collapsed="false">
      <c r="A110" s="2" t="s">
        <v>7</v>
      </c>
      <c r="B110" s="2" t="s">
        <v>243</v>
      </c>
      <c r="C110" s="11" t="s">
        <v>276</v>
      </c>
      <c r="D110" s="2" t="s">
        <v>277</v>
      </c>
      <c r="E110" s="18" t="s">
        <v>278</v>
      </c>
      <c r="F110" s="1" t="s">
        <v>236</v>
      </c>
    </row>
    <row r="111" customFormat="false" ht="57" hidden="false" customHeight="false" outlineLevel="0" collapsed="false">
      <c r="A111" s="2" t="s">
        <v>7</v>
      </c>
      <c r="B111" s="2" t="s">
        <v>243</v>
      </c>
      <c r="C111" s="11" t="s">
        <v>279</v>
      </c>
      <c r="D111" s="2" t="s">
        <v>280</v>
      </c>
      <c r="E111" s="18" t="s">
        <v>281</v>
      </c>
      <c r="F111" s="1" t="s">
        <v>236</v>
      </c>
    </row>
    <row r="112" customFormat="false" ht="57" hidden="false" customHeight="false" outlineLevel="0" collapsed="false">
      <c r="A112" s="2" t="s">
        <v>7</v>
      </c>
      <c r="B112" s="2" t="s">
        <v>243</v>
      </c>
      <c r="C112" s="11" t="s">
        <v>282</v>
      </c>
      <c r="D112" s="2" t="s">
        <v>283</v>
      </c>
      <c r="E112" s="18" t="s">
        <v>284</v>
      </c>
      <c r="F112" s="1" t="s">
        <v>236</v>
      </c>
    </row>
    <row r="113" customFormat="false" ht="57" hidden="false" customHeight="false" outlineLevel="0" collapsed="false">
      <c r="A113" s="2" t="s">
        <v>7</v>
      </c>
      <c r="B113" s="2" t="s">
        <v>243</v>
      </c>
      <c r="C113" s="11" t="s">
        <v>285</v>
      </c>
      <c r="D113" s="2" t="s">
        <v>286</v>
      </c>
      <c r="E113" s="18" t="s">
        <v>287</v>
      </c>
      <c r="F113" s="1" t="s">
        <v>236</v>
      </c>
    </row>
    <row r="114" customFormat="false" ht="99.75" hidden="false" customHeight="false" outlineLevel="0" collapsed="false">
      <c r="A114" s="2" t="s">
        <v>7</v>
      </c>
      <c r="B114" s="2" t="s">
        <v>243</v>
      </c>
      <c r="C114" s="11" t="s">
        <v>288</v>
      </c>
      <c r="D114" s="2" t="s">
        <v>289</v>
      </c>
      <c r="E114" s="18" t="s">
        <v>290</v>
      </c>
      <c r="F114" s="1" t="s">
        <v>236</v>
      </c>
    </row>
    <row r="115" s="22" customFormat="true" ht="14.25" hidden="false" customHeight="false" outlineLevel="0" collapsed="false">
      <c r="A115" s="20" t="s">
        <v>7</v>
      </c>
      <c r="B115" s="2" t="s">
        <v>243</v>
      </c>
      <c r="C115" s="21" t="s">
        <v>291</v>
      </c>
      <c r="D115" s="21" t="s">
        <v>292</v>
      </c>
      <c r="E115" s="21"/>
      <c r="F115" s="21" t="s">
        <v>291</v>
      </c>
    </row>
    <row r="116" s="2" customFormat="true" ht="14.25" hidden="false" customHeight="false" outlineLevel="0" collapsed="false">
      <c r="A116" s="2" t="s">
        <v>7</v>
      </c>
      <c r="B116" s="2" t="s">
        <v>293</v>
      </c>
      <c r="C116" s="2" t="s">
        <v>9</v>
      </c>
      <c r="D116" s="2" t="s">
        <v>294</v>
      </c>
      <c r="E116" s="2" t="s">
        <v>295</v>
      </c>
    </row>
    <row r="117" s="2" customFormat="true" ht="14.25" hidden="false" customHeight="false" outlineLevel="0" collapsed="false">
      <c r="A117" s="2" t="s">
        <v>7</v>
      </c>
      <c r="B117" s="2" t="s">
        <v>293</v>
      </c>
      <c r="C117" s="2" t="s">
        <v>296</v>
      </c>
      <c r="D117" s="2" t="s">
        <v>297</v>
      </c>
      <c r="E117" s="2" t="s">
        <v>298</v>
      </c>
      <c r="F117" s="1" t="s">
        <v>236</v>
      </c>
    </row>
    <row r="118" s="2" customFormat="true" ht="14.25" hidden="false" customHeight="false" outlineLevel="0" collapsed="false">
      <c r="A118" s="2" t="s">
        <v>7</v>
      </c>
      <c r="B118" s="2" t="s">
        <v>293</v>
      </c>
      <c r="C118" s="2" t="s">
        <v>299</v>
      </c>
      <c r="D118" s="2" t="s">
        <v>300</v>
      </c>
      <c r="E118" s="2" t="s">
        <v>301</v>
      </c>
      <c r="F118" s="1" t="s">
        <v>236</v>
      </c>
    </row>
    <row r="119" s="2" customFormat="true" ht="14.25" hidden="false" customHeight="false" outlineLevel="0" collapsed="false">
      <c r="A119" s="2" t="s">
        <v>7</v>
      </c>
      <c r="B119" s="2" t="s">
        <v>293</v>
      </c>
      <c r="C119" s="2" t="s">
        <v>302</v>
      </c>
      <c r="D119" s="2" t="s">
        <v>303</v>
      </c>
      <c r="E119" s="2" t="s">
        <v>304</v>
      </c>
      <c r="F119" s="1" t="s">
        <v>236</v>
      </c>
    </row>
    <row r="120" s="2" customFormat="true" ht="14.25" hidden="false" customHeight="false" outlineLevel="0" collapsed="false">
      <c r="A120" s="2" t="s">
        <v>7</v>
      </c>
      <c r="B120" s="2" t="s">
        <v>293</v>
      </c>
      <c r="C120" s="2" t="s">
        <v>305</v>
      </c>
      <c r="D120" s="2" t="s">
        <v>306</v>
      </c>
      <c r="E120" s="2" t="s">
        <v>307</v>
      </c>
      <c r="F120" s="1" t="s">
        <v>236</v>
      </c>
    </row>
    <row r="121" s="2" customFormat="true" ht="14.25" hidden="false" customHeight="false" outlineLevel="0" collapsed="false">
      <c r="A121" s="2" t="s">
        <v>7</v>
      </c>
      <c r="B121" s="2" t="s">
        <v>293</v>
      </c>
      <c r="C121" s="2" t="s">
        <v>308</v>
      </c>
      <c r="D121" s="2" t="s">
        <v>309</v>
      </c>
      <c r="E121" s="2" t="s">
        <v>310</v>
      </c>
      <c r="F121" s="1" t="s">
        <v>236</v>
      </c>
    </row>
    <row r="122" s="8" customFormat="true" ht="14.25" hidden="false" customHeight="false" outlineLevel="0" collapsed="false">
      <c r="A122" s="7" t="s">
        <v>7</v>
      </c>
      <c r="B122" s="7" t="s">
        <v>311</v>
      </c>
      <c r="C122" s="7" t="s">
        <v>9</v>
      </c>
      <c r="D122" s="9" t="s">
        <v>312</v>
      </c>
      <c r="E122" s="9" t="s">
        <v>313</v>
      </c>
      <c r="F122" s="7"/>
    </row>
    <row r="123" s="8" customFormat="true" ht="14.25" hidden="false" customHeight="false" outlineLevel="0" collapsed="false">
      <c r="A123" s="7" t="s">
        <v>7</v>
      </c>
      <c r="B123" s="7" t="s">
        <v>311</v>
      </c>
      <c r="C123" s="9" t="s">
        <v>314</v>
      </c>
      <c r="D123" s="7" t="s">
        <v>315</v>
      </c>
      <c r="E123" s="9" t="s">
        <v>316</v>
      </c>
      <c r="F123" s="7"/>
    </row>
    <row r="124" s="8" customFormat="true" ht="14.25" hidden="false" customHeight="false" outlineLevel="0" collapsed="false">
      <c r="A124" s="7" t="s">
        <v>7</v>
      </c>
      <c r="B124" s="7" t="s">
        <v>311</v>
      </c>
      <c r="C124" s="9" t="s">
        <v>317</v>
      </c>
      <c r="D124" s="7" t="s">
        <v>318</v>
      </c>
      <c r="E124" s="9" t="s">
        <v>319</v>
      </c>
      <c r="F124" s="7"/>
    </row>
    <row r="125" s="8" customFormat="true" ht="14.25" hidden="false" customHeight="false" outlineLevel="0" collapsed="false">
      <c r="A125" s="7" t="s">
        <v>7</v>
      </c>
      <c r="B125" s="7" t="s">
        <v>311</v>
      </c>
      <c r="C125" s="9" t="s">
        <v>320</v>
      </c>
      <c r="D125" s="7" t="s">
        <v>321</v>
      </c>
      <c r="E125" s="9" t="s">
        <v>322</v>
      </c>
      <c r="F125" s="7"/>
    </row>
    <row r="126" s="8" customFormat="true" ht="14.25" hidden="false" customHeight="false" outlineLevel="0" collapsed="false">
      <c r="A126" s="7" t="s">
        <v>7</v>
      </c>
      <c r="B126" s="7" t="s">
        <v>311</v>
      </c>
      <c r="C126" s="7" t="s">
        <v>323</v>
      </c>
      <c r="D126" s="9" t="s">
        <v>324</v>
      </c>
      <c r="E126" s="9" t="s">
        <v>325</v>
      </c>
      <c r="F126" s="7"/>
    </row>
    <row r="127" s="8" customFormat="true" ht="14.25" hidden="false" customHeight="false" outlineLevel="0" collapsed="false">
      <c r="A127" s="7" t="s">
        <v>7</v>
      </c>
      <c r="B127" s="7" t="s">
        <v>326</v>
      </c>
      <c r="C127" s="7" t="s">
        <v>9</v>
      </c>
      <c r="D127" s="9" t="s">
        <v>327</v>
      </c>
      <c r="E127" s="9" t="s">
        <v>328</v>
      </c>
    </row>
    <row r="128" s="8" customFormat="true" ht="14.25" hidden="false" customHeight="false" outlineLevel="0" collapsed="false">
      <c r="A128" s="7" t="s">
        <v>7</v>
      </c>
      <c r="B128" s="7" t="s">
        <v>326</v>
      </c>
      <c r="C128" s="9" t="s">
        <v>329</v>
      </c>
      <c r="D128" s="7" t="s">
        <v>330</v>
      </c>
      <c r="E128" s="9" t="s">
        <v>331</v>
      </c>
      <c r="F128" s="8" t="s">
        <v>236</v>
      </c>
    </row>
    <row r="129" s="8" customFormat="true" ht="14.25" hidden="false" customHeight="false" outlineLevel="0" collapsed="false">
      <c r="A129" s="7" t="s">
        <v>7</v>
      </c>
      <c r="B129" s="7" t="s">
        <v>326</v>
      </c>
      <c r="C129" s="9" t="s">
        <v>332</v>
      </c>
      <c r="D129" s="7" t="s">
        <v>333</v>
      </c>
      <c r="E129" s="9" t="s">
        <v>334</v>
      </c>
      <c r="F129" s="8" t="s">
        <v>236</v>
      </c>
    </row>
    <row r="130" s="8" customFormat="true" ht="14.25" hidden="false" customHeight="false" outlineLevel="0" collapsed="false">
      <c r="A130" s="7" t="s">
        <v>7</v>
      </c>
      <c r="B130" s="7" t="s">
        <v>326</v>
      </c>
      <c r="C130" s="9" t="s">
        <v>335</v>
      </c>
      <c r="D130" s="7" t="s">
        <v>336</v>
      </c>
      <c r="E130" s="9" t="s">
        <v>337</v>
      </c>
      <c r="F130" s="8" t="s">
        <v>236</v>
      </c>
    </row>
    <row r="131" s="8" customFormat="true" ht="14.25" hidden="false" customHeight="false" outlineLevel="0" collapsed="false">
      <c r="A131" s="7" t="s">
        <v>7</v>
      </c>
      <c r="B131" s="7" t="s">
        <v>326</v>
      </c>
      <c r="C131" s="9" t="s">
        <v>338</v>
      </c>
      <c r="D131" s="7" t="s">
        <v>339</v>
      </c>
      <c r="E131" s="9" t="s">
        <v>340</v>
      </c>
      <c r="F131" s="8" t="s">
        <v>236</v>
      </c>
    </row>
    <row r="132" s="8" customFormat="true" ht="14.25" hidden="false" customHeight="false" outlineLevel="0" collapsed="false">
      <c r="A132" s="7" t="s">
        <v>7</v>
      </c>
      <c r="B132" s="7" t="s">
        <v>341</v>
      </c>
      <c r="C132" s="9" t="s">
        <v>9</v>
      </c>
      <c r="D132" s="9" t="s">
        <v>342</v>
      </c>
      <c r="E132" s="9" t="s">
        <v>343</v>
      </c>
      <c r="F132" s="7"/>
    </row>
    <row r="133" s="8" customFormat="true" ht="14.25" hidden="false" customHeight="false" outlineLevel="0" collapsed="false">
      <c r="A133" s="7" t="s">
        <v>7</v>
      </c>
      <c r="B133" s="7" t="s">
        <v>341</v>
      </c>
      <c r="C133" s="9" t="s">
        <v>344</v>
      </c>
      <c r="D133" s="7" t="s">
        <v>345</v>
      </c>
      <c r="E133" s="7" t="s">
        <v>346</v>
      </c>
      <c r="F133" s="7"/>
    </row>
    <row r="134" s="8" customFormat="true" ht="14.25" hidden="false" customHeight="false" outlineLevel="0" collapsed="false">
      <c r="A134" s="7" t="s">
        <v>7</v>
      </c>
      <c r="B134" s="7" t="s">
        <v>341</v>
      </c>
      <c r="C134" s="9" t="s">
        <v>347</v>
      </c>
      <c r="D134" s="7" t="s">
        <v>348</v>
      </c>
      <c r="E134" s="9" t="s">
        <v>349</v>
      </c>
      <c r="F134" s="7"/>
    </row>
    <row r="135" s="8" customFormat="true" ht="14.25" hidden="false" customHeight="false" outlineLevel="0" collapsed="false">
      <c r="A135" s="7" t="s">
        <v>7</v>
      </c>
      <c r="B135" s="7" t="s">
        <v>341</v>
      </c>
      <c r="C135" s="9" t="s">
        <v>350</v>
      </c>
      <c r="D135" s="7" t="s">
        <v>351</v>
      </c>
      <c r="E135" s="9" t="s">
        <v>352</v>
      </c>
      <c r="F135" s="7"/>
    </row>
    <row r="136" s="8" customFormat="true" ht="14.25" hidden="false" customHeight="false" outlineLevel="0" collapsed="false">
      <c r="A136" s="7"/>
      <c r="B136" s="7"/>
      <c r="C136" s="7"/>
      <c r="D136" s="9"/>
      <c r="E136" s="7"/>
      <c r="F136" s="7"/>
    </row>
    <row r="137" s="8" customFormat="true" ht="14.25" hidden="false" customHeight="false" outlineLevel="0" collapsed="false">
      <c r="A137" s="7"/>
      <c r="B137" s="7"/>
      <c r="C137" s="9"/>
      <c r="D137" s="7"/>
      <c r="E137" s="9"/>
      <c r="F137" s="7"/>
    </row>
    <row r="138" s="8" customFormat="true" ht="14.25" hidden="false" customHeight="false" outlineLevel="0" collapsed="false">
      <c r="A138" s="7"/>
      <c r="B138" s="7"/>
      <c r="C138" s="9"/>
      <c r="D138" s="7"/>
      <c r="E138" s="9"/>
      <c r="F138" s="7"/>
    </row>
    <row r="139" s="8" customFormat="true" ht="14.25" hidden="false" customHeight="false" outlineLevel="0" collapsed="false">
      <c r="A139" s="7"/>
      <c r="B139" s="7"/>
      <c r="C139" s="9"/>
      <c r="D139" s="7"/>
      <c r="E139" s="9"/>
      <c r="F139" s="7"/>
    </row>
    <row r="140" customFormat="false" ht="14.25" hidden="false" customHeight="false" outlineLevel="0" collapsed="false">
      <c r="A140" s="2" t="s">
        <v>7</v>
      </c>
      <c r="B140" s="2" t="s">
        <v>353</v>
      </c>
      <c r="C140" s="2" t="s">
        <v>9</v>
      </c>
      <c r="D140" s="11" t="s">
        <v>354</v>
      </c>
      <c r="E140" s="2" t="s">
        <v>355</v>
      </c>
      <c r="F140" s="2"/>
    </row>
    <row r="141" customFormat="false" ht="14.25" hidden="false" customHeight="false" outlineLevel="0" collapsed="false">
      <c r="A141" s="2" t="s">
        <v>356</v>
      </c>
      <c r="B141" s="2" t="s">
        <v>353</v>
      </c>
      <c r="C141" s="2" t="s">
        <v>357</v>
      </c>
      <c r="D141" s="11" t="s">
        <v>358</v>
      </c>
      <c r="E141" s="2" t="s">
        <v>359</v>
      </c>
      <c r="F141" s="2"/>
    </row>
    <row r="142" customFormat="false" ht="14.25" hidden="false" customHeight="false" outlineLevel="0" collapsed="false">
      <c r="A142" s="2" t="s">
        <v>356</v>
      </c>
      <c r="B142" s="2" t="s">
        <v>353</v>
      </c>
      <c r="C142" s="2" t="s">
        <v>360</v>
      </c>
      <c r="D142" s="11" t="s">
        <v>361</v>
      </c>
      <c r="E142" s="2" t="s">
        <v>362</v>
      </c>
      <c r="F142" s="2"/>
    </row>
    <row r="143" customFormat="false" ht="14.25" hidden="false" customHeight="false" outlineLevel="0" collapsed="false">
      <c r="A143" s="2" t="s">
        <v>356</v>
      </c>
      <c r="B143" s="2" t="s">
        <v>353</v>
      </c>
      <c r="C143" s="2" t="s">
        <v>363</v>
      </c>
      <c r="D143" s="11" t="s">
        <v>364</v>
      </c>
      <c r="E143" s="11" t="s">
        <v>365</v>
      </c>
      <c r="F143" s="2"/>
    </row>
    <row r="144" customFormat="false" ht="14.25" hidden="false" customHeight="false" outlineLevel="0" collapsed="false">
      <c r="A144" s="2"/>
      <c r="B144" s="2"/>
      <c r="C144" s="2"/>
      <c r="D144" s="2"/>
      <c r="E144" s="2"/>
      <c r="F144" s="2"/>
    </row>
    <row r="145" customFormat="false" ht="14.25" hidden="false" customHeight="false" outlineLevel="0" collapsed="false">
      <c r="A145" s="2" t="s">
        <v>7</v>
      </c>
      <c r="B145" s="2" t="s">
        <v>366</v>
      </c>
      <c r="C145" s="2" t="s">
        <v>9</v>
      </c>
      <c r="D145" s="2" t="s">
        <v>367</v>
      </c>
      <c r="E145" s="2"/>
      <c r="F145" s="2"/>
    </row>
    <row r="146" customFormat="false" ht="14.25" hidden="false" customHeight="false" outlineLevel="0" collapsed="false">
      <c r="A146" s="2" t="s">
        <v>7</v>
      </c>
      <c r="B146" s="2" t="s">
        <v>366</v>
      </c>
      <c r="C146" s="2" t="s">
        <v>368</v>
      </c>
      <c r="D146" s="2" t="s">
        <v>369</v>
      </c>
      <c r="E146" s="2" t="s">
        <v>370</v>
      </c>
      <c r="F146" s="2"/>
    </row>
    <row r="147" customFormat="false" ht="14.25" hidden="false" customHeight="false" outlineLevel="0" collapsed="false">
      <c r="A147" s="2" t="s">
        <v>7</v>
      </c>
      <c r="B147" s="2" t="s">
        <v>366</v>
      </c>
      <c r="C147" s="2" t="s">
        <v>371</v>
      </c>
      <c r="D147" s="2" t="s">
        <v>372</v>
      </c>
      <c r="E147" s="2" t="s">
        <v>373</v>
      </c>
      <c r="F147" s="2"/>
    </row>
    <row r="148" customFormat="false" ht="14.25" hidden="false" customHeight="false" outlineLevel="0" collapsed="false">
      <c r="A148" s="2" t="s">
        <v>7</v>
      </c>
      <c r="B148" s="2" t="s">
        <v>366</v>
      </c>
      <c r="C148" s="2" t="s">
        <v>374</v>
      </c>
      <c r="D148" s="2" t="s">
        <v>375</v>
      </c>
      <c r="E148" s="2" t="s">
        <v>376</v>
      </c>
      <c r="F148" s="2"/>
    </row>
    <row r="149" customFormat="false" ht="14.25" hidden="false" customHeight="false" outlineLevel="0" collapsed="false">
      <c r="A149" s="2" t="s">
        <v>7</v>
      </c>
      <c r="B149" s="2" t="s">
        <v>366</v>
      </c>
      <c r="C149" s="2" t="s">
        <v>377</v>
      </c>
      <c r="D149" s="2" t="s">
        <v>76</v>
      </c>
      <c r="E149" s="2" t="s">
        <v>378</v>
      </c>
      <c r="F149" s="2"/>
    </row>
    <row r="150" customFormat="false" ht="14.25" hidden="false" customHeight="false" outlineLevel="0" collapsed="false">
      <c r="A150" s="2"/>
      <c r="B150" s="2"/>
      <c r="C150" s="2"/>
      <c r="D150" s="2"/>
      <c r="E150" s="2"/>
      <c r="F150" s="2"/>
    </row>
    <row r="151" s="24" customFormat="true" ht="14.25" hidden="false" customHeight="false" outlineLevel="0" collapsed="false">
      <c r="A151" s="23" t="s">
        <v>7</v>
      </c>
      <c r="B151" s="24" t="s">
        <v>379</v>
      </c>
      <c r="C151" s="24" t="s">
        <v>9</v>
      </c>
      <c r="D151" s="24" t="s">
        <v>380</v>
      </c>
      <c r="E151" s="24" t="s">
        <v>381</v>
      </c>
      <c r="F151" s="23"/>
    </row>
    <row r="152" s="24" customFormat="true" ht="14.25" hidden="false" customHeight="false" outlineLevel="0" collapsed="false">
      <c r="A152" s="23" t="s">
        <v>7</v>
      </c>
      <c r="B152" s="24" t="s">
        <v>379</v>
      </c>
      <c r="C152" s="23" t="s">
        <v>382</v>
      </c>
      <c r="D152" s="24" t="s">
        <v>383</v>
      </c>
      <c r="E152" s="23" t="s">
        <v>384</v>
      </c>
      <c r="F152" s="23"/>
    </row>
    <row r="153" s="24" customFormat="true" ht="14.25" hidden="false" customHeight="false" outlineLevel="0" collapsed="false">
      <c r="A153" s="23" t="s">
        <v>7</v>
      </c>
      <c r="B153" s="24" t="s">
        <v>379</v>
      </c>
      <c r="C153" s="23" t="s">
        <v>385</v>
      </c>
      <c r="D153" s="24" t="s">
        <v>386</v>
      </c>
      <c r="E153" s="23" t="s">
        <v>387</v>
      </c>
      <c r="F153" s="23"/>
    </row>
    <row r="154" s="24" customFormat="true" ht="14.25" hidden="false" customHeight="false" outlineLevel="0" collapsed="false">
      <c r="A154" s="23" t="s">
        <v>7</v>
      </c>
      <c r="B154" s="24" t="s">
        <v>379</v>
      </c>
      <c r="C154" s="24" t="s">
        <v>388</v>
      </c>
      <c r="D154" s="23" t="s">
        <v>389</v>
      </c>
      <c r="E154" s="24" t="s">
        <v>390</v>
      </c>
      <c r="F154" s="23"/>
    </row>
    <row r="155" s="26" customFormat="true" ht="14.25" hidden="false" customHeight="false" outlineLevel="0" collapsed="false">
      <c r="A155" s="25"/>
      <c r="D155" s="25"/>
      <c r="F155" s="25"/>
    </row>
    <row r="156" customFormat="false" ht="14.25" hidden="false" customHeight="false" outlineLevel="0" collapsed="false">
      <c r="A156" s="2" t="s">
        <v>7</v>
      </c>
      <c r="B156" s="2" t="s">
        <v>391</v>
      </c>
      <c r="C156" s="2" t="s">
        <v>9</v>
      </c>
      <c r="D156" s="1" t="s">
        <v>392</v>
      </c>
      <c r="E156" s="27" t="s">
        <v>393</v>
      </c>
      <c r="F156" s="2"/>
    </row>
    <row r="157" customFormat="false" ht="14.25" hidden="false" customHeight="false" outlineLevel="0" collapsed="false">
      <c r="A157" s="2" t="s">
        <v>356</v>
      </c>
      <c r="B157" s="2" t="s">
        <v>391</v>
      </c>
      <c r="C157" s="2" t="s">
        <v>394</v>
      </c>
      <c r="D157" s="1" t="s">
        <v>395</v>
      </c>
      <c r="E157" s="1" t="s">
        <v>396</v>
      </c>
      <c r="F157" s="2"/>
    </row>
    <row r="158" customFormat="false" ht="14.25" hidden="false" customHeight="false" outlineLevel="0" collapsed="false">
      <c r="A158" s="2" t="s">
        <v>356</v>
      </c>
      <c r="B158" s="2" t="s">
        <v>391</v>
      </c>
      <c r="C158" s="2" t="s">
        <v>397</v>
      </c>
      <c r="D158" s="1" t="s">
        <v>398</v>
      </c>
      <c r="E158" s="1" t="s">
        <v>399</v>
      </c>
      <c r="F158" s="2"/>
    </row>
    <row r="159" customFormat="false" ht="14.25" hidden="false" customHeight="false" outlineLevel="0" collapsed="false">
      <c r="A159" s="2" t="s">
        <v>356</v>
      </c>
      <c r="B159" s="2" t="s">
        <v>391</v>
      </c>
      <c r="C159" s="2" t="s">
        <v>400</v>
      </c>
      <c r="D159" s="1" t="s">
        <v>401</v>
      </c>
      <c r="E159" s="1" t="s">
        <v>402</v>
      </c>
      <c r="F159" s="2"/>
    </row>
    <row r="160" customFormat="false" ht="14.25" hidden="false" customHeight="false" outlineLevel="0" collapsed="false">
      <c r="A160" s="2"/>
      <c r="B160" s="2"/>
      <c r="C160" s="2"/>
      <c r="F160" s="2"/>
    </row>
    <row r="161" customFormat="false" ht="14.25" hidden="false" customHeight="false" outlineLevel="0" collapsed="false">
      <c r="A161" s="2" t="s">
        <v>356</v>
      </c>
      <c r="B161" s="2" t="s">
        <v>403</v>
      </c>
      <c r="C161" s="2" t="s">
        <v>9</v>
      </c>
      <c r="D161" s="2" t="s">
        <v>404</v>
      </c>
      <c r="E161" s="2" t="s">
        <v>405</v>
      </c>
      <c r="F161" s="2"/>
    </row>
    <row r="162" customFormat="false" ht="14.25" hidden="false" customHeight="false" outlineLevel="0" collapsed="false">
      <c r="A162" s="2" t="s">
        <v>356</v>
      </c>
      <c r="B162" s="2" t="s">
        <v>403</v>
      </c>
      <c r="C162" s="2" t="s">
        <v>406</v>
      </c>
      <c r="D162" s="2" t="s">
        <v>407</v>
      </c>
      <c r="E162" s="2" t="s">
        <v>408</v>
      </c>
      <c r="F162" s="2"/>
    </row>
    <row r="163" customFormat="false" ht="14.25" hidden="false" customHeight="false" outlineLevel="0" collapsed="false">
      <c r="A163" s="2" t="s">
        <v>356</v>
      </c>
      <c r="B163" s="2" t="s">
        <v>403</v>
      </c>
      <c r="C163" s="2" t="s">
        <v>409</v>
      </c>
      <c r="D163" s="2" t="s">
        <v>410</v>
      </c>
      <c r="E163" s="2" t="s">
        <v>411</v>
      </c>
      <c r="F163" s="2"/>
    </row>
    <row r="164" customFormat="false" ht="14.25" hidden="false" customHeight="false" outlineLevel="0" collapsed="false">
      <c r="A164" s="2" t="s">
        <v>356</v>
      </c>
      <c r="B164" s="2" t="s">
        <v>403</v>
      </c>
      <c r="C164" s="2" t="s">
        <v>412</v>
      </c>
      <c r="D164" s="2" t="s">
        <v>413</v>
      </c>
      <c r="E164" s="2" t="s">
        <v>414</v>
      </c>
      <c r="F164" s="2"/>
    </row>
    <row r="165" s="8" customFormat="true" ht="14.25" hidden="false" customHeight="false" outlineLevel="0" collapsed="false">
      <c r="A165" s="7" t="s">
        <v>7</v>
      </c>
      <c r="B165" s="7" t="s">
        <v>415</v>
      </c>
      <c r="C165" s="7" t="s">
        <v>9</v>
      </c>
      <c r="D165" s="7" t="s">
        <v>416</v>
      </c>
      <c r="E165" s="7" t="s">
        <v>417</v>
      </c>
      <c r="F165" s="7"/>
    </row>
    <row r="166" s="8" customFormat="true" ht="14.25" hidden="false" customHeight="false" outlineLevel="0" collapsed="false">
      <c r="A166" s="7" t="s">
        <v>7</v>
      </c>
      <c r="B166" s="7" t="s">
        <v>415</v>
      </c>
      <c r="C166" s="7" t="s">
        <v>418</v>
      </c>
      <c r="D166" s="7" t="s">
        <v>419</v>
      </c>
      <c r="E166" s="7" t="s">
        <v>420</v>
      </c>
      <c r="F166" s="7"/>
    </row>
    <row r="167" s="8" customFormat="true" ht="14.25" hidden="false" customHeight="false" outlineLevel="0" collapsed="false">
      <c r="A167" s="7" t="s">
        <v>7</v>
      </c>
      <c r="B167" s="7" t="s">
        <v>415</v>
      </c>
      <c r="C167" s="7" t="s">
        <v>421</v>
      </c>
      <c r="D167" s="7" t="s">
        <v>422</v>
      </c>
      <c r="E167" s="7" t="s">
        <v>423</v>
      </c>
      <c r="F167" s="7"/>
    </row>
    <row r="168" s="8" customFormat="true" ht="14.25" hidden="false" customHeight="false" outlineLevel="0" collapsed="false">
      <c r="A168" s="7" t="s">
        <v>7</v>
      </c>
      <c r="B168" s="7" t="s">
        <v>415</v>
      </c>
      <c r="C168" s="7" t="s">
        <v>424</v>
      </c>
      <c r="D168" s="7" t="s">
        <v>425</v>
      </c>
      <c r="E168" s="7" t="s">
        <v>426</v>
      </c>
      <c r="F168" s="7"/>
    </row>
    <row r="169" customFormat="false" ht="39" hidden="false" customHeight="true" outlineLevel="0" collapsed="false">
      <c r="A169" s="2" t="s">
        <v>7</v>
      </c>
      <c r="B169" s="6" t="s">
        <v>427</v>
      </c>
      <c r="C169" s="2" t="s">
        <v>9</v>
      </c>
      <c r="D169" s="6" t="s">
        <v>428</v>
      </c>
      <c r="E169" s="6" t="s">
        <v>429</v>
      </c>
      <c r="F169" s="2"/>
    </row>
    <row r="170" customFormat="false" ht="13.8" hidden="false" customHeight="false" outlineLevel="0" collapsed="false">
      <c r="A170" s="2" t="s">
        <v>7</v>
      </c>
      <c r="B170" s="2" t="s">
        <v>427</v>
      </c>
      <c r="C170" s="2" t="s">
        <v>430</v>
      </c>
      <c r="D170" s="2" t="s">
        <v>431</v>
      </c>
      <c r="E170" s="2" t="s">
        <v>432</v>
      </c>
      <c r="F170" s="1" t="s">
        <v>236</v>
      </c>
    </row>
    <row r="171" customFormat="false" ht="14.25" hidden="false" customHeight="false" outlineLevel="0" collapsed="false">
      <c r="A171" s="2" t="s">
        <v>7</v>
      </c>
      <c r="B171" s="2" t="s">
        <v>427</v>
      </c>
      <c r="C171" s="2" t="s">
        <v>433</v>
      </c>
      <c r="D171" s="2" t="s">
        <v>434</v>
      </c>
      <c r="E171" s="2" t="s">
        <v>435</v>
      </c>
      <c r="F171" s="1" t="s">
        <v>236</v>
      </c>
    </row>
    <row r="172" customFormat="false" ht="13.8" hidden="false" customHeight="false" outlineLevel="0" collapsed="false">
      <c r="A172" s="2" t="s">
        <v>7</v>
      </c>
      <c r="B172" s="2" t="s">
        <v>436</v>
      </c>
      <c r="C172" s="2" t="s">
        <v>9</v>
      </c>
      <c r="D172" s="2" t="s">
        <v>437</v>
      </c>
      <c r="E172" s="2" t="s">
        <v>438</v>
      </c>
      <c r="F172" s="0"/>
    </row>
    <row r="173" customFormat="false" ht="14.25" hidden="false" customHeight="false" outlineLevel="0" collapsed="false">
      <c r="A173" s="2" t="s">
        <v>7</v>
      </c>
      <c r="B173" s="2" t="s">
        <v>436</v>
      </c>
      <c r="C173" s="2" t="s">
        <v>439</v>
      </c>
      <c r="D173" s="2" t="s">
        <v>440</v>
      </c>
      <c r="E173" s="2" t="s">
        <v>441</v>
      </c>
      <c r="F173" s="1" t="s">
        <v>236</v>
      </c>
    </row>
    <row r="174" customFormat="false" ht="14.25" hidden="false" customHeight="false" outlineLevel="0" collapsed="false">
      <c r="A174" s="2" t="s">
        <v>7</v>
      </c>
      <c r="B174" s="2" t="s">
        <v>436</v>
      </c>
      <c r="C174" s="2" t="s">
        <v>442</v>
      </c>
      <c r="D174" s="1" t="s">
        <v>443</v>
      </c>
      <c r="E174" s="2" t="s">
        <v>444</v>
      </c>
      <c r="F174" s="1" t="s">
        <v>236</v>
      </c>
    </row>
    <row r="175" customFormat="false" ht="14.25" hidden="false" customHeight="false" outlineLevel="0" collapsed="false">
      <c r="A175" s="2"/>
      <c r="B175" s="2"/>
      <c r="C175" s="2"/>
      <c r="E175" s="2"/>
    </row>
    <row r="176" customFormat="false" ht="14.25" hidden="false" customHeight="false" outlineLevel="0" collapsed="false">
      <c r="A176" s="2" t="s">
        <v>356</v>
      </c>
      <c r="B176" s="2" t="s">
        <v>445</v>
      </c>
      <c r="C176" s="2" t="s">
        <v>9</v>
      </c>
      <c r="D176" s="2" t="s">
        <v>446</v>
      </c>
      <c r="E176" s="2" t="s">
        <v>447</v>
      </c>
    </row>
    <row r="177" customFormat="false" ht="14.25" hidden="false" customHeight="false" outlineLevel="0" collapsed="false">
      <c r="A177" s="2" t="s">
        <v>356</v>
      </c>
      <c r="B177" s="2" t="s">
        <v>445</v>
      </c>
      <c r="C177" s="2" t="s">
        <v>448</v>
      </c>
      <c r="D177" s="2" t="s">
        <v>449</v>
      </c>
      <c r="E177" s="2" t="s">
        <v>450</v>
      </c>
    </row>
    <row r="178" customFormat="false" ht="14.25" hidden="false" customHeight="false" outlineLevel="0" collapsed="false">
      <c r="A178" s="2" t="s">
        <v>356</v>
      </c>
      <c r="B178" s="2" t="s">
        <v>445</v>
      </c>
      <c r="C178" s="2" t="s">
        <v>451</v>
      </c>
      <c r="D178" s="2" t="s">
        <v>452</v>
      </c>
      <c r="E178" s="2" t="s">
        <v>453</v>
      </c>
    </row>
    <row r="179" customFormat="false" ht="15" hidden="false" customHeight="true" outlineLevel="0" collapsed="false">
      <c r="B179" s="2"/>
      <c r="C179" s="2"/>
      <c r="D179" s="2"/>
      <c r="E179" s="2"/>
    </row>
    <row r="180" customFormat="false" ht="14.25" hidden="false" customHeight="false" outlineLevel="0" collapsed="false">
      <c r="A180" s="2" t="s">
        <v>7</v>
      </c>
      <c r="B180" s="2" t="s">
        <v>454</v>
      </c>
      <c r="C180" s="2" t="s">
        <v>9</v>
      </c>
      <c r="D180" s="2" t="s">
        <v>455</v>
      </c>
      <c r="E180" s="2"/>
      <c r="F180" s="2"/>
    </row>
    <row r="181" customFormat="false" ht="14.25" hidden="false" customHeight="false" outlineLevel="0" collapsed="false">
      <c r="A181" s="2" t="s">
        <v>7</v>
      </c>
      <c r="B181" s="2" t="s">
        <v>454</v>
      </c>
      <c r="C181" s="2" t="s">
        <v>456</v>
      </c>
      <c r="D181" s="2" t="s">
        <v>457</v>
      </c>
      <c r="E181" s="2" t="s">
        <v>458</v>
      </c>
    </row>
    <row r="182" customFormat="false" ht="14.25" hidden="false" customHeight="false" outlineLevel="0" collapsed="false">
      <c r="A182" s="2" t="s">
        <v>7</v>
      </c>
      <c r="B182" s="2" t="s">
        <v>454</v>
      </c>
      <c r="C182" s="2" t="s">
        <v>459</v>
      </c>
      <c r="D182" s="2" t="s">
        <v>460</v>
      </c>
      <c r="E182" s="2" t="s">
        <v>461</v>
      </c>
      <c r="F182" s="2"/>
    </row>
    <row r="183" customFormat="false" ht="14.25" hidden="false" customHeight="false" outlineLevel="0" collapsed="false">
      <c r="A183" s="2" t="s">
        <v>7</v>
      </c>
      <c r="B183" s="2" t="s">
        <v>454</v>
      </c>
      <c r="C183" s="2" t="s">
        <v>462</v>
      </c>
      <c r="D183" s="2" t="s">
        <v>463</v>
      </c>
      <c r="E183" s="2" t="s">
        <v>464</v>
      </c>
      <c r="F183" s="2"/>
    </row>
    <row r="184" customFormat="false" ht="14.25" hidden="false" customHeight="false" outlineLevel="0" collapsed="false">
      <c r="A184" s="2"/>
      <c r="B184" s="2"/>
      <c r="C184" s="2"/>
      <c r="D184" s="2"/>
      <c r="E184" s="2"/>
      <c r="F184" s="2"/>
    </row>
    <row r="185" customFormat="false" ht="14.25" hidden="false" customHeight="false" outlineLevel="0" collapsed="false">
      <c r="A185" s="2" t="s">
        <v>7</v>
      </c>
      <c r="B185" s="2" t="s">
        <v>465</v>
      </c>
      <c r="C185" s="2" t="s">
        <v>9</v>
      </c>
      <c r="D185" s="2" t="s">
        <v>466</v>
      </c>
      <c r="E185" s="2"/>
      <c r="F185" s="2"/>
    </row>
    <row r="186" customFormat="false" ht="14.25" hidden="false" customHeight="false" outlineLevel="0" collapsed="false">
      <c r="A186" s="2" t="s">
        <v>7</v>
      </c>
      <c r="B186" s="2" t="s">
        <v>465</v>
      </c>
      <c r="C186" s="2" t="s">
        <v>467</v>
      </c>
      <c r="D186" s="2" t="s">
        <v>468</v>
      </c>
      <c r="E186" s="2" t="s">
        <v>469</v>
      </c>
    </row>
    <row r="187" customFormat="false" ht="14.25" hidden="false" customHeight="false" outlineLevel="0" collapsed="false">
      <c r="A187" s="2" t="s">
        <v>7</v>
      </c>
      <c r="B187" s="2" t="s">
        <v>465</v>
      </c>
      <c r="C187" s="2" t="s">
        <v>470</v>
      </c>
      <c r="D187" s="2" t="s">
        <v>471</v>
      </c>
      <c r="E187" s="2" t="s">
        <v>472</v>
      </c>
      <c r="F187" s="2"/>
    </row>
    <row r="188" customFormat="false" ht="14.25" hidden="false" customHeight="false" outlineLevel="0" collapsed="false">
      <c r="A188" s="2" t="s">
        <v>7</v>
      </c>
      <c r="B188" s="2" t="s">
        <v>465</v>
      </c>
      <c r="C188" s="2" t="s">
        <v>473</v>
      </c>
      <c r="D188" s="2" t="s">
        <v>474</v>
      </c>
      <c r="E188" s="2" t="s">
        <v>475</v>
      </c>
      <c r="F188" s="2"/>
    </row>
    <row r="189" customFormat="false" ht="14.25" hidden="false" customHeight="false" outlineLevel="0" collapsed="false">
      <c r="A189" s="2"/>
      <c r="B189" s="2"/>
      <c r="C189" s="2"/>
      <c r="D189" s="2"/>
      <c r="E189" s="2"/>
      <c r="F189" s="2"/>
    </row>
    <row r="190" customFormat="false" ht="14.25" hidden="false" customHeight="false" outlineLevel="0" collapsed="false">
      <c r="A190" s="2" t="s">
        <v>7</v>
      </c>
      <c r="B190" s="2" t="s">
        <v>476</v>
      </c>
      <c r="C190" s="2" t="s">
        <v>9</v>
      </c>
      <c r="D190" s="2" t="s">
        <v>477</v>
      </c>
      <c r="E190" s="2"/>
      <c r="F190" s="2"/>
    </row>
    <row r="191" customFormat="false" ht="14.25" hidden="false" customHeight="false" outlineLevel="0" collapsed="false">
      <c r="A191" s="2" t="s">
        <v>7</v>
      </c>
      <c r="B191" s="2" t="s">
        <v>476</v>
      </c>
      <c r="C191" s="2" t="s">
        <v>478</v>
      </c>
      <c r="D191" s="2" t="s">
        <v>479</v>
      </c>
      <c r="E191" s="2" t="s">
        <v>480</v>
      </c>
    </row>
    <row r="192" customFormat="false" ht="14.25" hidden="false" customHeight="false" outlineLevel="0" collapsed="false">
      <c r="A192" s="2" t="s">
        <v>7</v>
      </c>
      <c r="B192" s="2" t="s">
        <v>476</v>
      </c>
      <c r="C192" s="2" t="s">
        <v>481</v>
      </c>
      <c r="D192" s="2" t="s">
        <v>482</v>
      </c>
      <c r="E192" s="2" t="s">
        <v>483</v>
      </c>
      <c r="F192" s="2"/>
    </row>
    <row r="193" customFormat="false" ht="14.25" hidden="false" customHeight="false" outlineLevel="0" collapsed="false">
      <c r="A193" s="2" t="s">
        <v>7</v>
      </c>
      <c r="B193" s="2" t="s">
        <v>476</v>
      </c>
      <c r="C193" s="2" t="s">
        <v>484</v>
      </c>
      <c r="D193" s="2" t="s">
        <v>485</v>
      </c>
      <c r="E193" s="2" t="s">
        <v>486</v>
      </c>
      <c r="F193" s="2"/>
    </row>
    <row r="194" customFormat="false" ht="14.25" hidden="false" customHeight="false" outlineLevel="0" collapsed="false">
      <c r="A194" s="2"/>
      <c r="B194" s="2"/>
      <c r="C194" s="2"/>
      <c r="D194" s="2"/>
      <c r="E194" s="2"/>
      <c r="F194" s="2"/>
    </row>
    <row r="195" customFormat="false" ht="14.25" hidden="false" customHeight="false" outlineLevel="0" collapsed="false">
      <c r="A195" s="2" t="s">
        <v>7</v>
      </c>
      <c r="B195" s="2" t="s">
        <v>487</v>
      </c>
      <c r="C195" s="2" t="s">
        <v>9</v>
      </c>
      <c r="D195" s="2" t="s">
        <v>488</v>
      </c>
      <c r="E195" s="2"/>
      <c r="F195" s="2"/>
    </row>
    <row r="196" customFormat="false" ht="14.25" hidden="false" customHeight="false" outlineLevel="0" collapsed="false">
      <c r="A196" s="2" t="s">
        <v>7</v>
      </c>
      <c r="B196" s="2" t="s">
        <v>487</v>
      </c>
      <c r="C196" s="2" t="s">
        <v>489</v>
      </c>
      <c r="D196" s="2" t="s">
        <v>490</v>
      </c>
      <c r="E196" s="2" t="s">
        <v>491</v>
      </c>
      <c r="F196" s="2"/>
    </row>
    <row r="197" customFormat="false" ht="14.25" hidden="false" customHeight="false" outlineLevel="0" collapsed="false">
      <c r="A197" s="2" t="s">
        <v>7</v>
      </c>
      <c r="B197" s="2" t="s">
        <v>487</v>
      </c>
      <c r="C197" s="2" t="s">
        <v>492</v>
      </c>
      <c r="D197" s="2" t="s">
        <v>493</v>
      </c>
      <c r="E197" s="2" t="s">
        <v>494</v>
      </c>
      <c r="F197" s="2"/>
    </row>
    <row r="198" customFormat="false" ht="14.25" hidden="false" customHeight="false" outlineLevel="0" collapsed="false">
      <c r="A198" s="2" t="s">
        <v>7</v>
      </c>
      <c r="B198" s="2" t="s">
        <v>487</v>
      </c>
      <c r="C198" s="2" t="s">
        <v>495</v>
      </c>
      <c r="D198" s="2" t="s">
        <v>496</v>
      </c>
      <c r="E198" s="2" t="s">
        <v>497</v>
      </c>
      <c r="F198" s="2"/>
    </row>
    <row r="199" customFormat="false" ht="14.25" hidden="false" customHeight="false" outlineLevel="0" collapsed="false">
      <c r="A199" s="2" t="s">
        <v>7</v>
      </c>
      <c r="B199" s="2" t="s">
        <v>487</v>
      </c>
      <c r="C199" s="2" t="s">
        <v>498</v>
      </c>
      <c r="D199" s="2" t="s">
        <v>169</v>
      </c>
      <c r="E199" s="2" t="s">
        <v>499</v>
      </c>
      <c r="F199" s="2"/>
    </row>
    <row r="200" customFormat="false" ht="14.25" hidden="false" customHeight="false" outlineLevel="0" collapsed="false">
      <c r="A200" s="2"/>
      <c r="B200" s="2"/>
      <c r="C200" s="2"/>
      <c r="D200" s="2"/>
      <c r="E200" s="2"/>
      <c r="F200" s="2"/>
    </row>
    <row r="201" customFormat="false" ht="14.25" hidden="false" customHeight="false" outlineLevel="0" collapsed="false">
      <c r="A201" s="2" t="s">
        <v>7</v>
      </c>
      <c r="B201" s="2" t="s">
        <v>500</v>
      </c>
      <c r="C201" s="2" t="s">
        <v>9</v>
      </c>
      <c r="D201" s="2" t="s">
        <v>501</v>
      </c>
      <c r="E201" s="2"/>
      <c r="F201" s="2"/>
    </row>
    <row r="202" customFormat="false" ht="14.25" hidden="false" customHeight="false" outlineLevel="0" collapsed="false">
      <c r="A202" s="2" t="s">
        <v>7</v>
      </c>
      <c r="B202" s="2" t="s">
        <v>500</v>
      </c>
      <c r="C202" s="2" t="s">
        <v>502</v>
      </c>
      <c r="D202" s="2" t="s">
        <v>503</v>
      </c>
      <c r="E202" s="2" t="s">
        <v>503</v>
      </c>
      <c r="F202" s="2"/>
    </row>
    <row r="203" customFormat="false" ht="14.25" hidden="false" customHeight="false" outlineLevel="0" collapsed="false">
      <c r="A203" s="2" t="s">
        <v>7</v>
      </c>
      <c r="B203" s="2" t="s">
        <v>500</v>
      </c>
      <c r="C203" s="2" t="s">
        <v>504</v>
      </c>
      <c r="D203" s="2" t="s">
        <v>493</v>
      </c>
      <c r="E203" s="2" t="s">
        <v>494</v>
      </c>
      <c r="F203" s="2"/>
    </row>
    <row r="204" customFormat="false" ht="14.25" hidden="false" customHeight="false" outlineLevel="0" collapsed="false">
      <c r="A204" s="2" t="s">
        <v>7</v>
      </c>
      <c r="B204" s="2" t="s">
        <v>500</v>
      </c>
      <c r="C204" s="2" t="s">
        <v>505</v>
      </c>
      <c r="D204" s="2" t="s">
        <v>496</v>
      </c>
      <c r="E204" s="2" t="s">
        <v>497</v>
      </c>
      <c r="F204" s="2"/>
    </row>
    <row r="205" customFormat="false" ht="14.25" hidden="false" customHeight="false" outlineLevel="0" collapsed="false">
      <c r="A205" s="2" t="s">
        <v>7</v>
      </c>
      <c r="B205" s="2" t="s">
        <v>500</v>
      </c>
      <c r="C205" s="2" t="s">
        <v>506</v>
      </c>
      <c r="D205" s="2" t="s">
        <v>169</v>
      </c>
      <c r="E205" s="2" t="s">
        <v>499</v>
      </c>
      <c r="F205" s="2"/>
    </row>
    <row r="206" customFormat="false" ht="13.8" hidden="false" customHeight="false" outlineLevel="0" collapsed="false">
      <c r="A206" s="2"/>
      <c r="B206" s="2"/>
      <c r="C206" s="2"/>
      <c r="D206" s="2"/>
      <c r="E206" s="2"/>
      <c r="F206" s="2"/>
    </row>
    <row r="207" customFormat="false" ht="13.8" hidden="false" customHeight="false" outlineLevel="0" collapsed="false">
      <c r="A207" s="2" t="s">
        <v>7</v>
      </c>
      <c r="B207" s="2" t="s">
        <v>507</v>
      </c>
      <c r="C207" s="2" t="s">
        <v>9</v>
      </c>
      <c r="D207" s="2" t="s">
        <v>508</v>
      </c>
      <c r="E207" s="2" t="s">
        <v>509</v>
      </c>
      <c r="F207" s="2"/>
    </row>
    <row r="208" customFormat="false" ht="13.8" hidden="false" customHeight="false" outlineLevel="0" collapsed="false">
      <c r="A208" s="2" t="s">
        <v>7</v>
      </c>
      <c r="B208" s="2" t="s">
        <v>507</v>
      </c>
      <c r="C208" s="2" t="s">
        <v>510</v>
      </c>
      <c r="D208" s="2" t="s">
        <v>511</v>
      </c>
      <c r="E208" s="2" t="s">
        <v>512</v>
      </c>
    </row>
    <row r="209" customFormat="false" ht="13.8" hidden="false" customHeight="false" outlineLevel="0" collapsed="false">
      <c r="A209" s="2" t="s">
        <v>7</v>
      </c>
      <c r="B209" s="2" t="s">
        <v>507</v>
      </c>
      <c r="C209" s="2" t="s">
        <v>513</v>
      </c>
      <c r="D209" s="2" t="s">
        <v>514</v>
      </c>
      <c r="E209" s="2" t="s">
        <v>515</v>
      </c>
    </row>
    <row r="210" customFormat="false" ht="13.8" hidden="false" customHeight="false" outlineLevel="0" collapsed="false">
      <c r="A210" s="2" t="s">
        <v>7</v>
      </c>
      <c r="B210" s="2" t="s">
        <v>507</v>
      </c>
      <c r="C210" s="2" t="s">
        <v>516</v>
      </c>
      <c r="D210" s="2" t="s">
        <v>517</v>
      </c>
      <c r="E210" s="2" t="s">
        <v>518</v>
      </c>
    </row>
    <row r="211" customFormat="false" ht="13.8" hidden="false" customHeight="false" outlineLevel="0" collapsed="false">
      <c r="A211" s="2" t="s">
        <v>7</v>
      </c>
      <c r="B211" s="2" t="s">
        <v>507</v>
      </c>
      <c r="C211" s="2" t="s">
        <v>519</v>
      </c>
      <c r="D211" s="2" t="s">
        <v>520</v>
      </c>
      <c r="E211" s="2" t="s">
        <v>521</v>
      </c>
    </row>
    <row r="212" customFormat="false" ht="13.8" hidden="false" customHeight="false" outlineLevel="0" collapsed="false">
      <c r="A212" s="2" t="s">
        <v>7</v>
      </c>
      <c r="B212" s="2" t="s">
        <v>507</v>
      </c>
      <c r="C212" s="2" t="s">
        <v>522</v>
      </c>
      <c r="D212" s="2" t="s">
        <v>523</v>
      </c>
      <c r="E212" s="2" t="s">
        <v>524</v>
      </c>
    </row>
    <row r="213" customFormat="false" ht="13.8" hidden="false" customHeight="false" outlineLevel="0" collapsed="false">
      <c r="A213" s="2" t="s">
        <v>7</v>
      </c>
      <c r="B213" s="2" t="s">
        <v>507</v>
      </c>
      <c r="C213" s="2" t="s">
        <v>525</v>
      </c>
      <c r="D213" s="2" t="s">
        <v>526</v>
      </c>
      <c r="E213" s="2" t="s">
        <v>527</v>
      </c>
    </row>
    <row r="214" customFormat="false" ht="13.8" hidden="false" customHeight="false" outlineLevel="0" collapsed="false">
      <c r="A214" s="2"/>
      <c r="B214" s="2"/>
      <c r="C214" s="2"/>
      <c r="D214" s="2"/>
      <c r="E214" s="2"/>
    </row>
    <row r="215" customFormat="false" ht="13.8" hidden="false" customHeight="false" outlineLevel="0" collapsed="false">
      <c r="A215" s="2"/>
      <c r="B215" s="2"/>
      <c r="C215" s="2"/>
      <c r="D215" s="2"/>
      <c r="E215" s="2"/>
    </row>
    <row r="216" customFormat="false" ht="13.8" hidden="false" customHeight="false" outlineLevel="0" collapsed="false">
      <c r="A216" s="2" t="s">
        <v>7</v>
      </c>
      <c r="B216" s="2" t="s">
        <v>528</v>
      </c>
      <c r="C216" s="2" t="s">
        <v>9</v>
      </c>
      <c r="D216" s="6" t="s">
        <v>529</v>
      </c>
      <c r="E216" s="6" t="s">
        <v>530</v>
      </c>
    </row>
    <row r="217" customFormat="false" ht="13.8" hidden="false" customHeight="false" outlineLevel="0" collapsed="false">
      <c r="A217" s="2" t="s">
        <v>7</v>
      </c>
      <c r="B217" s="2" t="s">
        <v>528</v>
      </c>
      <c r="C217" s="2" t="s">
        <v>531</v>
      </c>
      <c r="D217" s="2" t="s">
        <v>532</v>
      </c>
      <c r="E217" s="2" t="s">
        <v>533</v>
      </c>
    </row>
    <row r="218" customFormat="false" ht="13.8" hidden="false" customHeight="false" outlineLevel="0" collapsed="false">
      <c r="A218" s="2" t="s">
        <v>7</v>
      </c>
      <c r="B218" s="2" t="s">
        <v>528</v>
      </c>
      <c r="C218" s="2" t="s">
        <v>534</v>
      </c>
      <c r="D218" s="2" t="s">
        <v>535</v>
      </c>
      <c r="E218" s="2" t="s">
        <v>536</v>
      </c>
    </row>
    <row r="219" customFormat="false" ht="13.8" hidden="false" customHeight="false" outlineLevel="0" collapsed="false">
      <c r="A219" s="2" t="s">
        <v>7</v>
      </c>
      <c r="B219" s="2" t="s">
        <v>528</v>
      </c>
      <c r="C219" s="2" t="s">
        <v>537</v>
      </c>
      <c r="D219" s="6" t="s">
        <v>538</v>
      </c>
      <c r="E219" s="2" t="s">
        <v>539</v>
      </c>
    </row>
    <row r="220" customFormat="false" ht="13.8" hidden="false" customHeight="false" outlineLevel="0" collapsed="false">
      <c r="A220" s="2" t="s">
        <v>7</v>
      </c>
      <c r="B220" s="2" t="s">
        <v>528</v>
      </c>
      <c r="C220" s="2" t="s">
        <v>540</v>
      </c>
      <c r="D220" s="2" t="s">
        <v>541</v>
      </c>
      <c r="E220" s="2" t="s">
        <v>542</v>
      </c>
    </row>
    <row r="221" customFormat="false" ht="13.8" hidden="false" customHeight="false" outlineLevel="0" collapsed="false">
      <c r="A221" s="2" t="s">
        <v>7</v>
      </c>
      <c r="B221" s="2" t="s">
        <v>543</v>
      </c>
      <c r="C221" s="2" t="s">
        <v>9</v>
      </c>
      <c r="D221" s="6" t="s">
        <v>544</v>
      </c>
      <c r="E221" s="2" t="s">
        <v>447</v>
      </c>
      <c r="F221" s="2"/>
    </row>
    <row r="222" customFormat="false" ht="13.8" hidden="false" customHeight="false" outlineLevel="0" collapsed="false">
      <c r="A222" s="2" t="s">
        <v>7</v>
      </c>
      <c r="B222" s="2" t="s">
        <v>543</v>
      </c>
      <c r="C222" s="2" t="s">
        <v>545</v>
      </c>
      <c r="D222" s="2" t="s">
        <v>546</v>
      </c>
      <c r="E222" s="2" t="s">
        <v>547</v>
      </c>
    </row>
    <row r="223" customFormat="false" ht="13.8" hidden="false" customHeight="false" outlineLevel="0" collapsed="false">
      <c r="A223" s="2" t="s">
        <v>7</v>
      </c>
      <c r="B223" s="2" t="s">
        <v>543</v>
      </c>
      <c r="C223" s="2" t="s">
        <v>548</v>
      </c>
      <c r="D223" s="6" t="s">
        <v>549</v>
      </c>
      <c r="E223" s="2" t="s">
        <v>550</v>
      </c>
    </row>
    <row r="224" customFormat="false" ht="13.8" hidden="false" customHeight="false" outlineLevel="0" collapsed="false">
      <c r="A224" s="2" t="s">
        <v>7</v>
      </c>
      <c r="B224" s="1" t="s">
        <v>551</v>
      </c>
      <c r="C224" s="2" t="s">
        <v>9</v>
      </c>
      <c r="D224" s="2" t="s">
        <v>552</v>
      </c>
      <c r="E224" s="27" t="s">
        <v>553</v>
      </c>
    </row>
    <row r="225" customFormat="false" ht="13.8" hidden="false" customHeight="false" outlineLevel="0" collapsed="false">
      <c r="A225" s="2" t="s">
        <v>7</v>
      </c>
      <c r="B225" s="1" t="s">
        <v>551</v>
      </c>
      <c r="C225" s="2" t="s">
        <v>554</v>
      </c>
      <c r="D225" s="1" t="s">
        <v>555</v>
      </c>
      <c r="E225" s="1" t="s">
        <v>556</v>
      </c>
    </row>
    <row r="226" customFormat="false" ht="13.8" hidden="false" customHeight="false" outlineLevel="0" collapsed="false">
      <c r="A226" s="2" t="s">
        <v>7</v>
      </c>
      <c r="B226" s="1" t="s">
        <v>551</v>
      </c>
      <c r="C226" s="2" t="s">
        <v>557</v>
      </c>
      <c r="D226" s="1" t="s">
        <v>558</v>
      </c>
      <c r="E226" s="1" t="s">
        <v>559</v>
      </c>
    </row>
    <row r="227" customFormat="false" ht="15.75" hidden="false" customHeight="true" outlineLevel="0" collapsed="false"/>
    <row r="228" s="8" customFormat="true" ht="14.25" hidden="false" customHeight="false" outlineLevel="0" collapsed="false">
      <c r="A228" s="7" t="s">
        <v>7</v>
      </c>
      <c r="B228" s="8" t="s">
        <v>560</v>
      </c>
      <c r="C228" s="7" t="s">
        <v>9</v>
      </c>
      <c r="D228" s="8" t="s">
        <v>561</v>
      </c>
      <c r="E228" s="8" t="s">
        <v>562</v>
      </c>
    </row>
    <row r="229" s="8" customFormat="true" ht="14.25" hidden="false" customHeight="false" outlineLevel="0" collapsed="false">
      <c r="A229" s="7" t="s">
        <v>7</v>
      </c>
      <c r="B229" s="8" t="s">
        <v>560</v>
      </c>
      <c r="C229" s="8" t="s">
        <v>563</v>
      </c>
      <c r="D229" s="8" t="s">
        <v>564</v>
      </c>
      <c r="E229" s="8" t="s">
        <v>565</v>
      </c>
    </row>
    <row r="230" s="8" customFormat="true" ht="14.25" hidden="false" customHeight="false" outlineLevel="0" collapsed="false">
      <c r="A230" s="7" t="s">
        <v>7</v>
      </c>
      <c r="B230" s="8" t="s">
        <v>560</v>
      </c>
      <c r="C230" s="8" t="s">
        <v>566</v>
      </c>
      <c r="D230" s="8" t="s">
        <v>567</v>
      </c>
      <c r="E230" s="8" t="s">
        <v>568</v>
      </c>
    </row>
    <row r="231" s="8" customFormat="true" ht="14.25" hidden="false" customHeight="false" outlineLevel="0" collapsed="false">
      <c r="A231" s="7" t="s">
        <v>7</v>
      </c>
      <c r="B231" s="8" t="s">
        <v>560</v>
      </c>
      <c r="C231" s="8" t="s">
        <v>569</v>
      </c>
      <c r="D231" s="8" t="s">
        <v>570</v>
      </c>
      <c r="E231" s="8" t="s">
        <v>571</v>
      </c>
    </row>
    <row r="232" s="8" customFormat="true" ht="14.25" hidden="false" customHeight="false" outlineLevel="0" collapsed="false">
      <c r="A232" s="7" t="s">
        <v>7</v>
      </c>
      <c r="B232" s="8" t="s">
        <v>560</v>
      </c>
      <c r="C232" s="8" t="s">
        <v>572</v>
      </c>
      <c r="D232" s="8" t="s">
        <v>573</v>
      </c>
      <c r="E232" s="8" t="s">
        <v>574</v>
      </c>
    </row>
    <row r="233" s="8" customFormat="true" ht="14.25" hidden="false" customHeight="false" outlineLevel="0" collapsed="false">
      <c r="A233" s="7" t="s">
        <v>7</v>
      </c>
      <c r="B233" s="8" t="s">
        <v>560</v>
      </c>
      <c r="C233" s="8" t="s">
        <v>575</v>
      </c>
      <c r="D233" s="8" t="s">
        <v>576</v>
      </c>
      <c r="E233" s="8" t="s">
        <v>577</v>
      </c>
    </row>
    <row r="234" s="8" customFormat="true" ht="14.25" hidden="false" customHeight="false" outlineLevel="0" collapsed="false">
      <c r="A234" s="7"/>
    </row>
    <row r="235" s="8" customFormat="true" ht="14.25" hidden="false" customHeight="false" outlineLevel="0" collapsed="false">
      <c r="A235" s="7"/>
    </row>
    <row r="236" customFormat="false" ht="15" hidden="false" customHeight="true" outlineLevel="0" collapsed="false">
      <c r="A236" s="2" t="s">
        <v>7</v>
      </c>
      <c r="B236" s="1" t="s">
        <v>578</v>
      </c>
      <c r="C236" s="1" t="s">
        <v>9</v>
      </c>
      <c r="D236" s="1" t="s">
        <v>579</v>
      </c>
      <c r="E236" s="1" t="s">
        <v>580</v>
      </c>
    </row>
    <row r="237" customFormat="false" ht="14.25" hidden="false" customHeight="false" outlineLevel="0" collapsed="false">
      <c r="A237" s="2" t="s">
        <v>7</v>
      </c>
      <c r="B237" s="1" t="s">
        <v>578</v>
      </c>
      <c r="C237" s="1" t="s">
        <v>581</v>
      </c>
      <c r="D237" s="1" t="s">
        <v>95</v>
      </c>
      <c r="E237" s="1" t="s">
        <v>582</v>
      </c>
    </row>
    <row r="238" customFormat="false" ht="14.25" hidden="false" customHeight="false" outlineLevel="0" collapsed="false">
      <c r="A238" s="2" t="s">
        <v>7</v>
      </c>
      <c r="B238" s="1" t="s">
        <v>578</v>
      </c>
      <c r="C238" s="1" t="s">
        <v>583</v>
      </c>
      <c r="D238" s="1" t="s">
        <v>584</v>
      </c>
      <c r="E238" s="1" t="s">
        <v>585</v>
      </c>
    </row>
    <row r="239" customFormat="false" ht="14.25" hidden="false" customHeight="false" outlineLevel="0" collapsed="false">
      <c r="A239" s="2" t="s">
        <v>7</v>
      </c>
      <c r="B239" s="1" t="s">
        <v>578</v>
      </c>
      <c r="C239" s="1" t="s">
        <v>586</v>
      </c>
      <c r="D239" s="1" t="s">
        <v>587</v>
      </c>
      <c r="E239" s="1" t="s">
        <v>588</v>
      </c>
    </row>
    <row r="240" customFormat="false" ht="14.25" hidden="false" customHeight="false" outlineLevel="0" collapsed="false">
      <c r="A240" s="2" t="s">
        <v>7</v>
      </c>
      <c r="B240" s="1" t="s">
        <v>578</v>
      </c>
      <c r="C240" s="1" t="s">
        <v>589</v>
      </c>
      <c r="D240" s="1" t="s">
        <v>76</v>
      </c>
      <c r="E240" s="1" t="s">
        <v>590</v>
      </c>
    </row>
    <row r="241" customFormat="false" ht="14.25" hidden="false" customHeight="false" outlineLevel="0" collapsed="false">
      <c r="A241" s="2" t="s">
        <v>7</v>
      </c>
      <c r="B241" s="1" t="s">
        <v>591</v>
      </c>
      <c r="C241" s="1" t="s">
        <v>9</v>
      </c>
      <c r="D241" s="1" t="s">
        <v>592</v>
      </c>
      <c r="E241" s="1" t="s">
        <v>593</v>
      </c>
    </row>
    <row r="242" customFormat="false" ht="14.25" hidden="false" customHeight="false" outlineLevel="0" collapsed="false">
      <c r="A242" s="2" t="s">
        <v>7</v>
      </c>
      <c r="B242" s="1" t="s">
        <v>591</v>
      </c>
      <c r="C242" s="1" t="s">
        <v>594</v>
      </c>
      <c r="D242" s="1" t="s">
        <v>595</v>
      </c>
      <c r="E242" s="1" t="s">
        <v>596</v>
      </c>
    </row>
    <row r="243" customFormat="false" ht="14.25" hidden="false" customHeight="false" outlineLevel="0" collapsed="false">
      <c r="A243" s="2" t="s">
        <v>7</v>
      </c>
      <c r="B243" s="1" t="s">
        <v>591</v>
      </c>
      <c r="C243" s="1" t="s">
        <v>597</v>
      </c>
      <c r="D243" s="1" t="s">
        <v>598</v>
      </c>
      <c r="E243" s="1" t="s">
        <v>596</v>
      </c>
    </row>
    <row r="244" customFormat="false" ht="14.25" hidden="false" customHeight="false" outlineLevel="0" collapsed="false">
      <c r="A244" s="2" t="s">
        <v>7</v>
      </c>
      <c r="B244" s="1" t="s">
        <v>591</v>
      </c>
      <c r="C244" s="1" t="s">
        <v>599</v>
      </c>
      <c r="D244" s="1" t="s">
        <v>600</v>
      </c>
      <c r="E244" s="1" t="s">
        <v>596</v>
      </c>
    </row>
    <row r="245" customFormat="false" ht="14.25" hidden="false" customHeight="false" outlineLevel="0" collapsed="false">
      <c r="A245" s="2" t="s">
        <v>7</v>
      </c>
      <c r="B245" s="1" t="s">
        <v>591</v>
      </c>
      <c r="C245" s="1" t="s">
        <v>601</v>
      </c>
      <c r="D245" s="1" t="s">
        <v>602</v>
      </c>
      <c r="E245" s="1" t="s">
        <v>596</v>
      </c>
    </row>
    <row r="246" customFormat="false" ht="14.25" hidden="false" customHeight="false" outlineLevel="0" collapsed="false">
      <c r="A246" s="2" t="s">
        <v>7</v>
      </c>
      <c r="B246" s="1" t="s">
        <v>591</v>
      </c>
      <c r="C246" s="1" t="s">
        <v>603</v>
      </c>
      <c r="D246" s="1" t="s">
        <v>604</v>
      </c>
      <c r="E246" s="1" t="s">
        <v>596</v>
      </c>
    </row>
    <row r="247" customFormat="false" ht="14.25" hidden="false" customHeight="false" outlineLevel="0" collapsed="false">
      <c r="A247" s="2" t="s">
        <v>7</v>
      </c>
      <c r="B247" s="1" t="s">
        <v>591</v>
      </c>
      <c r="C247" s="1" t="s">
        <v>605</v>
      </c>
      <c r="D247" s="1" t="s">
        <v>606</v>
      </c>
      <c r="E247" s="1" t="s">
        <v>596</v>
      </c>
    </row>
    <row r="248" customFormat="false" ht="14.25" hidden="false" customHeight="false" outlineLevel="0" collapsed="false">
      <c r="A248" s="2" t="s">
        <v>7</v>
      </c>
      <c r="B248" s="1" t="s">
        <v>591</v>
      </c>
      <c r="C248" s="1" t="s">
        <v>607</v>
      </c>
      <c r="D248" s="1" t="s">
        <v>608</v>
      </c>
      <c r="E248" s="1" t="s">
        <v>596</v>
      </c>
    </row>
    <row r="249" customFormat="false" ht="14.25" hidden="false" customHeight="false" outlineLevel="0" collapsed="false">
      <c r="A249" s="2" t="s">
        <v>7</v>
      </c>
      <c r="B249" s="1" t="s">
        <v>591</v>
      </c>
      <c r="C249" s="1" t="s">
        <v>609</v>
      </c>
      <c r="D249" s="1" t="s">
        <v>610</v>
      </c>
      <c r="E249" s="1" t="s">
        <v>596</v>
      </c>
    </row>
    <row r="250" customFormat="false" ht="14.25" hidden="false" customHeight="false" outlineLevel="0" collapsed="false">
      <c r="A250" s="2" t="s">
        <v>7</v>
      </c>
      <c r="B250" s="1" t="s">
        <v>591</v>
      </c>
      <c r="C250" s="1" t="s">
        <v>611</v>
      </c>
      <c r="D250" s="1" t="s">
        <v>612</v>
      </c>
      <c r="E250" s="1" t="s">
        <v>596</v>
      </c>
    </row>
    <row r="251" customFormat="false" ht="14.25" hidden="false" customHeight="false" outlineLevel="0" collapsed="false">
      <c r="A251" s="2" t="s">
        <v>7</v>
      </c>
      <c r="B251" s="1" t="s">
        <v>591</v>
      </c>
      <c r="C251" s="1" t="s">
        <v>613</v>
      </c>
      <c r="D251" s="1" t="s">
        <v>614</v>
      </c>
      <c r="E251" s="1" t="s">
        <v>596</v>
      </c>
    </row>
    <row r="252" customFormat="false" ht="14.25" hidden="false" customHeight="false" outlineLevel="0" collapsed="false">
      <c r="A252" s="2" t="s">
        <v>7</v>
      </c>
      <c r="B252" s="1" t="s">
        <v>591</v>
      </c>
      <c r="C252" s="1" t="s">
        <v>615</v>
      </c>
      <c r="D252" s="1" t="s">
        <v>616</v>
      </c>
      <c r="E252" s="1" t="s">
        <v>596</v>
      </c>
    </row>
    <row r="253" s="8" customFormat="true" ht="14.25" hidden="false" customHeight="false" outlineLevel="0" collapsed="false">
      <c r="A253" s="7" t="s">
        <v>7</v>
      </c>
      <c r="B253" s="8" t="s">
        <v>617</v>
      </c>
      <c r="C253" s="8" t="s">
        <v>9</v>
      </c>
      <c r="D253" s="8" t="s">
        <v>618</v>
      </c>
      <c r="E253" s="8" t="s">
        <v>619</v>
      </c>
    </row>
    <row r="254" s="8" customFormat="true" ht="14.25" hidden="false" customHeight="false" outlineLevel="0" collapsed="false">
      <c r="A254" s="7" t="s">
        <v>7</v>
      </c>
      <c r="B254" s="8" t="s">
        <v>617</v>
      </c>
      <c r="C254" s="8" t="s">
        <v>620</v>
      </c>
      <c r="D254" s="8" t="s">
        <v>621</v>
      </c>
      <c r="E254" s="8" t="s">
        <v>622</v>
      </c>
    </row>
    <row r="255" s="8" customFormat="true" ht="14.25" hidden="false" customHeight="false" outlineLevel="0" collapsed="false">
      <c r="A255" s="7" t="s">
        <v>7</v>
      </c>
      <c r="B255" s="8" t="s">
        <v>617</v>
      </c>
      <c r="C255" s="8" t="s">
        <v>623</v>
      </c>
      <c r="D255" s="8" t="s">
        <v>624</v>
      </c>
      <c r="E255" s="8" t="s">
        <v>625</v>
      </c>
    </row>
    <row r="256" s="8" customFormat="true" ht="14.25" hidden="false" customHeight="false" outlineLevel="0" collapsed="false">
      <c r="A256" s="7" t="s">
        <v>7</v>
      </c>
      <c r="B256" s="8" t="s">
        <v>617</v>
      </c>
      <c r="C256" s="8" t="s">
        <v>626</v>
      </c>
      <c r="D256" s="8" t="s">
        <v>627</v>
      </c>
      <c r="E256" s="8" t="s">
        <v>628</v>
      </c>
    </row>
    <row r="257" s="8" customFormat="true" ht="14.25" hidden="false" customHeight="false" outlineLevel="0" collapsed="false">
      <c r="A257" s="7" t="s">
        <v>7</v>
      </c>
      <c r="B257" s="8" t="s">
        <v>617</v>
      </c>
      <c r="C257" s="8" t="s">
        <v>629</v>
      </c>
      <c r="D257" s="8" t="s">
        <v>630</v>
      </c>
      <c r="E257" s="8" t="s">
        <v>631</v>
      </c>
    </row>
    <row r="258" s="8" customFormat="true" ht="14.25" hidden="false" customHeight="false" outlineLevel="0" collapsed="false">
      <c r="A258" s="7" t="s">
        <v>7</v>
      </c>
      <c r="B258" s="8" t="s">
        <v>617</v>
      </c>
      <c r="C258" s="8" t="s">
        <v>632</v>
      </c>
      <c r="D258" s="8" t="s">
        <v>633</v>
      </c>
      <c r="E258" s="8" t="s">
        <v>634</v>
      </c>
    </row>
    <row r="259" s="8" customFormat="true" ht="14.25" hidden="false" customHeight="false" outlineLevel="0" collapsed="false">
      <c r="A259" s="7"/>
    </row>
    <row r="260" s="8" customFormat="true" ht="14.25" hidden="false" customHeight="false" outlineLevel="0" collapsed="false">
      <c r="A260" s="7" t="s">
        <v>7</v>
      </c>
      <c r="B260" s="7" t="s">
        <v>635</v>
      </c>
      <c r="C260" s="8" t="s">
        <v>9</v>
      </c>
      <c r="D260" s="8" t="s">
        <v>636</v>
      </c>
      <c r="E260" s="8" t="s">
        <v>637</v>
      </c>
    </row>
    <row r="261" s="8" customFormat="true" ht="14.25" hidden="false" customHeight="false" outlineLevel="0" collapsed="false">
      <c r="A261" s="7" t="s">
        <v>7</v>
      </c>
      <c r="B261" s="7" t="s">
        <v>635</v>
      </c>
      <c r="C261" s="8" t="s">
        <v>638</v>
      </c>
      <c r="D261" s="8" t="s">
        <v>639</v>
      </c>
      <c r="E261" s="8" t="s">
        <v>640</v>
      </c>
    </row>
    <row r="262" s="8" customFormat="true" ht="14.25" hidden="false" customHeight="false" outlineLevel="0" collapsed="false">
      <c r="A262" s="7" t="s">
        <v>7</v>
      </c>
      <c r="B262" s="7" t="s">
        <v>635</v>
      </c>
      <c r="C262" s="8" t="s">
        <v>641</v>
      </c>
      <c r="D262" s="8" t="s">
        <v>642</v>
      </c>
      <c r="E262" s="8" t="s">
        <v>643</v>
      </c>
    </row>
    <row r="263" s="8" customFormat="true" ht="14.25" hidden="false" customHeight="false" outlineLevel="0" collapsed="false">
      <c r="A263" s="7" t="s">
        <v>7</v>
      </c>
      <c r="B263" s="7" t="s">
        <v>635</v>
      </c>
      <c r="C263" s="8" t="s">
        <v>644</v>
      </c>
      <c r="D263" s="8" t="s">
        <v>645</v>
      </c>
      <c r="E263" s="8" t="s">
        <v>646</v>
      </c>
    </row>
    <row r="264" s="8" customFormat="true" ht="14.25" hidden="false" customHeight="false" outlineLevel="0" collapsed="false">
      <c r="A264" s="7" t="s">
        <v>7</v>
      </c>
      <c r="B264" s="7" t="s">
        <v>647</v>
      </c>
      <c r="C264" s="8" t="s">
        <v>9</v>
      </c>
      <c r="D264" s="8" t="s">
        <v>648</v>
      </c>
      <c r="E264" s="8" t="s">
        <v>649</v>
      </c>
    </row>
    <row r="265" s="8" customFormat="true" ht="14.25" hidden="false" customHeight="false" outlineLevel="0" collapsed="false">
      <c r="A265" s="7" t="s">
        <v>7</v>
      </c>
      <c r="B265" s="7" t="s">
        <v>647</v>
      </c>
      <c r="C265" s="8" t="s">
        <v>650</v>
      </c>
      <c r="D265" s="8" t="s">
        <v>651</v>
      </c>
      <c r="E265" s="8" t="s">
        <v>652</v>
      </c>
    </row>
    <row r="266" s="8" customFormat="true" ht="14.25" hidden="false" customHeight="false" outlineLevel="0" collapsed="false">
      <c r="A266" s="7" t="s">
        <v>7</v>
      </c>
      <c r="B266" s="7" t="s">
        <v>647</v>
      </c>
      <c r="C266" s="8" t="s">
        <v>653</v>
      </c>
      <c r="D266" s="8" t="s">
        <v>654</v>
      </c>
      <c r="E266" s="8" t="s">
        <v>655</v>
      </c>
    </row>
    <row r="267" s="8" customFormat="true" ht="14.25" hidden="false" customHeight="false" outlineLevel="0" collapsed="false">
      <c r="A267" s="7" t="s">
        <v>7</v>
      </c>
      <c r="B267" s="7" t="s">
        <v>647</v>
      </c>
      <c r="C267" s="8" t="s">
        <v>656</v>
      </c>
      <c r="D267" s="8" t="s">
        <v>657</v>
      </c>
      <c r="E267" s="8" t="s">
        <v>658</v>
      </c>
    </row>
    <row r="268" s="8" customFormat="true" ht="14.25" hidden="false" customHeight="false" outlineLevel="0" collapsed="false">
      <c r="A268" s="7" t="s">
        <v>7</v>
      </c>
      <c r="B268" s="7" t="s">
        <v>647</v>
      </c>
      <c r="C268" s="8" t="s">
        <v>659</v>
      </c>
      <c r="D268" s="8" t="s">
        <v>660</v>
      </c>
      <c r="E268" s="8" t="s">
        <v>661</v>
      </c>
    </row>
    <row r="269" s="8" customFormat="true" ht="14.25" hidden="false" customHeight="false" outlineLevel="0" collapsed="false">
      <c r="A269" s="7" t="s">
        <v>7</v>
      </c>
      <c r="B269" s="8" t="s">
        <v>662</v>
      </c>
      <c r="C269" s="8" t="s">
        <v>663</v>
      </c>
      <c r="D269" s="8" t="s">
        <v>664</v>
      </c>
      <c r="E269" s="8" t="s">
        <v>665</v>
      </c>
    </row>
    <row r="270" s="8" customFormat="true" ht="14.25" hidden="false" customHeight="false" outlineLevel="0" collapsed="false">
      <c r="A270" s="7"/>
    </row>
    <row r="271" s="8" customFormat="true" ht="14.25" hidden="false" customHeight="false" outlineLevel="0" collapsed="false">
      <c r="A271" s="7"/>
    </row>
    <row r="272" s="8" customFormat="true" ht="15" hidden="false" customHeight="false" outlineLevel="0" collapsed="false">
      <c r="A272" s="7" t="s">
        <v>7</v>
      </c>
      <c r="B272" s="28" t="s">
        <v>666</v>
      </c>
      <c r="C272" s="29" t="s">
        <v>667</v>
      </c>
      <c r="D272" s="30" t="s">
        <v>668</v>
      </c>
      <c r="E272" s="29" t="s">
        <v>669</v>
      </c>
    </row>
    <row r="273" s="8" customFormat="true" ht="15" hidden="false" customHeight="false" outlineLevel="0" collapsed="false">
      <c r="A273" s="7" t="s">
        <v>7</v>
      </c>
      <c r="B273" s="28" t="s">
        <v>666</v>
      </c>
      <c r="C273" s="29" t="s">
        <v>670</v>
      </c>
      <c r="D273" s="30" t="s">
        <v>671</v>
      </c>
      <c r="E273" s="29" t="s">
        <v>672</v>
      </c>
    </row>
    <row r="274" s="8" customFormat="true" ht="15" hidden="false" customHeight="false" outlineLevel="0" collapsed="false">
      <c r="A274" s="7" t="s">
        <v>7</v>
      </c>
      <c r="B274" s="28" t="s">
        <v>666</v>
      </c>
      <c r="C274" s="29" t="s">
        <v>673</v>
      </c>
      <c r="D274" s="30" t="s">
        <v>674</v>
      </c>
      <c r="E274" s="29" t="s">
        <v>675</v>
      </c>
    </row>
    <row r="275" customFormat="false" ht="15" hidden="false" customHeight="false" outlineLevel="0" collapsed="false">
      <c r="A275" s="2" t="s">
        <v>7</v>
      </c>
      <c r="B275" s="31" t="s">
        <v>676</v>
      </c>
      <c r="C275" s="1" t="s">
        <v>677</v>
      </c>
      <c r="D275" s="1" t="s">
        <v>678</v>
      </c>
      <c r="E275" s="1" t="s">
        <v>679</v>
      </c>
    </row>
    <row r="276" customFormat="false" ht="15" hidden="false" customHeight="false" outlineLevel="0" collapsed="false">
      <c r="A276" s="2" t="s">
        <v>7</v>
      </c>
      <c r="B276" s="31" t="s">
        <v>676</v>
      </c>
      <c r="C276" s="1" t="s">
        <v>680</v>
      </c>
      <c r="D276" s="1" t="s">
        <v>681</v>
      </c>
      <c r="E276" s="1" t="s">
        <v>682</v>
      </c>
    </row>
    <row r="277" customFormat="false" ht="15" hidden="false" customHeight="false" outlineLevel="0" collapsed="false">
      <c r="A277" s="2" t="s">
        <v>7</v>
      </c>
      <c r="B277" s="31" t="s">
        <v>676</v>
      </c>
      <c r="C277" s="1" t="s">
        <v>683</v>
      </c>
      <c r="D277" s="1" t="s">
        <v>684</v>
      </c>
      <c r="E277" s="1" t="s">
        <v>685</v>
      </c>
    </row>
    <row r="278" s="8" customFormat="true" ht="14.25" hidden="false" customHeight="false" outlineLevel="0" collapsed="false">
      <c r="A278" s="7" t="s">
        <v>7</v>
      </c>
      <c r="B278" s="8" t="s">
        <v>686</v>
      </c>
      <c r="C278" s="8" t="s">
        <v>687</v>
      </c>
      <c r="D278" s="8" t="s">
        <v>688</v>
      </c>
      <c r="F278" s="8" t="s">
        <v>236</v>
      </c>
    </row>
    <row r="279" s="8" customFormat="true" ht="14.25" hidden="false" customHeight="false" outlineLevel="0" collapsed="false">
      <c r="A279" s="7" t="s">
        <v>7</v>
      </c>
      <c r="B279" s="8" t="s">
        <v>686</v>
      </c>
      <c r="C279" s="8" t="s">
        <v>689</v>
      </c>
      <c r="D279" s="8" t="s">
        <v>690</v>
      </c>
      <c r="F279" s="8" t="s">
        <v>236</v>
      </c>
    </row>
    <row r="280" s="8" customFormat="true" ht="14.25" hidden="false" customHeight="false" outlineLevel="0" collapsed="false">
      <c r="A280" s="7" t="s">
        <v>7</v>
      </c>
      <c r="B280" s="8" t="s">
        <v>686</v>
      </c>
      <c r="C280" s="8" t="s">
        <v>691</v>
      </c>
      <c r="D280" s="8" t="s">
        <v>692</v>
      </c>
      <c r="F280" s="8" t="s">
        <v>236</v>
      </c>
    </row>
    <row r="281" s="8" customFormat="true" ht="14.25" hidden="false" customHeight="false" outlineLevel="0" collapsed="false">
      <c r="A281" s="7" t="s">
        <v>7</v>
      </c>
      <c r="B281" s="8" t="s">
        <v>686</v>
      </c>
      <c r="C281" s="8" t="s">
        <v>693</v>
      </c>
      <c r="D281" s="8" t="s">
        <v>694</v>
      </c>
      <c r="F281" s="8" t="s">
        <v>236</v>
      </c>
    </row>
    <row r="282" s="8" customFormat="true" ht="14.25" hidden="false" customHeight="false" outlineLevel="0" collapsed="false">
      <c r="A282" s="7" t="s">
        <v>7</v>
      </c>
      <c r="B282" s="8" t="s">
        <v>686</v>
      </c>
      <c r="C282" s="8" t="s">
        <v>695</v>
      </c>
      <c r="D282" s="8" t="s">
        <v>696</v>
      </c>
      <c r="F282" s="8" t="s">
        <v>236</v>
      </c>
    </row>
    <row r="283" customFormat="false" ht="14.25" hidden="false" customHeight="false" outlineLevel="0" collapsed="false">
      <c r="A283" s="1" t="s">
        <v>7</v>
      </c>
      <c r="B283" s="1" t="s">
        <v>697</v>
      </c>
      <c r="C283" s="1" t="s">
        <v>9</v>
      </c>
      <c r="D283" s="1" t="s">
        <v>698</v>
      </c>
      <c r="E283" s="1" t="s">
        <v>699</v>
      </c>
    </row>
    <row r="284" customFormat="false" ht="14.25" hidden="false" customHeight="false" outlineLevel="0" collapsed="false">
      <c r="A284" s="1" t="s">
        <v>7</v>
      </c>
      <c r="B284" s="1" t="s">
        <v>697</v>
      </c>
      <c r="C284" s="1" t="s">
        <v>700</v>
      </c>
      <c r="D284" s="1" t="s">
        <v>701</v>
      </c>
      <c r="E284" s="1" t="s">
        <v>568</v>
      </c>
      <c r="F284" s="1" t="s">
        <v>236</v>
      </c>
    </row>
    <row r="285" customFormat="false" ht="13.8" hidden="false" customHeight="false" outlineLevel="0" collapsed="false">
      <c r="A285" s="1" t="s">
        <v>7</v>
      </c>
      <c r="B285" s="1" t="s">
        <v>697</v>
      </c>
      <c r="C285" s="1" t="s">
        <v>702</v>
      </c>
      <c r="D285" s="1" t="s">
        <v>703</v>
      </c>
      <c r="E285" s="1" t="s">
        <v>571</v>
      </c>
      <c r="F285" s="1" t="s">
        <v>236</v>
      </c>
    </row>
    <row r="286" customFormat="false" ht="13.8" hidden="false" customHeight="false" outlineLevel="0" collapsed="false">
      <c r="A286" s="1" t="s">
        <v>7</v>
      </c>
      <c r="B286" s="1" t="s">
        <v>697</v>
      </c>
      <c r="C286" s="1" t="s">
        <v>704</v>
      </c>
      <c r="D286" s="1" t="s">
        <v>705</v>
      </c>
      <c r="E286" s="1" t="s">
        <v>574</v>
      </c>
      <c r="F286" s="1" t="s">
        <v>236</v>
      </c>
    </row>
    <row r="287" customFormat="false" ht="13.8" hidden="false" customHeight="false" outlineLevel="0" collapsed="false">
      <c r="A287" s="1" t="s">
        <v>7</v>
      </c>
      <c r="B287" s="1" t="s">
        <v>697</v>
      </c>
      <c r="C287" s="1" t="s">
        <v>706</v>
      </c>
      <c r="D287" s="1" t="s">
        <v>707</v>
      </c>
      <c r="E287" s="1" t="s">
        <v>708</v>
      </c>
      <c r="F287" s="1" t="s">
        <v>236</v>
      </c>
    </row>
    <row r="288" customFormat="false" ht="13.8" hidden="false" customHeight="false" outlineLevel="0" collapsed="false">
      <c r="A288" s="1" t="s">
        <v>7</v>
      </c>
      <c r="B288" s="1" t="s">
        <v>697</v>
      </c>
      <c r="C288" s="1" t="s">
        <v>709</v>
      </c>
      <c r="D288" s="1" t="s">
        <v>710</v>
      </c>
      <c r="E288" s="1" t="s">
        <v>711</v>
      </c>
      <c r="F288" s="1" t="s">
        <v>236</v>
      </c>
    </row>
    <row r="289" customFormat="false" ht="14.25" hidden="false" customHeight="false" outlineLevel="0" collapsed="false">
      <c r="A289" s="1" t="s">
        <v>7</v>
      </c>
      <c r="B289" s="1" t="s">
        <v>712</v>
      </c>
      <c r="C289" s="1" t="s">
        <v>9</v>
      </c>
      <c r="D289" s="1" t="s">
        <v>561</v>
      </c>
      <c r="E289" s="1" t="s">
        <v>562</v>
      </c>
    </row>
    <row r="290" customFormat="false" ht="13.8" hidden="false" customHeight="false" outlineLevel="0" collapsed="false">
      <c r="A290" s="1" t="s">
        <v>7</v>
      </c>
      <c r="B290" s="1" t="s">
        <v>712</v>
      </c>
      <c r="C290" s="1" t="s">
        <v>563</v>
      </c>
      <c r="D290" s="1" t="s">
        <v>564</v>
      </c>
      <c r="E290" s="1" t="s">
        <v>713</v>
      </c>
    </row>
    <row r="291" customFormat="false" ht="13.8" hidden="false" customHeight="false" outlineLevel="0" collapsed="false">
      <c r="A291" s="1" t="s">
        <v>7</v>
      </c>
      <c r="B291" s="1" t="s">
        <v>712</v>
      </c>
      <c r="C291" s="1" t="s">
        <v>566</v>
      </c>
      <c r="D291" s="1" t="s">
        <v>714</v>
      </c>
      <c r="E291" s="1" t="s">
        <v>568</v>
      </c>
    </row>
    <row r="292" customFormat="false" ht="13.8" hidden="false" customHeight="false" outlineLevel="0" collapsed="false">
      <c r="A292" s="1" t="s">
        <v>7</v>
      </c>
      <c r="B292" s="1" t="s">
        <v>715</v>
      </c>
      <c r="C292" s="1" t="s">
        <v>9</v>
      </c>
      <c r="D292" s="1" t="s">
        <v>716</v>
      </c>
      <c r="E292" s="1" t="s">
        <v>717</v>
      </c>
    </row>
    <row r="293" customFormat="false" ht="13.8" hidden="false" customHeight="false" outlineLevel="0" collapsed="false">
      <c r="A293" s="1" t="s">
        <v>7</v>
      </c>
      <c r="B293" s="1" t="s">
        <v>715</v>
      </c>
      <c r="C293" s="1" t="s">
        <v>718</v>
      </c>
      <c r="D293" s="1" t="s">
        <v>719</v>
      </c>
      <c r="E293" s="1" t="s">
        <v>720</v>
      </c>
      <c r="F293" s="1" t="s">
        <v>236</v>
      </c>
    </row>
    <row r="294" customFormat="false" ht="13.8" hidden="false" customHeight="false" outlineLevel="0" collapsed="false">
      <c r="A294" s="1" t="s">
        <v>7</v>
      </c>
      <c r="B294" s="1" t="s">
        <v>715</v>
      </c>
      <c r="C294" s="1" t="s">
        <v>721</v>
      </c>
      <c r="D294" s="1" t="s">
        <v>705</v>
      </c>
      <c r="E294" s="1" t="s">
        <v>574</v>
      </c>
      <c r="F294" s="1" t="s">
        <v>236</v>
      </c>
    </row>
    <row r="295" customFormat="false" ht="13.8" hidden="false" customHeight="false" outlineLevel="0" collapsed="false">
      <c r="A295" s="1" t="s">
        <v>7</v>
      </c>
      <c r="B295" s="1" t="s">
        <v>715</v>
      </c>
      <c r="C295" s="1" t="s">
        <v>718</v>
      </c>
      <c r="D295" s="1" t="s">
        <v>722</v>
      </c>
      <c r="E295" s="1" t="s">
        <v>723</v>
      </c>
      <c r="F295" s="1" t="s">
        <v>236</v>
      </c>
    </row>
    <row r="296" customFormat="false" ht="13.8" hidden="false" customHeight="false" outlineLevel="0" collapsed="false">
      <c r="A296" s="1" t="s">
        <v>7</v>
      </c>
      <c r="B296" s="1" t="s">
        <v>715</v>
      </c>
      <c r="C296" s="1" t="s">
        <v>721</v>
      </c>
      <c r="D296" s="1" t="s">
        <v>724</v>
      </c>
      <c r="E296" s="1" t="s">
        <v>725</v>
      </c>
      <c r="F296" s="1" t="s">
        <v>236</v>
      </c>
    </row>
    <row r="297" customFormat="false" ht="13.8" hidden="false" customHeight="false" outlineLevel="0" collapsed="false">
      <c r="A297" s="1" t="s">
        <v>7</v>
      </c>
      <c r="B297" s="1" t="s">
        <v>726</v>
      </c>
      <c r="C297" s="1" t="s">
        <v>9</v>
      </c>
      <c r="D297" s="1" t="s">
        <v>727</v>
      </c>
      <c r="E297" s="1" t="s">
        <v>728</v>
      </c>
    </row>
    <row r="298" customFormat="false" ht="14.25" hidden="false" customHeight="false" outlineLevel="0" collapsed="false">
      <c r="A298" s="1" t="s">
        <v>7</v>
      </c>
      <c r="B298" s="1" t="s">
        <v>726</v>
      </c>
      <c r="C298" s="1" t="s">
        <v>729</v>
      </c>
      <c r="D298" s="1" t="s">
        <v>564</v>
      </c>
      <c r="E298" s="1" t="s">
        <v>730</v>
      </c>
    </row>
    <row r="299" customFormat="false" ht="14.25" hidden="false" customHeight="false" outlineLevel="0" collapsed="false">
      <c r="A299" s="1" t="s">
        <v>7</v>
      </c>
      <c r="B299" s="1" t="s">
        <v>726</v>
      </c>
      <c r="C299" s="1" t="s">
        <v>731</v>
      </c>
      <c r="D299" s="1" t="s">
        <v>576</v>
      </c>
      <c r="E299" s="1" t="s">
        <v>577</v>
      </c>
    </row>
    <row r="300" customFormat="false" ht="14.25" hidden="false" customHeight="false" outlineLevel="0" collapsed="false">
      <c r="A300" s="1" t="s">
        <v>7</v>
      </c>
      <c r="B300" s="1" t="s">
        <v>732</v>
      </c>
      <c r="C300" s="1" t="s">
        <v>9</v>
      </c>
      <c r="D300" s="1" t="s">
        <v>733</v>
      </c>
      <c r="E300" s="27" t="s">
        <v>734</v>
      </c>
    </row>
    <row r="301" customFormat="false" ht="14.25" hidden="false" customHeight="false" outlineLevel="0" collapsed="false">
      <c r="A301" s="1" t="s">
        <v>7</v>
      </c>
      <c r="B301" s="1" t="s">
        <v>732</v>
      </c>
      <c r="C301" s="1" t="s">
        <v>735</v>
      </c>
      <c r="D301" s="1" t="s">
        <v>375</v>
      </c>
      <c r="E301" s="1" t="s">
        <v>736</v>
      </c>
    </row>
    <row r="302" customFormat="false" ht="14.25" hidden="false" customHeight="false" outlineLevel="0" collapsed="false">
      <c r="A302" s="1" t="s">
        <v>7</v>
      </c>
      <c r="B302" s="1" t="s">
        <v>732</v>
      </c>
      <c r="C302" s="1" t="s">
        <v>737</v>
      </c>
      <c r="D302" s="1" t="s">
        <v>738</v>
      </c>
      <c r="E302" s="1" t="s">
        <v>739</v>
      </c>
    </row>
    <row r="303" customFormat="false" ht="14.25" hidden="false" customHeight="false" outlineLevel="0" collapsed="false">
      <c r="A303" s="1" t="s">
        <v>7</v>
      </c>
      <c r="B303" s="1" t="s">
        <v>732</v>
      </c>
      <c r="C303" s="1" t="s">
        <v>740</v>
      </c>
      <c r="D303" s="1" t="s">
        <v>741</v>
      </c>
      <c r="E303" s="1" t="s">
        <v>742</v>
      </c>
    </row>
    <row r="304" customFormat="false" ht="14.25" hidden="false" customHeight="false" outlineLevel="0" collapsed="false">
      <c r="A304" s="1" t="s">
        <v>7</v>
      </c>
      <c r="B304" s="1" t="s">
        <v>732</v>
      </c>
      <c r="C304" s="1" t="s">
        <v>743</v>
      </c>
      <c r="D304" s="27" t="s">
        <v>744</v>
      </c>
      <c r="E304" s="1" t="s">
        <v>745</v>
      </c>
    </row>
    <row r="305" customFormat="false" ht="14.25" hidden="false" customHeight="false" outlineLevel="0" collapsed="false">
      <c r="A305" s="1" t="s">
        <v>7</v>
      </c>
      <c r="B305" s="1" t="s">
        <v>746</v>
      </c>
      <c r="C305" s="1" t="s">
        <v>9</v>
      </c>
      <c r="D305" s="1" t="s">
        <v>747</v>
      </c>
      <c r="E305" s="1" t="s">
        <v>748</v>
      </c>
    </row>
    <row r="306" customFormat="false" ht="14.25" hidden="false" customHeight="false" outlineLevel="0" collapsed="false">
      <c r="A306" s="1" t="s">
        <v>7</v>
      </c>
      <c r="B306" s="1" t="s">
        <v>746</v>
      </c>
      <c r="C306" s="1" t="s">
        <v>749</v>
      </c>
      <c r="D306" s="1" t="s">
        <v>750</v>
      </c>
      <c r="E306" s="1" t="s">
        <v>751</v>
      </c>
    </row>
    <row r="307" customFormat="false" ht="14.25" hidden="false" customHeight="false" outlineLevel="0" collapsed="false">
      <c r="A307" s="1" t="s">
        <v>7</v>
      </c>
      <c r="B307" s="1" t="s">
        <v>746</v>
      </c>
      <c r="C307" s="1" t="s">
        <v>752</v>
      </c>
      <c r="D307" s="1" t="s">
        <v>753</v>
      </c>
      <c r="E307" s="1" t="s">
        <v>754</v>
      </c>
    </row>
    <row r="308" customFormat="false" ht="14.25" hidden="false" customHeight="false" outlineLevel="0" collapsed="false">
      <c r="A308" s="1" t="s">
        <v>7</v>
      </c>
      <c r="B308" s="1" t="s">
        <v>755</v>
      </c>
      <c r="C308" s="1" t="s">
        <v>9</v>
      </c>
      <c r="D308" s="1" t="s">
        <v>756</v>
      </c>
      <c r="E308" s="1" t="s">
        <v>757</v>
      </c>
    </row>
    <row r="309" customFormat="false" ht="14.25" hidden="false" customHeight="false" outlineLevel="0" collapsed="false">
      <c r="A309" s="1" t="s">
        <v>7</v>
      </c>
      <c r="B309" s="1" t="s">
        <v>755</v>
      </c>
      <c r="C309" s="1" t="s">
        <v>758</v>
      </c>
      <c r="D309" s="1" t="s">
        <v>95</v>
      </c>
      <c r="E309" s="1" t="s">
        <v>759</v>
      </c>
    </row>
    <row r="310" customFormat="false" ht="14.25" hidden="false" customHeight="false" outlineLevel="0" collapsed="false">
      <c r="A310" s="1" t="s">
        <v>7</v>
      </c>
      <c r="B310" s="1" t="s">
        <v>755</v>
      </c>
      <c r="C310" s="1" t="s">
        <v>760</v>
      </c>
      <c r="D310" s="1" t="s">
        <v>97</v>
      </c>
      <c r="E310" s="1" t="s">
        <v>761</v>
      </c>
    </row>
    <row r="311" customFormat="false" ht="14.25" hidden="false" customHeight="false" outlineLevel="0" collapsed="false">
      <c r="A311" s="1" t="s">
        <v>7</v>
      </c>
      <c r="B311" s="1" t="s">
        <v>755</v>
      </c>
      <c r="C311" s="1" t="s">
        <v>762</v>
      </c>
      <c r="D311" s="1" t="s">
        <v>763</v>
      </c>
      <c r="E311" s="1" t="s">
        <v>764</v>
      </c>
    </row>
    <row r="312" customFormat="false" ht="14.25" hidden="false" customHeight="false" outlineLevel="0" collapsed="false">
      <c r="A312" s="1" t="s">
        <v>7</v>
      </c>
      <c r="B312" s="1" t="s">
        <v>755</v>
      </c>
      <c r="C312" s="1" t="s">
        <v>765</v>
      </c>
      <c r="D312" s="1" t="s">
        <v>766</v>
      </c>
      <c r="E312" s="1" t="s">
        <v>767</v>
      </c>
    </row>
    <row r="313" customFormat="false" ht="14.25" hidden="false" customHeight="false" outlineLevel="0" collapsed="false">
      <c r="A313" s="1" t="s">
        <v>7</v>
      </c>
      <c r="B313" s="1" t="s">
        <v>768</v>
      </c>
      <c r="C313" s="1" t="s">
        <v>9</v>
      </c>
      <c r="D313" s="1" t="s">
        <v>769</v>
      </c>
      <c r="E313" s="1" t="s">
        <v>770</v>
      </c>
    </row>
    <row r="314" customFormat="false" ht="22.5" hidden="false" customHeight="true" outlineLevel="0" collapsed="false">
      <c r="A314" s="1" t="s">
        <v>7</v>
      </c>
      <c r="B314" s="1" t="s">
        <v>768</v>
      </c>
      <c r="C314" s="1" t="s">
        <v>771</v>
      </c>
      <c r="D314" s="1" t="s">
        <v>772</v>
      </c>
      <c r="E314" s="1" t="s">
        <v>773</v>
      </c>
      <c r="H314" s="32"/>
    </row>
    <row r="315" customFormat="false" ht="14.25" hidden="false" customHeight="false" outlineLevel="0" collapsed="false">
      <c r="A315" s="1" t="s">
        <v>7</v>
      </c>
      <c r="B315" s="1" t="s">
        <v>768</v>
      </c>
      <c r="C315" s="1" t="s">
        <v>774</v>
      </c>
      <c r="D315" s="1" t="s">
        <v>775</v>
      </c>
      <c r="E315" s="1" t="s">
        <v>776</v>
      </c>
    </row>
    <row r="316" customFormat="false" ht="14.25" hidden="false" customHeight="false" outlineLevel="0" collapsed="false">
      <c r="A316" s="1" t="s">
        <v>7</v>
      </c>
      <c r="B316" s="1" t="s">
        <v>768</v>
      </c>
      <c r="C316" s="1" t="s">
        <v>762</v>
      </c>
      <c r="D316" s="1" t="s">
        <v>763</v>
      </c>
      <c r="E316" s="1" t="s">
        <v>777</v>
      </c>
    </row>
    <row r="318" customFormat="false" ht="14.25" hidden="false" customHeight="false" outlineLevel="0" collapsed="false">
      <c r="A318" s="1" t="s">
        <v>7</v>
      </c>
      <c r="B318" s="1" t="s">
        <v>778</v>
      </c>
      <c r="C318" s="1" t="s">
        <v>779</v>
      </c>
      <c r="D318" s="1" t="s">
        <v>780</v>
      </c>
    </row>
    <row r="319" customFormat="false" ht="14.25" hidden="false" customHeight="false" outlineLevel="0" collapsed="false">
      <c r="A319" s="1" t="s">
        <v>7</v>
      </c>
      <c r="B319" s="1" t="s">
        <v>778</v>
      </c>
      <c r="C319" s="1" t="s">
        <v>781</v>
      </c>
      <c r="D319" s="1" t="s">
        <v>782</v>
      </c>
    </row>
  </sheetData>
  <hyperlinks>
    <hyperlink ref="D15" r:id="rId1" display="http://hl7.org/fhir/ValueSet/relatedperson-relationshiptyp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1" activePane="bottomLeft" state="frozen"/>
      <selection pane="topLeft" activeCell="A1" activeCellId="0" sqref="A1"/>
      <selection pane="bottomLeft" activeCell="B32" activeCellId="0" sqref="B32"/>
    </sheetView>
  </sheetViews>
  <sheetFormatPr defaultColWidth="99.125" defaultRowHeight="14.25" zeroHeight="false" outlineLevelRow="0" outlineLevelCol="0"/>
  <cols>
    <col collapsed="false" customWidth="true" hidden="false" outlineLevel="0" max="1" min="1" style="1" width="26.5"/>
    <col collapsed="false" customWidth="true" hidden="false" outlineLevel="0" max="2" min="2" style="1" width="47.5"/>
    <col collapsed="false" customWidth="true" hidden="false" outlineLevel="0" max="3" min="3" style="1" width="42.62"/>
    <col collapsed="false" customWidth="true" hidden="false" outlineLevel="0" max="4" min="4" style="1" width="42.75"/>
    <col collapsed="false" customWidth="true" hidden="false" outlineLevel="0" max="6" min="5" style="1" width="17.12"/>
    <col collapsed="false" customWidth="true" hidden="false" outlineLevel="0" max="1024" min="7" style="1" width="99.25"/>
    <col collapsed="false" customWidth="false" hidden="false" outlineLevel="0" max="16384" min="1025" style="33" width="99.12"/>
  </cols>
  <sheetData>
    <row r="1" customFormat="false" ht="14.25" hidden="false" customHeight="false" outlineLevel="0" collapsed="false">
      <c r="A1" s="1" t="s">
        <v>783</v>
      </c>
      <c r="B1" s="1" t="s">
        <v>784</v>
      </c>
      <c r="C1" s="1" t="s">
        <v>785</v>
      </c>
      <c r="D1" s="1" t="s">
        <v>786</v>
      </c>
      <c r="E1" s="1" t="s">
        <v>787</v>
      </c>
      <c r="F1" s="34" t="s">
        <v>788</v>
      </c>
    </row>
    <row r="2" customFormat="false" ht="15" hidden="false" customHeight="false" outlineLevel="0" collapsed="false">
      <c r="A2" s="35"/>
      <c r="B2" s="35"/>
      <c r="C2" s="35"/>
      <c r="D2" s="35"/>
      <c r="E2" s="35"/>
      <c r="F2" s="35"/>
    </row>
    <row r="3" s="8" customFormat="true" ht="15" hidden="false" customHeight="false" outlineLevel="0" collapsed="false">
      <c r="A3" s="36" t="s">
        <v>789</v>
      </c>
      <c r="B3" s="36"/>
      <c r="C3" s="36" t="s">
        <v>790</v>
      </c>
      <c r="E3" s="36" t="s">
        <v>791</v>
      </c>
      <c r="F3" s="36"/>
      <c r="G3" s="36"/>
      <c r="H3" s="36"/>
      <c r="I3" s="36"/>
      <c r="J3" s="36"/>
      <c r="K3" s="36"/>
      <c r="L3" s="36"/>
      <c r="M3" s="36"/>
      <c r="N3" s="37"/>
      <c r="O3" s="37"/>
      <c r="P3" s="37"/>
      <c r="Q3" s="37"/>
      <c r="R3" s="37"/>
      <c r="S3" s="37"/>
      <c r="T3" s="37"/>
      <c r="U3" s="37"/>
      <c r="V3" s="37"/>
      <c r="W3" s="37"/>
      <c r="X3" s="37"/>
      <c r="Y3" s="36"/>
      <c r="Z3" s="36"/>
      <c r="AA3" s="36"/>
    </row>
    <row r="4" s="8" customFormat="true" ht="14.25" hidden="false" customHeight="false" outlineLevel="0" collapsed="false">
      <c r="A4" s="8" t="s">
        <v>792</v>
      </c>
      <c r="C4" s="8" t="s">
        <v>793</v>
      </c>
      <c r="F4" s="38" t="s">
        <v>794</v>
      </c>
      <c r="G4" s="38"/>
      <c r="I4" s="38"/>
      <c r="K4" s="38"/>
      <c r="L4" s="38"/>
      <c r="M4" s="38"/>
      <c r="N4" s="38"/>
      <c r="O4" s="38"/>
      <c r="P4" s="38"/>
      <c r="Q4" s="38"/>
      <c r="R4" s="38"/>
      <c r="S4" s="38"/>
      <c r="T4" s="38"/>
      <c r="U4" s="38"/>
      <c r="V4" s="38"/>
      <c r="W4" s="38"/>
      <c r="X4" s="38"/>
      <c r="Y4" s="38"/>
      <c r="Z4" s="38"/>
      <c r="AA4" s="38"/>
    </row>
    <row r="5" s="8" customFormat="true" ht="14.25" hidden="false" customHeight="false" outlineLevel="0" collapsed="false">
      <c r="A5" s="8" t="s">
        <v>792</v>
      </c>
      <c r="C5" s="8" t="s">
        <v>795</v>
      </c>
      <c r="F5" s="38" t="s">
        <v>796</v>
      </c>
      <c r="G5" s="38"/>
      <c r="I5" s="38"/>
      <c r="K5" s="38"/>
      <c r="L5" s="38"/>
      <c r="M5" s="38"/>
      <c r="N5" s="38"/>
      <c r="O5" s="38"/>
      <c r="P5" s="38"/>
      <c r="Q5" s="38"/>
      <c r="R5" s="38"/>
      <c r="S5" s="38"/>
      <c r="T5" s="38"/>
      <c r="U5" s="38"/>
      <c r="V5" s="38"/>
      <c r="W5" s="38"/>
      <c r="X5" s="38"/>
      <c r="Y5" s="38"/>
      <c r="Z5" s="38"/>
      <c r="AA5" s="38"/>
    </row>
    <row r="6" s="8" customFormat="true" ht="14.25" hidden="false" customHeight="false" outlineLevel="0" collapsed="false">
      <c r="A6" s="8" t="s">
        <v>792</v>
      </c>
      <c r="C6" s="8" t="s">
        <v>797</v>
      </c>
      <c r="F6" s="38" t="s">
        <v>798</v>
      </c>
      <c r="G6" s="38"/>
      <c r="I6" s="38"/>
      <c r="K6" s="38"/>
      <c r="L6" s="38"/>
      <c r="M6" s="38"/>
      <c r="N6" s="38"/>
      <c r="O6" s="38"/>
      <c r="P6" s="38"/>
      <c r="Q6" s="38"/>
      <c r="R6" s="38"/>
      <c r="S6" s="38"/>
      <c r="T6" s="38"/>
      <c r="U6" s="38"/>
      <c r="V6" s="38"/>
      <c r="W6" s="38"/>
      <c r="X6" s="38"/>
      <c r="Y6" s="38"/>
      <c r="Z6" s="38"/>
      <c r="AA6" s="38"/>
    </row>
    <row r="7" s="8" customFormat="true" ht="14.25" hidden="false" customHeight="false" outlineLevel="0" collapsed="false">
      <c r="A7" s="8" t="s">
        <v>799</v>
      </c>
      <c r="C7" s="8" t="s">
        <v>800</v>
      </c>
      <c r="D7" s="8" t="s">
        <v>801</v>
      </c>
      <c r="E7" s="8" t="s">
        <v>801</v>
      </c>
      <c r="F7" s="8" t="s">
        <v>802</v>
      </c>
    </row>
    <row r="8" s="8" customFormat="true" ht="14.25" hidden="false" customHeight="false" outlineLevel="0" collapsed="false">
      <c r="A8" s="8" t="s">
        <v>799</v>
      </c>
      <c r="C8" s="8" t="s">
        <v>803</v>
      </c>
      <c r="D8" s="39" t="s">
        <v>804</v>
      </c>
      <c r="E8" s="39" t="s">
        <v>804</v>
      </c>
      <c r="F8" s="40" t="s">
        <v>805</v>
      </c>
    </row>
    <row r="9" s="8" customFormat="true" ht="14.25" hidden="false" customHeight="false" outlineLevel="0" collapsed="false">
      <c r="A9" s="8" t="s">
        <v>799</v>
      </c>
      <c r="C9" s="8" t="s">
        <v>806</v>
      </c>
      <c r="D9" s="39" t="s">
        <v>807</v>
      </c>
      <c r="E9" s="39" t="s">
        <v>807</v>
      </c>
      <c r="F9" s="8" t="s">
        <v>808</v>
      </c>
    </row>
    <row r="10" s="8" customFormat="true" ht="14.25" hidden="false" customHeight="false" outlineLevel="0" collapsed="false">
      <c r="A10" s="8" t="s">
        <v>799</v>
      </c>
      <c r="C10" s="8" t="s">
        <v>809</v>
      </c>
      <c r="D10" s="39" t="s">
        <v>810</v>
      </c>
      <c r="E10" s="39"/>
      <c r="F10" s="8" t="s">
        <v>811</v>
      </c>
    </row>
    <row r="11" s="8" customFormat="true" ht="14.25" hidden="false" customHeight="false" outlineLevel="0" collapsed="false">
      <c r="A11" s="8" t="s">
        <v>799</v>
      </c>
      <c r="C11" s="8" t="s">
        <v>812</v>
      </c>
      <c r="D11" s="8" t="s">
        <v>813</v>
      </c>
      <c r="F11" s="8" t="s">
        <v>814</v>
      </c>
    </row>
    <row r="12" s="8" customFormat="true" ht="14.25" hidden="false" customHeight="false" outlineLevel="0" collapsed="false"/>
    <row r="13" s="8" customFormat="true" ht="14.25" hidden="false" customHeight="false" outlineLevel="0" collapsed="false"/>
    <row r="14" s="8" customFormat="true" ht="14.25" hidden="false" customHeight="false" outlineLevel="0" collapsed="false"/>
    <row r="15" s="8" customFormat="true" ht="14.25" hidden="false" customHeight="false" outlineLevel="0" collapsed="false"/>
    <row r="16" s="8" customFormat="true" ht="14.25" hidden="false" customHeight="false" outlineLevel="0" collapsed="false"/>
    <row r="17" s="8" customFormat="true" ht="14.25" hidden="false" customHeight="false" outlineLevel="0" collapsed="false"/>
    <row r="18" s="8" customFormat="true" ht="14.25" hidden="false" customHeight="false" outlineLevel="0" collapsed="false"/>
    <row r="19" s="8" customFormat="true" ht="14.25" hidden="false" customHeight="false" outlineLevel="0" collapsed="false"/>
    <row r="20" s="8" customFormat="true" ht="14.25" hidden="false" customHeight="false" outlineLevel="0" collapsed="false"/>
    <row r="21" s="8" customFormat="true" ht="14.25" hidden="false" customHeight="false" outlineLevel="0" collapsed="false"/>
    <row r="22" customFormat="false" ht="14.25" hidden="false" customHeight="false" outlineLevel="0" collapsed="false">
      <c r="A22" s="1" t="s">
        <v>799</v>
      </c>
      <c r="C22" s="1" t="s">
        <v>815</v>
      </c>
      <c r="D22" s="1" t="s">
        <v>816</v>
      </c>
      <c r="E22" s="1" t="s">
        <v>817</v>
      </c>
      <c r="F22" s="1" t="s">
        <v>818</v>
      </c>
    </row>
    <row r="23" customFormat="false" ht="14.25" hidden="false" customHeight="false" outlineLevel="0" collapsed="false">
      <c r="A23" s="1" t="s">
        <v>819</v>
      </c>
      <c r="B23" s="1" t="s">
        <v>815</v>
      </c>
      <c r="F23" s="1" t="s">
        <v>820</v>
      </c>
    </row>
    <row r="24" customFormat="false" ht="14.25" hidden="false" customHeight="false" outlineLevel="0" collapsed="false">
      <c r="A24" s="1" t="s">
        <v>819</v>
      </c>
      <c r="B24" s="1" t="s">
        <v>815</v>
      </c>
      <c r="F24" s="1" t="s">
        <v>821</v>
      </c>
    </row>
    <row r="25" customFormat="false" ht="14.25" hidden="false" customHeight="false" outlineLevel="0" collapsed="false">
      <c r="A25" s="1" t="s">
        <v>819</v>
      </c>
      <c r="B25" s="1" t="s">
        <v>815</v>
      </c>
      <c r="F25" s="1" t="s">
        <v>822</v>
      </c>
    </row>
    <row r="26" customFormat="false" ht="14.25" hidden="false" customHeight="false" outlineLevel="0" collapsed="false">
      <c r="A26" s="1" t="s">
        <v>819</v>
      </c>
      <c r="B26" s="1" t="s">
        <v>815</v>
      </c>
      <c r="F26" s="1" t="s">
        <v>823</v>
      </c>
    </row>
    <row r="27" s="8" customFormat="true" ht="14.25" hidden="false" customHeight="false" outlineLevel="0" collapsed="false">
      <c r="A27" s="8" t="s">
        <v>799</v>
      </c>
      <c r="C27" s="8" t="s">
        <v>824</v>
      </c>
      <c r="D27" s="41" t="s">
        <v>825</v>
      </c>
      <c r="E27" s="8" t="s">
        <v>826</v>
      </c>
      <c r="F27" s="8" t="s">
        <v>819</v>
      </c>
    </row>
    <row r="28" s="8" customFormat="true" ht="14.25" hidden="false" customHeight="false" outlineLevel="0" collapsed="false">
      <c r="A28" s="8" t="s">
        <v>819</v>
      </c>
      <c r="B28" s="8" t="s">
        <v>824</v>
      </c>
      <c r="D28" s="39"/>
      <c r="E28" s="39"/>
      <c r="F28" s="8" t="s">
        <v>827</v>
      </c>
    </row>
    <row r="29" s="8" customFormat="true" ht="14.25" hidden="false" customHeight="false" outlineLevel="0" collapsed="false">
      <c r="A29" s="8" t="s">
        <v>819</v>
      </c>
      <c r="B29" s="8" t="s">
        <v>824</v>
      </c>
      <c r="D29" s="39"/>
      <c r="E29" s="39"/>
      <c r="F29" s="8" t="s">
        <v>828</v>
      </c>
    </row>
    <row r="30" s="8" customFormat="true" ht="14.25" hidden="false" customHeight="false" outlineLevel="0" collapsed="false">
      <c r="A30" s="8" t="s">
        <v>819</v>
      </c>
      <c r="B30" s="8" t="s">
        <v>824</v>
      </c>
      <c r="D30" s="39"/>
      <c r="E30" s="39"/>
      <c r="F30" s="8" t="s">
        <v>829</v>
      </c>
    </row>
    <row r="31" s="8" customFormat="true" ht="14.25" hidden="false" customHeight="false" outlineLevel="0" collapsed="false">
      <c r="A31" s="8" t="s">
        <v>819</v>
      </c>
      <c r="B31" s="8" t="s">
        <v>824</v>
      </c>
      <c r="D31" s="39"/>
      <c r="E31" s="39"/>
      <c r="F31" s="8" t="s">
        <v>830</v>
      </c>
    </row>
    <row r="32" s="8" customFormat="true" ht="14.25" hidden="false" customHeight="false" outlineLevel="0" collapsed="false">
      <c r="A32" s="8" t="s">
        <v>819</v>
      </c>
      <c r="B32" s="8" t="s">
        <v>824</v>
      </c>
      <c r="D32" s="39"/>
      <c r="E32" s="39"/>
      <c r="F32" s="8" t="s">
        <v>831</v>
      </c>
    </row>
    <row r="33" s="8" customFormat="true" ht="14.25" hidden="false" customHeight="false" outlineLevel="0" collapsed="false">
      <c r="A33" s="8" t="s">
        <v>819</v>
      </c>
      <c r="B33" s="8" t="s">
        <v>824</v>
      </c>
      <c r="D33" s="39"/>
      <c r="E33" s="39"/>
      <c r="F33" s="8" t="s">
        <v>832</v>
      </c>
    </row>
    <row r="34" s="8" customFormat="true" ht="14.25" hidden="false" customHeight="false" outlineLevel="0" collapsed="false">
      <c r="D34" s="39"/>
      <c r="E34" s="39"/>
    </row>
    <row r="35" s="8" customFormat="true" ht="14.25" hidden="false" customHeight="false" outlineLevel="0" collapsed="false"/>
    <row r="36" s="8" customFormat="true" ht="14.25" hidden="false" customHeight="false" outlineLevel="0" collapsed="false">
      <c r="D36" s="39"/>
      <c r="E36" s="39"/>
    </row>
    <row r="37" s="8" customFormat="true" ht="14.25" hidden="false" customHeight="false" outlineLevel="0" collapsed="false">
      <c r="A37" s="8" t="s">
        <v>799</v>
      </c>
      <c r="C37" s="8" t="s">
        <v>833</v>
      </c>
      <c r="D37" s="8" t="s">
        <v>834</v>
      </c>
      <c r="F37" s="8" t="s">
        <v>835</v>
      </c>
    </row>
    <row r="38" s="8" customFormat="true" ht="14.25" hidden="false" customHeight="false" outlineLevel="0" collapsed="false">
      <c r="A38" s="8" t="s">
        <v>819</v>
      </c>
      <c r="B38" s="8" t="s">
        <v>833</v>
      </c>
      <c r="C38" s="8" t="s">
        <v>836</v>
      </c>
      <c r="F38" s="8" t="s">
        <v>818</v>
      </c>
    </row>
    <row r="39" s="8" customFormat="true" ht="14.25" hidden="false" customHeight="false" outlineLevel="0" collapsed="false">
      <c r="A39" s="8" t="s">
        <v>819</v>
      </c>
      <c r="B39" s="8" t="s">
        <v>836</v>
      </c>
      <c r="C39" s="8" t="s">
        <v>837</v>
      </c>
      <c r="F39" s="8" t="s">
        <v>838</v>
      </c>
    </row>
    <row r="40" s="8" customFormat="true" ht="14.25" hidden="false" customHeight="false" outlineLevel="0" collapsed="false">
      <c r="A40" s="8" t="s">
        <v>819</v>
      </c>
      <c r="B40" s="40" t="s">
        <v>833</v>
      </c>
      <c r="C40" s="8" t="s">
        <v>839</v>
      </c>
      <c r="F40" s="8" t="s">
        <v>840</v>
      </c>
    </row>
    <row r="41" s="8" customFormat="true" ht="14.25" hidden="false" customHeight="true" outlineLevel="0" collapsed="false">
      <c r="A41" s="8" t="s">
        <v>819</v>
      </c>
      <c r="B41" s="8" t="s">
        <v>839</v>
      </c>
      <c r="C41" s="8" t="s">
        <v>841</v>
      </c>
      <c r="F41" s="42" t="s">
        <v>842</v>
      </c>
    </row>
    <row r="42" s="8" customFormat="true" ht="14.25" hidden="false" customHeight="false" outlineLevel="0" collapsed="false">
      <c r="A42" s="8" t="s">
        <v>819</v>
      </c>
      <c r="B42" s="8" t="s">
        <v>839</v>
      </c>
      <c r="C42" s="8" t="s">
        <v>843</v>
      </c>
    </row>
    <row r="43" s="8" customFormat="true" ht="14.25" hidden="false" customHeight="false" outlineLevel="0" collapsed="false">
      <c r="A43" s="43" t="s">
        <v>819</v>
      </c>
      <c r="B43" s="43" t="s">
        <v>833</v>
      </c>
      <c r="C43" s="43" t="s">
        <v>844</v>
      </c>
      <c r="D43" s="44"/>
      <c r="E43" s="44"/>
      <c r="F43" s="43" t="s">
        <v>845</v>
      </c>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row>
    <row r="44" s="44" customFormat="true" ht="14.25" hidden="false" customHeight="false" outlineLevel="0" collapsed="false">
      <c r="A44" s="43" t="s">
        <v>819</v>
      </c>
      <c r="B44" s="43" t="s">
        <v>844</v>
      </c>
      <c r="C44" s="43" t="s">
        <v>846</v>
      </c>
      <c r="F44" s="45" t="s">
        <v>842</v>
      </c>
    </row>
    <row r="45" s="44" customFormat="true" ht="256.5" hidden="false" customHeight="false" outlineLevel="0" collapsed="false">
      <c r="A45" s="43" t="s">
        <v>819</v>
      </c>
      <c r="B45" s="1" t="s">
        <v>844</v>
      </c>
      <c r="C45" s="43" t="s">
        <v>847</v>
      </c>
      <c r="D45" s="1"/>
      <c r="E45" s="1"/>
      <c r="F45" s="46" t="s">
        <v>848</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6" s="8" customFormat="true" ht="14.25" hidden="false" customHeight="false" outlineLevel="0" collapsed="false">
      <c r="A46" s="43" t="s">
        <v>819</v>
      </c>
      <c r="B46" s="1" t="s">
        <v>844</v>
      </c>
      <c r="C46" s="43" t="s">
        <v>849</v>
      </c>
      <c r="D46" s="1"/>
      <c r="E46" s="1"/>
      <c r="F46" s="46" t="s">
        <v>850</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r="47" s="8" customFormat="true" ht="99.75" hidden="false" customHeight="false" outlineLevel="0" collapsed="false">
      <c r="A47" s="27" t="s">
        <v>819</v>
      </c>
      <c r="B47" s="1" t="s">
        <v>844</v>
      </c>
      <c r="C47" s="43" t="s">
        <v>851</v>
      </c>
      <c r="D47" s="1"/>
      <c r="E47" s="1"/>
      <c r="F47" s="46" t="s">
        <v>852</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r="48" s="8" customFormat="true" ht="14.2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8" customFormat="true" ht="14.25" hidden="false" customHeight="false" outlineLevel="0" collapsed="false">
      <c r="A49" s="47"/>
      <c r="B49" s="47"/>
      <c r="C49" s="47"/>
      <c r="D49" s="47"/>
      <c r="E49" s="47"/>
      <c r="F49" s="47"/>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8" customFormat="true" ht="14.25" hidden="false" customHeight="false" outlineLevel="0" collapsed="false">
      <c r="A50" s="8" t="s">
        <v>799</v>
      </c>
      <c r="C50" s="40" t="s">
        <v>853</v>
      </c>
      <c r="D50" s="8" t="s">
        <v>854</v>
      </c>
      <c r="F50" s="8" t="s">
        <v>855</v>
      </c>
    </row>
    <row r="51" s="8" customFormat="true" ht="14.25" hidden="false" customHeight="false" outlineLevel="0" collapsed="false">
      <c r="A51" s="8" t="s">
        <v>819</v>
      </c>
      <c r="B51" s="8" t="s">
        <v>853</v>
      </c>
      <c r="C51" s="8" t="s">
        <v>856</v>
      </c>
      <c r="F51" s="40" t="s">
        <v>857</v>
      </c>
    </row>
    <row r="52" customFormat="false" ht="14.25" hidden="false" customHeight="false" outlineLevel="0" collapsed="false">
      <c r="A52" s="8" t="s">
        <v>819</v>
      </c>
      <c r="B52" s="8" t="s">
        <v>853</v>
      </c>
      <c r="C52" s="8" t="s">
        <v>858</v>
      </c>
      <c r="D52" s="8"/>
      <c r="E52" s="8"/>
      <c r="F52" s="8" t="s">
        <v>859</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row>
    <row r="53" customFormat="false" ht="14.25" hidden="false" customHeight="false" outlineLevel="0" collapsed="false">
      <c r="A53" s="8" t="s">
        <v>819</v>
      </c>
      <c r="B53" s="8" t="s">
        <v>858</v>
      </c>
      <c r="C53" s="8" t="s">
        <v>860</v>
      </c>
      <c r="D53" s="8"/>
      <c r="E53" s="8"/>
      <c r="F53" s="8" t="s">
        <v>861</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c r="YS53" s="8"/>
      <c r="YT53" s="8"/>
      <c r="YU53" s="8"/>
      <c r="YV53" s="8"/>
      <c r="YW53" s="8"/>
      <c r="YX53" s="8"/>
      <c r="YY53" s="8"/>
      <c r="YZ53" s="8"/>
      <c r="ZA53" s="8"/>
      <c r="ZB53" s="8"/>
      <c r="ZC53" s="8"/>
      <c r="ZD53" s="8"/>
      <c r="ZE53" s="8"/>
      <c r="ZF53" s="8"/>
      <c r="ZG53" s="8"/>
      <c r="ZH53" s="8"/>
      <c r="ZI53" s="8"/>
      <c r="ZJ53" s="8"/>
      <c r="ZK53" s="8"/>
      <c r="ZL53" s="8"/>
      <c r="ZM53" s="8"/>
      <c r="ZN53" s="8"/>
      <c r="ZO53" s="8"/>
      <c r="ZP53" s="8"/>
      <c r="ZQ53" s="8"/>
      <c r="ZR53" s="8"/>
      <c r="ZS53" s="8"/>
      <c r="ZT53" s="8"/>
      <c r="ZU53" s="8"/>
      <c r="ZV53" s="8"/>
      <c r="ZW53" s="8"/>
      <c r="ZX53" s="8"/>
      <c r="ZY53" s="8"/>
      <c r="ZZ53" s="8"/>
      <c r="AAA53" s="8"/>
      <c r="AAB53" s="8"/>
      <c r="AAC53" s="8"/>
      <c r="AAD53" s="8"/>
      <c r="AAE53" s="8"/>
      <c r="AAF53" s="8"/>
      <c r="AAG53" s="8"/>
      <c r="AAH53" s="8"/>
      <c r="AAI53" s="8"/>
      <c r="AAJ53" s="8"/>
      <c r="AAK53" s="8"/>
      <c r="AAL53" s="8"/>
      <c r="AAM53" s="8"/>
      <c r="AAN53" s="8"/>
      <c r="AAO53" s="8"/>
      <c r="AAP53" s="8"/>
      <c r="AAQ53" s="8"/>
      <c r="AAR53" s="8"/>
      <c r="AAS53" s="8"/>
      <c r="AAT53" s="8"/>
      <c r="AAU53" s="8"/>
      <c r="AAV53" s="8"/>
      <c r="AAW53" s="8"/>
      <c r="AAX53" s="8"/>
      <c r="AAY53" s="8"/>
      <c r="AAZ53" s="8"/>
      <c r="ABA53" s="8"/>
      <c r="ABB53" s="8"/>
      <c r="ABC53" s="8"/>
      <c r="ABD53" s="8"/>
      <c r="ABE53" s="8"/>
      <c r="ABF53" s="8"/>
      <c r="ABG53" s="8"/>
      <c r="ABH53" s="8"/>
      <c r="ABI53" s="8"/>
      <c r="ABJ53" s="8"/>
      <c r="ABK53" s="8"/>
      <c r="ABL53" s="8"/>
      <c r="ABM53" s="8"/>
      <c r="ABN53" s="8"/>
      <c r="ABO53" s="8"/>
      <c r="ABP53" s="8"/>
      <c r="ABQ53" s="8"/>
      <c r="ABR53" s="8"/>
      <c r="ABS53" s="8"/>
      <c r="ABT53" s="8"/>
      <c r="ABU53" s="8"/>
      <c r="ABV53" s="8"/>
      <c r="ABW53" s="8"/>
      <c r="ABX53" s="8"/>
      <c r="ABY53" s="8"/>
      <c r="ABZ53" s="8"/>
      <c r="ACA53" s="8"/>
      <c r="ACB53" s="8"/>
      <c r="ACC53" s="8"/>
      <c r="ACD53" s="8"/>
      <c r="ACE53" s="8"/>
      <c r="ACF53" s="8"/>
      <c r="ACG53" s="8"/>
      <c r="ACH53" s="8"/>
      <c r="ACI53" s="8"/>
      <c r="ACJ53" s="8"/>
      <c r="ACK53" s="8"/>
      <c r="ACL53" s="8"/>
      <c r="ACM53" s="8"/>
      <c r="ACN53" s="8"/>
      <c r="ACO53" s="8"/>
      <c r="ACP53" s="8"/>
      <c r="ACQ53" s="8"/>
      <c r="ACR53" s="8"/>
      <c r="ACS53" s="8"/>
      <c r="ACT53" s="8"/>
      <c r="ACU53" s="8"/>
      <c r="ACV53" s="8"/>
      <c r="ACW53" s="8"/>
      <c r="ACX53" s="8"/>
      <c r="ACY53" s="8"/>
      <c r="ACZ53" s="8"/>
      <c r="ADA53" s="8"/>
      <c r="ADB53" s="8"/>
      <c r="ADC53" s="8"/>
      <c r="ADD53" s="8"/>
      <c r="ADE53" s="8"/>
      <c r="ADF53" s="8"/>
      <c r="ADG53" s="8"/>
      <c r="ADH53" s="8"/>
      <c r="ADI53" s="8"/>
      <c r="ADJ53" s="8"/>
      <c r="ADK53" s="8"/>
      <c r="ADL53" s="8"/>
      <c r="ADM53" s="8"/>
      <c r="ADN53" s="8"/>
      <c r="ADO53" s="8"/>
      <c r="ADP53" s="8"/>
      <c r="ADQ53" s="8"/>
      <c r="ADR53" s="8"/>
      <c r="ADS53" s="8"/>
      <c r="ADT53" s="8"/>
      <c r="ADU53" s="8"/>
      <c r="ADV53" s="8"/>
      <c r="ADW53" s="8"/>
      <c r="ADX53" s="8"/>
      <c r="ADY53" s="8"/>
      <c r="ADZ53" s="8"/>
      <c r="AEA53" s="8"/>
      <c r="AEB53" s="8"/>
      <c r="AEC53" s="8"/>
      <c r="AED53" s="8"/>
      <c r="AEE53" s="8"/>
      <c r="AEF53" s="8"/>
      <c r="AEG53" s="8"/>
      <c r="AEH53" s="8"/>
      <c r="AEI53" s="8"/>
      <c r="AEJ53" s="8"/>
      <c r="AEK53" s="8"/>
      <c r="AEL53" s="8"/>
      <c r="AEM53" s="8"/>
      <c r="AEN53" s="8"/>
      <c r="AEO53" s="8"/>
      <c r="AEP53" s="8"/>
      <c r="AEQ53" s="8"/>
      <c r="AER53" s="8"/>
      <c r="AES53" s="8"/>
      <c r="AET53" s="8"/>
      <c r="AEU53" s="8"/>
      <c r="AEV53" s="8"/>
      <c r="AEW53" s="8"/>
      <c r="AEX53" s="8"/>
      <c r="AEY53" s="8"/>
      <c r="AEZ53" s="8"/>
      <c r="AFA53" s="8"/>
      <c r="AFB53" s="8"/>
      <c r="AFC53" s="8"/>
      <c r="AFD53" s="8"/>
      <c r="AFE53" s="8"/>
      <c r="AFF53" s="8"/>
      <c r="AFG53" s="8"/>
      <c r="AFH53" s="8"/>
      <c r="AFI53" s="8"/>
      <c r="AFJ53" s="8"/>
      <c r="AFK53" s="8"/>
      <c r="AFL53" s="8"/>
      <c r="AFM53" s="8"/>
      <c r="AFN53" s="8"/>
      <c r="AFO53" s="8"/>
      <c r="AFP53" s="8"/>
      <c r="AFQ53" s="8"/>
      <c r="AFR53" s="8"/>
      <c r="AFS53" s="8"/>
      <c r="AFT53" s="8"/>
      <c r="AFU53" s="8"/>
      <c r="AFV53" s="8"/>
      <c r="AFW53" s="8"/>
      <c r="AFX53" s="8"/>
      <c r="AFY53" s="8"/>
      <c r="AFZ53" s="8"/>
      <c r="AGA53" s="8"/>
      <c r="AGB53" s="8"/>
      <c r="AGC53" s="8"/>
      <c r="AGD53" s="8"/>
      <c r="AGE53" s="8"/>
      <c r="AGF53" s="8"/>
      <c r="AGG53" s="8"/>
      <c r="AGH53" s="8"/>
      <c r="AGI53" s="8"/>
      <c r="AGJ53" s="8"/>
      <c r="AGK53" s="8"/>
      <c r="AGL53" s="8"/>
      <c r="AGM53" s="8"/>
      <c r="AGN53" s="8"/>
      <c r="AGO53" s="8"/>
      <c r="AGP53" s="8"/>
      <c r="AGQ53" s="8"/>
      <c r="AGR53" s="8"/>
      <c r="AGS53" s="8"/>
      <c r="AGT53" s="8"/>
      <c r="AGU53" s="8"/>
      <c r="AGV53" s="8"/>
      <c r="AGW53" s="8"/>
      <c r="AGX53" s="8"/>
      <c r="AGY53" s="8"/>
      <c r="AGZ53" s="8"/>
      <c r="AHA53" s="8"/>
      <c r="AHB53" s="8"/>
      <c r="AHC53" s="8"/>
      <c r="AHD53" s="8"/>
      <c r="AHE53" s="8"/>
      <c r="AHF53" s="8"/>
      <c r="AHG53" s="8"/>
      <c r="AHH53" s="8"/>
      <c r="AHI53" s="8"/>
      <c r="AHJ53" s="8"/>
      <c r="AHK53" s="8"/>
      <c r="AHL53" s="8"/>
      <c r="AHM53" s="8"/>
      <c r="AHN53" s="8"/>
      <c r="AHO53" s="8"/>
      <c r="AHP53" s="8"/>
      <c r="AHQ53" s="8"/>
      <c r="AHR53" s="8"/>
      <c r="AHS53" s="8"/>
      <c r="AHT53" s="8"/>
      <c r="AHU53" s="8"/>
      <c r="AHV53" s="8"/>
      <c r="AHW53" s="8"/>
      <c r="AHX53" s="8"/>
      <c r="AHY53" s="8"/>
      <c r="AHZ53" s="8"/>
      <c r="AIA53" s="8"/>
      <c r="AIB53" s="8"/>
      <c r="AIC53" s="8"/>
      <c r="AID53" s="8"/>
      <c r="AIE53" s="8"/>
      <c r="AIF53" s="8"/>
      <c r="AIG53" s="8"/>
      <c r="AIH53" s="8"/>
      <c r="AII53" s="8"/>
      <c r="AIJ53" s="8"/>
      <c r="AIK53" s="8"/>
      <c r="AIL53" s="8"/>
      <c r="AIM53" s="8"/>
      <c r="AIN53" s="8"/>
      <c r="AIO53" s="8"/>
      <c r="AIP53" s="8"/>
      <c r="AIQ53" s="8"/>
      <c r="AIR53" s="8"/>
      <c r="AIS53" s="8"/>
      <c r="AIT53" s="8"/>
      <c r="AIU53" s="8"/>
      <c r="AIV53" s="8"/>
      <c r="AIW53" s="8"/>
      <c r="AIX53" s="8"/>
      <c r="AIY53" s="8"/>
      <c r="AIZ53" s="8"/>
      <c r="AJA53" s="8"/>
      <c r="AJB53" s="8"/>
      <c r="AJC53" s="8"/>
      <c r="AJD53" s="8"/>
      <c r="AJE53" s="8"/>
      <c r="AJF53" s="8"/>
      <c r="AJG53" s="8"/>
      <c r="AJH53" s="8"/>
      <c r="AJI53" s="8"/>
      <c r="AJJ53" s="8"/>
      <c r="AJK53" s="8"/>
      <c r="AJL53" s="8"/>
      <c r="AJM53" s="8"/>
      <c r="AJN53" s="8"/>
      <c r="AJO53" s="8"/>
      <c r="AJP53" s="8"/>
      <c r="AJQ53" s="8"/>
      <c r="AJR53" s="8"/>
      <c r="AJS53" s="8"/>
      <c r="AJT53" s="8"/>
      <c r="AJU53" s="8"/>
      <c r="AJV53" s="8"/>
      <c r="AJW53" s="8"/>
      <c r="AJX53" s="8"/>
      <c r="AJY53" s="8"/>
      <c r="AJZ53" s="8"/>
      <c r="AKA53" s="8"/>
      <c r="AKB53" s="8"/>
      <c r="AKC53" s="8"/>
      <c r="AKD53" s="8"/>
      <c r="AKE53" s="8"/>
      <c r="AKF53" s="8"/>
      <c r="AKG53" s="8"/>
      <c r="AKH53" s="8"/>
      <c r="AKI53" s="8"/>
      <c r="AKJ53" s="8"/>
      <c r="AKK53" s="8"/>
      <c r="AKL53" s="8"/>
      <c r="AKM53" s="8"/>
      <c r="AKN53" s="8"/>
      <c r="AKO53" s="8"/>
      <c r="AKP53" s="8"/>
      <c r="AKQ53" s="8"/>
      <c r="AKR53" s="8"/>
      <c r="AKS53" s="8"/>
      <c r="AKT53" s="8"/>
      <c r="AKU53" s="8"/>
      <c r="AKV53" s="8"/>
      <c r="AKW53" s="8"/>
      <c r="AKX53" s="8"/>
      <c r="AKY53" s="8"/>
      <c r="AKZ53" s="8"/>
      <c r="ALA53" s="8"/>
      <c r="ALB53" s="8"/>
      <c r="ALC53" s="8"/>
      <c r="ALD53" s="8"/>
      <c r="ALE53" s="8"/>
      <c r="ALF53" s="8"/>
      <c r="ALG53" s="8"/>
      <c r="ALH53" s="8"/>
      <c r="ALI53" s="8"/>
      <c r="ALJ53" s="8"/>
      <c r="ALK53" s="8"/>
      <c r="ALL53" s="8"/>
      <c r="ALM53" s="8"/>
      <c r="ALN53" s="8"/>
      <c r="ALO53" s="8"/>
      <c r="ALP53" s="8"/>
      <c r="ALQ53" s="8"/>
      <c r="ALR53" s="8"/>
      <c r="ALS53" s="8"/>
      <c r="ALT53" s="8"/>
      <c r="ALU53" s="8"/>
      <c r="ALV53" s="8"/>
      <c r="ALW53" s="8"/>
      <c r="ALX53" s="8"/>
      <c r="ALY53" s="8"/>
      <c r="ALZ53" s="8"/>
      <c r="AMA53" s="8"/>
      <c r="AMB53" s="8"/>
      <c r="AMC53" s="8"/>
      <c r="AMD53" s="8"/>
      <c r="AME53" s="8"/>
      <c r="AMF53" s="8"/>
      <c r="AMG53" s="8"/>
      <c r="AMH53" s="8"/>
      <c r="AMI53" s="8"/>
      <c r="AMJ53" s="8"/>
    </row>
    <row r="54" customFormat="false" ht="14.25" hidden="false" customHeight="false" outlineLevel="0" collapsed="false">
      <c r="A54" s="8" t="s">
        <v>819</v>
      </c>
      <c r="B54" s="8" t="s">
        <v>858</v>
      </c>
      <c r="C54" s="8" t="s">
        <v>862</v>
      </c>
      <c r="D54" s="8"/>
      <c r="E54" s="8"/>
      <c r="F54" s="8" t="s">
        <v>863</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c r="YS54" s="8"/>
      <c r="YT54" s="8"/>
      <c r="YU54" s="8"/>
      <c r="YV54" s="8"/>
      <c r="YW54" s="8"/>
      <c r="YX54" s="8"/>
      <c r="YY54" s="8"/>
      <c r="YZ54" s="8"/>
      <c r="ZA54" s="8"/>
      <c r="ZB54" s="8"/>
      <c r="ZC54" s="8"/>
      <c r="ZD54" s="8"/>
      <c r="ZE54" s="8"/>
      <c r="ZF54" s="8"/>
      <c r="ZG54" s="8"/>
      <c r="ZH54" s="8"/>
      <c r="ZI54" s="8"/>
      <c r="ZJ54" s="8"/>
      <c r="ZK54" s="8"/>
      <c r="ZL54" s="8"/>
      <c r="ZM54" s="8"/>
      <c r="ZN54" s="8"/>
      <c r="ZO54" s="8"/>
      <c r="ZP54" s="8"/>
      <c r="ZQ54" s="8"/>
      <c r="ZR54" s="8"/>
      <c r="ZS54" s="8"/>
      <c r="ZT54" s="8"/>
      <c r="ZU54" s="8"/>
      <c r="ZV54" s="8"/>
      <c r="ZW54" s="8"/>
      <c r="ZX54" s="8"/>
      <c r="ZY54" s="8"/>
      <c r="ZZ54" s="8"/>
      <c r="AAA54" s="8"/>
      <c r="AAB54" s="8"/>
      <c r="AAC54" s="8"/>
      <c r="AAD54" s="8"/>
      <c r="AAE54" s="8"/>
      <c r="AAF54" s="8"/>
      <c r="AAG54" s="8"/>
      <c r="AAH54" s="8"/>
      <c r="AAI54" s="8"/>
      <c r="AAJ54" s="8"/>
      <c r="AAK54" s="8"/>
      <c r="AAL54" s="8"/>
      <c r="AAM54" s="8"/>
      <c r="AAN54" s="8"/>
      <c r="AAO54" s="8"/>
      <c r="AAP54" s="8"/>
      <c r="AAQ54" s="8"/>
      <c r="AAR54" s="8"/>
      <c r="AAS54" s="8"/>
      <c r="AAT54" s="8"/>
      <c r="AAU54" s="8"/>
      <c r="AAV54" s="8"/>
      <c r="AAW54" s="8"/>
      <c r="AAX54" s="8"/>
      <c r="AAY54" s="8"/>
      <c r="AAZ54" s="8"/>
      <c r="ABA54" s="8"/>
      <c r="ABB54" s="8"/>
      <c r="ABC54" s="8"/>
      <c r="ABD54" s="8"/>
      <c r="ABE54" s="8"/>
      <c r="ABF54" s="8"/>
      <c r="ABG54" s="8"/>
      <c r="ABH54" s="8"/>
      <c r="ABI54" s="8"/>
      <c r="ABJ54" s="8"/>
      <c r="ABK54" s="8"/>
      <c r="ABL54" s="8"/>
      <c r="ABM54" s="8"/>
      <c r="ABN54" s="8"/>
      <c r="ABO54" s="8"/>
      <c r="ABP54" s="8"/>
      <c r="ABQ54" s="8"/>
      <c r="ABR54" s="8"/>
      <c r="ABS54" s="8"/>
      <c r="ABT54" s="8"/>
      <c r="ABU54" s="8"/>
      <c r="ABV54" s="8"/>
      <c r="ABW54" s="8"/>
      <c r="ABX54" s="8"/>
      <c r="ABY54" s="8"/>
      <c r="ABZ54" s="8"/>
      <c r="ACA54" s="8"/>
      <c r="ACB54" s="8"/>
      <c r="ACC54" s="8"/>
      <c r="ACD54" s="8"/>
      <c r="ACE54" s="8"/>
      <c r="ACF54" s="8"/>
      <c r="ACG54" s="8"/>
      <c r="ACH54" s="8"/>
      <c r="ACI54" s="8"/>
      <c r="ACJ54" s="8"/>
      <c r="ACK54" s="8"/>
      <c r="ACL54" s="8"/>
      <c r="ACM54" s="8"/>
      <c r="ACN54" s="8"/>
      <c r="ACO54" s="8"/>
      <c r="ACP54" s="8"/>
      <c r="ACQ54" s="8"/>
      <c r="ACR54" s="8"/>
      <c r="ACS54" s="8"/>
      <c r="ACT54" s="8"/>
      <c r="ACU54" s="8"/>
      <c r="ACV54" s="8"/>
      <c r="ACW54" s="8"/>
      <c r="ACX54" s="8"/>
      <c r="ACY54" s="8"/>
      <c r="ACZ54" s="8"/>
      <c r="ADA54" s="8"/>
      <c r="ADB54" s="8"/>
      <c r="ADC54" s="8"/>
      <c r="ADD54" s="8"/>
      <c r="ADE54" s="8"/>
      <c r="ADF54" s="8"/>
      <c r="ADG54" s="8"/>
      <c r="ADH54" s="8"/>
      <c r="ADI54" s="8"/>
      <c r="ADJ54" s="8"/>
      <c r="ADK54" s="8"/>
      <c r="ADL54" s="8"/>
      <c r="ADM54" s="8"/>
      <c r="ADN54" s="8"/>
      <c r="ADO54" s="8"/>
      <c r="ADP54" s="8"/>
      <c r="ADQ54" s="8"/>
      <c r="ADR54" s="8"/>
      <c r="ADS54" s="8"/>
      <c r="ADT54" s="8"/>
      <c r="ADU54" s="8"/>
      <c r="ADV54" s="8"/>
      <c r="ADW54" s="8"/>
      <c r="ADX54" s="8"/>
      <c r="ADY54" s="8"/>
      <c r="ADZ54" s="8"/>
      <c r="AEA54" s="8"/>
      <c r="AEB54" s="8"/>
      <c r="AEC54" s="8"/>
      <c r="AED54" s="8"/>
      <c r="AEE54" s="8"/>
      <c r="AEF54" s="8"/>
      <c r="AEG54" s="8"/>
      <c r="AEH54" s="8"/>
      <c r="AEI54" s="8"/>
      <c r="AEJ54" s="8"/>
      <c r="AEK54" s="8"/>
      <c r="AEL54" s="8"/>
      <c r="AEM54" s="8"/>
      <c r="AEN54" s="8"/>
      <c r="AEO54" s="8"/>
      <c r="AEP54" s="8"/>
      <c r="AEQ54" s="8"/>
      <c r="AER54" s="8"/>
      <c r="AES54" s="8"/>
      <c r="AET54" s="8"/>
      <c r="AEU54" s="8"/>
      <c r="AEV54" s="8"/>
      <c r="AEW54" s="8"/>
      <c r="AEX54" s="8"/>
      <c r="AEY54" s="8"/>
      <c r="AEZ54" s="8"/>
      <c r="AFA54" s="8"/>
      <c r="AFB54" s="8"/>
      <c r="AFC54" s="8"/>
      <c r="AFD54" s="8"/>
      <c r="AFE54" s="8"/>
      <c r="AFF54" s="8"/>
      <c r="AFG54" s="8"/>
      <c r="AFH54" s="8"/>
      <c r="AFI54" s="8"/>
      <c r="AFJ54" s="8"/>
      <c r="AFK54" s="8"/>
      <c r="AFL54" s="8"/>
      <c r="AFM54" s="8"/>
      <c r="AFN54" s="8"/>
      <c r="AFO54" s="8"/>
      <c r="AFP54" s="8"/>
      <c r="AFQ54" s="8"/>
      <c r="AFR54" s="8"/>
      <c r="AFS54" s="8"/>
      <c r="AFT54" s="8"/>
      <c r="AFU54" s="8"/>
      <c r="AFV54" s="8"/>
      <c r="AFW54" s="8"/>
      <c r="AFX54" s="8"/>
      <c r="AFY54" s="8"/>
      <c r="AFZ54" s="8"/>
      <c r="AGA54" s="8"/>
      <c r="AGB54" s="8"/>
      <c r="AGC54" s="8"/>
      <c r="AGD54" s="8"/>
      <c r="AGE54" s="8"/>
      <c r="AGF54" s="8"/>
      <c r="AGG54" s="8"/>
      <c r="AGH54" s="8"/>
      <c r="AGI54" s="8"/>
      <c r="AGJ54" s="8"/>
      <c r="AGK54" s="8"/>
      <c r="AGL54" s="8"/>
      <c r="AGM54" s="8"/>
      <c r="AGN54" s="8"/>
      <c r="AGO54" s="8"/>
      <c r="AGP54" s="8"/>
      <c r="AGQ54" s="8"/>
      <c r="AGR54" s="8"/>
      <c r="AGS54" s="8"/>
      <c r="AGT54" s="8"/>
      <c r="AGU54" s="8"/>
      <c r="AGV54" s="8"/>
      <c r="AGW54" s="8"/>
      <c r="AGX54" s="8"/>
      <c r="AGY54" s="8"/>
      <c r="AGZ54" s="8"/>
      <c r="AHA54" s="8"/>
      <c r="AHB54" s="8"/>
      <c r="AHC54" s="8"/>
      <c r="AHD54" s="8"/>
      <c r="AHE54" s="8"/>
      <c r="AHF54" s="8"/>
      <c r="AHG54" s="8"/>
      <c r="AHH54" s="8"/>
      <c r="AHI54" s="8"/>
      <c r="AHJ54" s="8"/>
      <c r="AHK54" s="8"/>
      <c r="AHL54" s="8"/>
      <c r="AHM54" s="8"/>
      <c r="AHN54" s="8"/>
      <c r="AHO54" s="8"/>
      <c r="AHP54" s="8"/>
      <c r="AHQ54" s="8"/>
      <c r="AHR54" s="8"/>
      <c r="AHS54" s="8"/>
      <c r="AHT54" s="8"/>
      <c r="AHU54" s="8"/>
      <c r="AHV54" s="8"/>
      <c r="AHW54" s="8"/>
      <c r="AHX54" s="8"/>
      <c r="AHY54" s="8"/>
      <c r="AHZ54" s="8"/>
      <c r="AIA54" s="8"/>
      <c r="AIB54" s="8"/>
      <c r="AIC54" s="8"/>
      <c r="AID54" s="8"/>
      <c r="AIE54" s="8"/>
      <c r="AIF54" s="8"/>
      <c r="AIG54" s="8"/>
      <c r="AIH54" s="8"/>
      <c r="AII54" s="8"/>
      <c r="AIJ54" s="8"/>
      <c r="AIK54" s="8"/>
      <c r="AIL54" s="8"/>
      <c r="AIM54" s="8"/>
      <c r="AIN54" s="8"/>
      <c r="AIO54" s="8"/>
      <c r="AIP54" s="8"/>
      <c r="AIQ54" s="8"/>
      <c r="AIR54" s="8"/>
      <c r="AIS54" s="8"/>
      <c r="AIT54" s="8"/>
      <c r="AIU54" s="8"/>
      <c r="AIV54" s="8"/>
      <c r="AIW54" s="8"/>
      <c r="AIX54" s="8"/>
      <c r="AIY54" s="8"/>
      <c r="AIZ54" s="8"/>
      <c r="AJA54" s="8"/>
      <c r="AJB54" s="8"/>
      <c r="AJC54" s="8"/>
      <c r="AJD54" s="8"/>
      <c r="AJE54" s="8"/>
      <c r="AJF54" s="8"/>
      <c r="AJG54" s="8"/>
      <c r="AJH54" s="8"/>
      <c r="AJI54" s="8"/>
      <c r="AJJ54" s="8"/>
      <c r="AJK54" s="8"/>
      <c r="AJL54" s="8"/>
      <c r="AJM54" s="8"/>
      <c r="AJN54" s="8"/>
      <c r="AJO54" s="8"/>
      <c r="AJP54" s="8"/>
      <c r="AJQ54" s="8"/>
      <c r="AJR54" s="8"/>
      <c r="AJS54" s="8"/>
      <c r="AJT54" s="8"/>
      <c r="AJU54" s="8"/>
      <c r="AJV54" s="8"/>
      <c r="AJW54" s="8"/>
      <c r="AJX54" s="8"/>
      <c r="AJY54" s="8"/>
      <c r="AJZ54" s="8"/>
      <c r="AKA54" s="8"/>
      <c r="AKB54" s="8"/>
      <c r="AKC54" s="8"/>
      <c r="AKD54" s="8"/>
      <c r="AKE54" s="8"/>
      <c r="AKF54" s="8"/>
      <c r="AKG54" s="8"/>
      <c r="AKH54" s="8"/>
      <c r="AKI54" s="8"/>
      <c r="AKJ54" s="8"/>
      <c r="AKK54" s="8"/>
      <c r="AKL54" s="8"/>
      <c r="AKM54" s="8"/>
      <c r="AKN54" s="8"/>
      <c r="AKO54" s="8"/>
      <c r="AKP54" s="8"/>
      <c r="AKQ54" s="8"/>
      <c r="AKR54" s="8"/>
      <c r="AKS54" s="8"/>
      <c r="AKT54" s="8"/>
      <c r="AKU54" s="8"/>
      <c r="AKV54" s="8"/>
      <c r="AKW54" s="8"/>
      <c r="AKX54" s="8"/>
      <c r="AKY54" s="8"/>
      <c r="AKZ54" s="8"/>
      <c r="ALA54" s="8"/>
      <c r="ALB54" s="8"/>
      <c r="ALC54" s="8"/>
      <c r="ALD54" s="8"/>
      <c r="ALE54" s="8"/>
      <c r="ALF54" s="8"/>
      <c r="ALG54" s="8"/>
      <c r="ALH54" s="8"/>
      <c r="ALI54" s="8"/>
      <c r="ALJ54" s="8"/>
      <c r="ALK54" s="8"/>
      <c r="ALL54" s="8"/>
      <c r="ALM54" s="8"/>
      <c r="ALN54" s="8"/>
      <c r="ALO54" s="8"/>
      <c r="ALP54" s="8"/>
      <c r="ALQ54" s="8"/>
      <c r="ALR54" s="8"/>
      <c r="ALS54" s="8"/>
      <c r="ALT54" s="8"/>
      <c r="ALU54" s="8"/>
      <c r="ALV54" s="8"/>
      <c r="ALW54" s="8"/>
      <c r="ALX54" s="8"/>
      <c r="ALY54" s="8"/>
      <c r="ALZ54" s="8"/>
      <c r="AMA54" s="8"/>
      <c r="AMB54" s="8"/>
      <c r="AMC54" s="8"/>
      <c r="AMD54" s="8"/>
      <c r="AME54" s="8"/>
      <c r="AMF54" s="8"/>
      <c r="AMG54" s="8"/>
      <c r="AMH54" s="8"/>
      <c r="AMI54" s="8"/>
      <c r="AMJ54" s="8"/>
    </row>
    <row r="55" s="8" customFormat="true" ht="14.25" hidden="false" customHeight="false" outlineLevel="0" collapsed="false">
      <c r="A55" s="27" t="s">
        <v>819</v>
      </c>
      <c r="B55" s="27" t="s">
        <v>853</v>
      </c>
      <c r="C55" s="27" t="s">
        <v>864</v>
      </c>
      <c r="D55" s="1"/>
      <c r="E55" s="1"/>
      <c r="F55" s="27" t="s">
        <v>845</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row>
    <row r="56" s="8" customFormat="true" ht="14.25" hidden="false" customHeight="false" outlineLevel="0" collapsed="false">
      <c r="A56" s="27" t="s">
        <v>819</v>
      </c>
      <c r="B56" s="27" t="s">
        <v>864</v>
      </c>
      <c r="C56" s="27" t="s">
        <v>865</v>
      </c>
      <c r="D56" s="1"/>
      <c r="E56" s="1"/>
      <c r="F56" s="27" t="s">
        <v>866</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row>
    <row r="57" s="8" customFormat="true" ht="14.25" hidden="false" customHeight="false" outlineLevel="0" collapsed="false">
      <c r="A57" s="27" t="s">
        <v>819</v>
      </c>
      <c r="B57" s="27" t="s">
        <v>864</v>
      </c>
      <c r="C57" s="27" t="s">
        <v>867</v>
      </c>
      <c r="D57" s="1"/>
      <c r="E57" s="1"/>
      <c r="F57" s="27" t="s">
        <v>868</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row>
    <row r="58" s="8" customFormat="true" ht="14.25" hidden="false" customHeight="false" outlineLevel="0" collapsed="false">
      <c r="A58" s="27" t="s">
        <v>819</v>
      </c>
      <c r="B58" s="27" t="s">
        <v>864</v>
      </c>
      <c r="C58" s="27" t="s">
        <v>869</v>
      </c>
      <c r="D58" s="1"/>
      <c r="E58" s="1"/>
      <c r="F58" s="27" t="s">
        <v>870</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row>
    <row r="59" s="8" customFormat="true" ht="14.2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row>
    <row r="60" s="8" customFormat="true" ht="14.25" hidden="false" customHeight="false" outlineLevel="0" collapsed="false">
      <c r="A60" s="47"/>
      <c r="B60" s="47"/>
      <c r="C60" s="47"/>
      <c r="D60" s="47"/>
      <c r="E60" s="47"/>
      <c r="F60" s="47"/>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row>
    <row r="61" customFormat="false" ht="14.25" hidden="false" customHeight="false" outlineLevel="0" collapsed="false">
      <c r="A61" s="8" t="s">
        <v>799</v>
      </c>
      <c r="B61" s="8"/>
      <c r="C61" s="8" t="s">
        <v>871</v>
      </c>
      <c r="D61" s="8"/>
      <c r="E61" s="8"/>
      <c r="F61" s="8" t="s">
        <v>872</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row>
    <row r="62" customFormat="false" ht="14.25" hidden="false" customHeight="false" outlineLevel="0" collapsed="false">
      <c r="A62" s="8" t="s">
        <v>819</v>
      </c>
      <c r="B62" s="8" t="s">
        <v>871</v>
      </c>
      <c r="C62" s="8"/>
      <c r="D62" s="8"/>
      <c r="E62" s="8"/>
      <c r="F62" s="40" t="s">
        <v>873</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row>
    <row r="63" customFormat="false" ht="14.25" hidden="false" customHeight="false" outlineLevel="0" collapsed="false">
      <c r="A63" s="8" t="s">
        <v>799</v>
      </c>
      <c r="B63" s="8"/>
      <c r="C63" s="8" t="s">
        <v>874</v>
      </c>
      <c r="D63" s="8"/>
      <c r="E63" s="8"/>
      <c r="F63" s="8" t="s">
        <v>872</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row>
    <row r="64" customFormat="false" ht="14.25" hidden="false" customHeight="false" outlineLevel="0" collapsed="false">
      <c r="A64" s="8" t="s">
        <v>819</v>
      </c>
      <c r="B64" s="8" t="s">
        <v>874</v>
      </c>
      <c r="C64" s="8"/>
      <c r="D64" s="8"/>
      <c r="E64" s="8"/>
      <c r="F64" s="8" t="s">
        <v>875</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row>
    <row r="65" customFormat="false" ht="14.25" hidden="false" customHeight="false" outlineLevel="0" collapsed="false">
      <c r="A65" s="8" t="s">
        <v>819</v>
      </c>
      <c r="B65" s="8" t="s">
        <v>874</v>
      </c>
      <c r="C65" s="8" t="s">
        <v>876</v>
      </c>
      <c r="D65" s="8"/>
      <c r="E65" s="8"/>
      <c r="F65" s="8" t="s">
        <v>877</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row>
    <row r="66" s="8" customFormat="true" ht="14.25" hidden="false" customHeight="false" outlineLevel="0" collapsed="false">
      <c r="A66" s="8" t="s">
        <v>819</v>
      </c>
      <c r="B66" s="8" t="s">
        <v>876</v>
      </c>
      <c r="F66" s="8" t="s">
        <v>878</v>
      </c>
    </row>
    <row r="67" s="8" customFormat="true" ht="14.25" hidden="false" customHeight="false" outlineLevel="0" collapsed="false">
      <c r="A67" s="8" t="s">
        <v>799</v>
      </c>
      <c r="C67" s="8" t="s">
        <v>879</v>
      </c>
      <c r="F67" s="8" t="s">
        <v>872</v>
      </c>
    </row>
    <row r="68" s="8" customFormat="true" ht="409.5" hidden="false" customHeight="false" outlineLevel="0" collapsed="false">
      <c r="A68" s="8" t="s">
        <v>819</v>
      </c>
      <c r="B68" s="8" t="s">
        <v>879</v>
      </c>
      <c r="F68" s="48" t="s">
        <v>880</v>
      </c>
    </row>
    <row r="69" s="8" customFormat="true" ht="14.25" hidden="false" customHeight="false" outlineLevel="0" collapsed="false"/>
    <row r="70" s="8" customFormat="true" ht="14.25" hidden="false" customHeight="false" outlineLevel="0" collapsed="false">
      <c r="A70" s="8" t="s">
        <v>799</v>
      </c>
      <c r="C70" s="8" t="s">
        <v>881</v>
      </c>
      <c r="F70" s="8" t="s">
        <v>872</v>
      </c>
    </row>
    <row r="71" s="8" customFormat="true" ht="409.5" hidden="false" customHeight="false" outlineLevel="0" collapsed="false">
      <c r="A71" s="8" t="s">
        <v>819</v>
      </c>
      <c r="B71" s="8" t="s">
        <v>881</v>
      </c>
      <c r="F71" s="48" t="s">
        <v>880</v>
      </c>
    </row>
    <row r="72" s="8" customFormat="true" ht="14.25" hidden="false" customHeight="false" outlineLevel="0" collapsed="false"/>
    <row r="73" s="8" customFormat="true" ht="14.25" hidden="false" customHeight="false" outlineLevel="0" collapsed="false"/>
    <row r="74" s="8" customFormat="true" ht="14.25" hidden="false" customHeight="false" outlineLevel="0" collapsed="false"/>
    <row r="75" s="8" customFormat="true" ht="14.25" hidden="false" customHeight="false" outlineLevel="0" collapsed="false">
      <c r="A75" s="8" t="s">
        <v>799</v>
      </c>
      <c r="C75" s="8" t="s">
        <v>882</v>
      </c>
      <c r="D75" s="8" t="s">
        <v>883</v>
      </c>
      <c r="F75" s="8" t="s">
        <v>884</v>
      </c>
    </row>
    <row r="76" s="8" customFormat="true" ht="14.25" hidden="false" customHeight="false" outlineLevel="0" collapsed="false">
      <c r="A76" s="49" t="s">
        <v>799</v>
      </c>
      <c r="B76" s="49"/>
      <c r="C76" s="49" t="s">
        <v>885</v>
      </c>
      <c r="D76" s="49"/>
      <c r="E76" s="49"/>
      <c r="F76" s="49" t="s">
        <v>886</v>
      </c>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c r="HV76" s="49"/>
      <c r="HW76" s="49"/>
      <c r="HX76" s="49"/>
      <c r="HY76" s="49"/>
      <c r="HZ76" s="49"/>
      <c r="IA76" s="49"/>
      <c r="IB76" s="49"/>
      <c r="IC76" s="49"/>
      <c r="ID76" s="49"/>
      <c r="IE76" s="49"/>
      <c r="IF76" s="49"/>
      <c r="IG76" s="49"/>
      <c r="IH76" s="49"/>
      <c r="II76" s="49"/>
      <c r="IJ76" s="49"/>
      <c r="IK76" s="49"/>
      <c r="IL76" s="49"/>
      <c r="IM76" s="49"/>
      <c r="IN76" s="49"/>
      <c r="IO76" s="49"/>
      <c r="IP76" s="49"/>
      <c r="IQ76" s="49"/>
      <c r="IR76" s="49"/>
      <c r="IS76" s="49"/>
      <c r="IT76" s="49"/>
      <c r="IU76" s="49"/>
      <c r="IV76" s="49"/>
      <c r="IW76" s="49"/>
      <c r="IX76" s="49"/>
      <c r="IY76" s="49"/>
      <c r="IZ76" s="49"/>
      <c r="JA76" s="49"/>
      <c r="JB76" s="49"/>
      <c r="JC76" s="49"/>
      <c r="JD76" s="49"/>
      <c r="JE76" s="49"/>
      <c r="JF76" s="49"/>
      <c r="JG76" s="49"/>
      <c r="JH76" s="49"/>
      <c r="JI76" s="49"/>
      <c r="JJ76" s="49"/>
      <c r="JK76" s="49"/>
      <c r="JL76" s="49"/>
      <c r="JM76" s="49"/>
      <c r="JN76" s="49"/>
      <c r="JO76" s="49"/>
      <c r="JP76" s="49"/>
      <c r="JQ76" s="49"/>
      <c r="JR76" s="49"/>
      <c r="JS76" s="49"/>
      <c r="JT76" s="49"/>
      <c r="JU76" s="49"/>
      <c r="JV76" s="49"/>
      <c r="JW76" s="49"/>
      <c r="JX76" s="49"/>
      <c r="JY76" s="49"/>
      <c r="JZ76" s="49"/>
      <c r="KA76" s="49"/>
      <c r="KB76" s="49"/>
      <c r="KC76" s="49"/>
      <c r="KD76" s="49"/>
      <c r="KE76" s="49"/>
      <c r="KF76" s="49"/>
      <c r="KG76" s="49"/>
      <c r="KH76" s="49"/>
      <c r="KI76" s="49"/>
      <c r="KJ76" s="49"/>
      <c r="KK76" s="49"/>
      <c r="KL76" s="49"/>
      <c r="KM76" s="49"/>
      <c r="KN76" s="49"/>
      <c r="KO76" s="49"/>
      <c r="KP76" s="49"/>
      <c r="KQ76" s="49"/>
      <c r="KR76" s="49"/>
      <c r="KS76" s="49"/>
      <c r="KT76" s="49"/>
      <c r="KU76" s="49"/>
      <c r="KV76" s="49"/>
      <c r="KW76" s="49"/>
      <c r="KX76" s="49"/>
      <c r="KY76" s="49"/>
      <c r="KZ76" s="49"/>
      <c r="LA76" s="49"/>
      <c r="LB76" s="49"/>
      <c r="LC76" s="49"/>
      <c r="LD76" s="49"/>
      <c r="LE76" s="49"/>
      <c r="LF76" s="49"/>
      <c r="LG76" s="49"/>
      <c r="LH76" s="49"/>
      <c r="LI76" s="49"/>
      <c r="LJ76" s="49"/>
      <c r="LK76" s="49"/>
      <c r="LL76" s="49"/>
      <c r="LM76" s="49"/>
      <c r="LN76" s="49"/>
      <c r="LO76" s="49"/>
      <c r="LP76" s="49"/>
      <c r="LQ76" s="49"/>
      <c r="LR76" s="49"/>
      <c r="LS76" s="49"/>
      <c r="LT76" s="49"/>
      <c r="LU76" s="49"/>
      <c r="LV76" s="49"/>
      <c r="LW76" s="49"/>
      <c r="LX76" s="49"/>
      <c r="LY76" s="49"/>
      <c r="LZ76" s="49"/>
      <c r="MA76" s="49"/>
      <c r="MB76" s="49"/>
      <c r="MC76" s="49"/>
      <c r="MD76" s="49"/>
      <c r="ME76" s="49"/>
      <c r="MF76" s="49"/>
      <c r="MG76" s="49"/>
      <c r="MH76" s="49"/>
      <c r="MI76" s="49"/>
      <c r="MJ76" s="49"/>
      <c r="MK76" s="49"/>
      <c r="ML76" s="49"/>
      <c r="MM76" s="49"/>
      <c r="MN76" s="49"/>
      <c r="MO76" s="49"/>
      <c r="MP76" s="49"/>
      <c r="MQ76" s="49"/>
      <c r="MR76" s="49"/>
      <c r="MS76" s="49"/>
      <c r="MT76" s="49"/>
      <c r="MU76" s="49"/>
      <c r="MV76" s="49"/>
      <c r="MW76" s="49"/>
      <c r="MX76" s="49"/>
      <c r="MY76" s="49"/>
      <c r="MZ76" s="49"/>
      <c r="NA76" s="49"/>
      <c r="NB76" s="49"/>
      <c r="NC76" s="49"/>
      <c r="ND76" s="49"/>
      <c r="NE76" s="49"/>
      <c r="NF76" s="49"/>
      <c r="NG76" s="49"/>
      <c r="NH76" s="49"/>
      <c r="NI76" s="49"/>
      <c r="NJ76" s="49"/>
      <c r="NK76" s="49"/>
      <c r="NL76" s="49"/>
      <c r="NM76" s="49"/>
      <c r="NN76" s="49"/>
      <c r="NO76" s="49"/>
      <c r="NP76" s="49"/>
      <c r="NQ76" s="49"/>
      <c r="NR76" s="49"/>
      <c r="NS76" s="49"/>
      <c r="NT76" s="49"/>
      <c r="NU76" s="49"/>
      <c r="NV76" s="49"/>
      <c r="NW76" s="49"/>
      <c r="NX76" s="49"/>
      <c r="NY76" s="49"/>
      <c r="NZ76" s="49"/>
      <c r="OA76" s="49"/>
      <c r="OB76" s="49"/>
      <c r="OC76" s="49"/>
      <c r="OD76" s="49"/>
      <c r="OE76" s="49"/>
      <c r="OF76" s="49"/>
      <c r="OG76" s="49"/>
      <c r="OH76" s="49"/>
      <c r="OI76" s="49"/>
      <c r="OJ76" s="49"/>
      <c r="OK76" s="49"/>
      <c r="OL76" s="49"/>
      <c r="OM76" s="49"/>
      <c r="ON76" s="49"/>
      <c r="OO76" s="49"/>
      <c r="OP76" s="49"/>
      <c r="OQ76" s="49"/>
      <c r="OR76" s="49"/>
      <c r="OS76" s="49"/>
      <c r="OT76" s="49"/>
      <c r="OU76" s="49"/>
      <c r="OV76" s="49"/>
      <c r="OW76" s="49"/>
      <c r="OX76" s="49"/>
      <c r="OY76" s="49"/>
      <c r="OZ76" s="49"/>
      <c r="PA76" s="49"/>
      <c r="PB76" s="49"/>
      <c r="PC76" s="49"/>
      <c r="PD76" s="49"/>
      <c r="PE76" s="49"/>
      <c r="PF76" s="49"/>
      <c r="PG76" s="49"/>
      <c r="PH76" s="49"/>
      <c r="PI76" s="49"/>
      <c r="PJ76" s="49"/>
      <c r="PK76" s="49"/>
      <c r="PL76" s="49"/>
      <c r="PM76" s="49"/>
      <c r="PN76" s="49"/>
      <c r="PO76" s="49"/>
      <c r="PP76" s="49"/>
      <c r="PQ76" s="49"/>
      <c r="PR76" s="49"/>
      <c r="PS76" s="49"/>
      <c r="PT76" s="49"/>
      <c r="PU76" s="49"/>
      <c r="PV76" s="49"/>
      <c r="PW76" s="49"/>
      <c r="PX76" s="49"/>
      <c r="PY76" s="49"/>
      <c r="PZ76" s="49"/>
      <c r="QA76" s="49"/>
      <c r="QB76" s="49"/>
      <c r="QC76" s="49"/>
      <c r="QD76" s="49"/>
      <c r="QE76" s="49"/>
      <c r="QF76" s="49"/>
      <c r="QG76" s="49"/>
      <c r="QH76" s="49"/>
      <c r="QI76" s="49"/>
      <c r="QJ76" s="49"/>
      <c r="QK76" s="49"/>
      <c r="QL76" s="49"/>
      <c r="QM76" s="49"/>
      <c r="QN76" s="49"/>
      <c r="QO76" s="49"/>
      <c r="QP76" s="49"/>
      <c r="QQ76" s="49"/>
      <c r="QR76" s="49"/>
      <c r="QS76" s="49"/>
      <c r="QT76" s="49"/>
      <c r="QU76" s="49"/>
      <c r="QV76" s="49"/>
      <c r="QW76" s="49"/>
      <c r="QX76" s="49"/>
      <c r="QY76" s="49"/>
      <c r="QZ76" s="49"/>
      <c r="RA76" s="49"/>
      <c r="RB76" s="49"/>
      <c r="RC76" s="49"/>
      <c r="RD76" s="49"/>
      <c r="RE76" s="49"/>
      <c r="RF76" s="49"/>
      <c r="RG76" s="49"/>
      <c r="RH76" s="49"/>
      <c r="RI76" s="49"/>
      <c r="RJ76" s="49"/>
      <c r="RK76" s="49"/>
      <c r="RL76" s="49"/>
      <c r="RM76" s="49"/>
      <c r="RN76" s="49"/>
      <c r="RO76" s="49"/>
      <c r="RP76" s="49"/>
      <c r="RQ76" s="49"/>
      <c r="RR76" s="49"/>
      <c r="RS76" s="49"/>
      <c r="RT76" s="49"/>
      <c r="RU76" s="49"/>
      <c r="RV76" s="49"/>
      <c r="RW76" s="49"/>
      <c r="RX76" s="49"/>
      <c r="RY76" s="49"/>
      <c r="RZ76" s="49"/>
      <c r="SA76" s="49"/>
      <c r="SB76" s="49"/>
      <c r="SC76" s="49"/>
      <c r="SD76" s="49"/>
      <c r="SE76" s="49"/>
      <c r="SF76" s="49"/>
      <c r="SG76" s="49"/>
      <c r="SH76" s="49"/>
      <c r="SI76" s="49"/>
      <c r="SJ76" s="49"/>
      <c r="SK76" s="49"/>
      <c r="SL76" s="49"/>
      <c r="SM76" s="49"/>
      <c r="SN76" s="49"/>
      <c r="SO76" s="49"/>
      <c r="SP76" s="49"/>
      <c r="SQ76" s="49"/>
      <c r="SR76" s="49"/>
      <c r="SS76" s="49"/>
      <c r="ST76" s="49"/>
      <c r="SU76" s="49"/>
      <c r="SV76" s="49"/>
      <c r="SW76" s="49"/>
      <c r="SX76" s="49"/>
      <c r="SY76" s="49"/>
      <c r="SZ76" s="49"/>
      <c r="TA76" s="49"/>
      <c r="TB76" s="49"/>
      <c r="TC76" s="49"/>
      <c r="TD76" s="49"/>
      <c r="TE76" s="49"/>
      <c r="TF76" s="49"/>
      <c r="TG76" s="49"/>
      <c r="TH76" s="49"/>
      <c r="TI76" s="49"/>
      <c r="TJ76" s="49"/>
      <c r="TK76" s="49"/>
      <c r="TL76" s="49"/>
      <c r="TM76" s="49"/>
      <c r="TN76" s="49"/>
      <c r="TO76" s="49"/>
      <c r="TP76" s="49"/>
      <c r="TQ76" s="49"/>
      <c r="TR76" s="49"/>
      <c r="TS76" s="49"/>
      <c r="TT76" s="49"/>
      <c r="TU76" s="49"/>
      <c r="TV76" s="49"/>
      <c r="TW76" s="49"/>
      <c r="TX76" s="49"/>
      <c r="TY76" s="49"/>
      <c r="TZ76" s="49"/>
      <c r="UA76" s="49"/>
      <c r="UB76" s="49"/>
      <c r="UC76" s="49"/>
      <c r="UD76" s="49"/>
      <c r="UE76" s="49"/>
      <c r="UF76" s="49"/>
      <c r="UG76" s="49"/>
      <c r="UH76" s="49"/>
      <c r="UI76" s="49"/>
      <c r="UJ76" s="49"/>
      <c r="UK76" s="49"/>
      <c r="UL76" s="49"/>
      <c r="UM76" s="49"/>
      <c r="UN76" s="49"/>
      <c r="UO76" s="49"/>
      <c r="UP76" s="49"/>
      <c r="UQ76" s="49"/>
      <c r="UR76" s="49"/>
      <c r="US76" s="49"/>
      <c r="UT76" s="49"/>
      <c r="UU76" s="49"/>
      <c r="UV76" s="49"/>
      <c r="UW76" s="49"/>
      <c r="UX76" s="49"/>
      <c r="UY76" s="49"/>
      <c r="UZ76" s="49"/>
      <c r="VA76" s="49"/>
      <c r="VB76" s="49"/>
      <c r="VC76" s="49"/>
      <c r="VD76" s="49"/>
      <c r="VE76" s="49"/>
      <c r="VF76" s="49"/>
      <c r="VG76" s="49"/>
      <c r="VH76" s="49"/>
      <c r="VI76" s="49"/>
      <c r="VJ76" s="49"/>
      <c r="VK76" s="49"/>
      <c r="VL76" s="49"/>
      <c r="VM76" s="49"/>
      <c r="VN76" s="49"/>
      <c r="VO76" s="49"/>
      <c r="VP76" s="49"/>
      <c r="VQ76" s="49"/>
      <c r="VR76" s="49"/>
      <c r="VS76" s="49"/>
      <c r="VT76" s="49"/>
      <c r="VU76" s="49"/>
      <c r="VV76" s="49"/>
      <c r="VW76" s="49"/>
      <c r="VX76" s="49"/>
      <c r="VY76" s="49"/>
      <c r="VZ76" s="49"/>
      <c r="WA76" s="49"/>
      <c r="WB76" s="49"/>
      <c r="WC76" s="49"/>
      <c r="WD76" s="49"/>
      <c r="WE76" s="49"/>
      <c r="WF76" s="49"/>
      <c r="WG76" s="49"/>
      <c r="WH76" s="49"/>
      <c r="WI76" s="49"/>
      <c r="WJ76" s="49"/>
      <c r="WK76" s="49"/>
      <c r="WL76" s="49"/>
      <c r="WM76" s="49"/>
      <c r="WN76" s="49"/>
      <c r="WO76" s="49"/>
      <c r="WP76" s="49"/>
      <c r="WQ76" s="49"/>
      <c r="WR76" s="49"/>
      <c r="WS76" s="49"/>
      <c r="WT76" s="49"/>
      <c r="WU76" s="49"/>
      <c r="WV76" s="49"/>
      <c r="WW76" s="49"/>
      <c r="WX76" s="49"/>
      <c r="WY76" s="49"/>
      <c r="WZ76" s="49"/>
      <c r="XA76" s="49"/>
      <c r="XB76" s="49"/>
      <c r="XC76" s="49"/>
      <c r="XD76" s="49"/>
      <c r="XE76" s="49"/>
      <c r="XF76" s="49"/>
      <c r="XG76" s="49"/>
      <c r="XH76" s="49"/>
      <c r="XI76" s="49"/>
      <c r="XJ76" s="49"/>
      <c r="XK76" s="49"/>
      <c r="XL76" s="49"/>
      <c r="XM76" s="49"/>
      <c r="XN76" s="49"/>
      <c r="XO76" s="49"/>
      <c r="XP76" s="49"/>
      <c r="XQ76" s="49"/>
      <c r="XR76" s="49"/>
      <c r="XS76" s="49"/>
      <c r="XT76" s="49"/>
      <c r="XU76" s="49"/>
      <c r="XV76" s="49"/>
      <c r="XW76" s="49"/>
      <c r="XX76" s="49"/>
      <c r="XY76" s="49"/>
      <c r="XZ76" s="49"/>
      <c r="YA76" s="49"/>
      <c r="YB76" s="49"/>
      <c r="YC76" s="49"/>
      <c r="YD76" s="49"/>
      <c r="YE76" s="49"/>
      <c r="YF76" s="49"/>
      <c r="YG76" s="49"/>
      <c r="YH76" s="49"/>
      <c r="YI76" s="49"/>
      <c r="YJ76" s="49"/>
      <c r="YK76" s="49"/>
      <c r="YL76" s="49"/>
      <c r="YM76" s="49"/>
      <c r="YN76" s="49"/>
      <c r="YO76" s="49"/>
      <c r="YP76" s="49"/>
      <c r="YQ76" s="49"/>
      <c r="YR76" s="49"/>
      <c r="YS76" s="49"/>
      <c r="YT76" s="49"/>
      <c r="YU76" s="49"/>
      <c r="YV76" s="49"/>
      <c r="YW76" s="49"/>
      <c r="YX76" s="49"/>
      <c r="YY76" s="49"/>
      <c r="YZ76" s="49"/>
      <c r="ZA76" s="49"/>
      <c r="ZB76" s="49"/>
      <c r="ZC76" s="49"/>
      <c r="ZD76" s="49"/>
      <c r="ZE76" s="49"/>
      <c r="ZF76" s="49"/>
      <c r="ZG76" s="49"/>
      <c r="ZH76" s="49"/>
      <c r="ZI76" s="49"/>
      <c r="ZJ76" s="49"/>
      <c r="ZK76" s="49"/>
      <c r="ZL76" s="49"/>
      <c r="ZM76" s="49"/>
      <c r="ZN76" s="49"/>
      <c r="ZO76" s="49"/>
      <c r="ZP76" s="49"/>
      <c r="ZQ76" s="49"/>
      <c r="ZR76" s="49"/>
      <c r="ZS76" s="49"/>
      <c r="ZT76" s="49"/>
      <c r="ZU76" s="49"/>
      <c r="ZV76" s="49"/>
      <c r="ZW76" s="49"/>
      <c r="ZX76" s="49"/>
      <c r="ZY76" s="49"/>
      <c r="ZZ76" s="49"/>
      <c r="AAA76" s="49"/>
      <c r="AAB76" s="49"/>
      <c r="AAC76" s="49"/>
      <c r="AAD76" s="49"/>
      <c r="AAE76" s="49"/>
      <c r="AAF76" s="49"/>
      <c r="AAG76" s="49"/>
      <c r="AAH76" s="49"/>
      <c r="AAI76" s="49"/>
      <c r="AAJ76" s="49"/>
      <c r="AAK76" s="49"/>
      <c r="AAL76" s="49"/>
      <c r="AAM76" s="49"/>
      <c r="AAN76" s="49"/>
      <c r="AAO76" s="49"/>
      <c r="AAP76" s="49"/>
      <c r="AAQ76" s="49"/>
      <c r="AAR76" s="49"/>
      <c r="AAS76" s="49"/>
      <c r="AAT76" s="49"/>
      <c r="AAU76" s="49"/>
      <c r="AAV76" s="49"/>
      <c r="AAW76" s="49"/>
      <c r="AAX76" s="49"/>
      <c r="AAY76" s="49"/>
      <c r="AAZ76" s="49"/>
      <c r="ABA76" s="49"/>
      <c r="ABB76" s="49"/>
      <c r="ABC76" s="49"/>
      <c r="ABD76" s="49"/>
      <c r="ABE76" s="49"/>
      <c r="ABF76" s="49"/>
      <c r="ABG76" s="49"/>
      <c r="ABH76" s="49"/>
      <c r="ABI76" s="49"/>
      <c r="ABJ76" s="49"/>
      <c r="ABK76" s="49"/>
      <c r="ABL76" s="49"/>
      <c r="ABM76" s="49"/>
      <c r="ABN76" s="49"/>
      <c r="ABO76" s="49"/>
      <c r="ABP76" s="49"/>
      <c r="ABQ76" s="49"/>
      <c r="ABR76" s="49"/>
      <c r="ABS76" s="49"/>
      <c r="ABT76" s="49"/>
      <c r="ABU76" s="49"/>
      <c r="ABV76" s="49"/>
      <c r="ABW76" s="49"/>
      <c r="ABX76" s="49"/>
      <c r="ABY76" s="49"/>
      <c r="ABZ76" s="49"/>
      <c r="ACA76" s="49"/>
      <c r="ACB76" s="49"/>
      <c r="ACC76" s="49"/>
      <c r="ACD76" s="49"/>
      <c r="ACE76" s="49"/>
      <c r="ACF76" s="49"/>
      <c r="ACG76" s="49"/>
      <c r="ACH76" s="49"/>
      <c r="ACI76" s="49"/>
      <c r="ACJ76" s="49"/>
      <c r="ACK76" s="49"/>
      <c r="ACL76" s="49"/>
      <c r="ACM76" s="49"/>
      <c r="ACN76" s="49"/>
      <c r="ACO76" s="49"/>
      <c r="ACP76" s="49"/>
      <c r="ACQ76" s="49"/>
      <c r="ACR76" s="49"/>
      <c r="ACS76" s="49"/>
      <c r="ACT76" s="49"/>
      <c r="ACU76" s="49"/>
      <c r="ACV76" s="49"/>
      <c r="ACW76" s="49"/>
      <c r="ACX76" s="49"/>
      <c r="ACY76" s="49"/>
      <c r="ACZ76" s="49"/>
      <c r="ADA76" s="49"/>
      <c r="ADB76" s="49"/>
      <c r="ADC76" s="49"/>
      <c r="ADD76" s="49"/>
      <c r="ADE76" s="49"/>
      <c r="ADF76" s="49"/>
      <c r="ADG76" s="49"/>
      <c r="ADH76" s="49"/>
      <c r="ADI76" s="49"/>
      <c r="ADJ76" s="49"/>
      <c r="ADK76" s="49"/>
      <c r="ADL76" s="49"/>
      <c r="ADM76" s="49"/>
      <c r="ADN76" s="49"/>
      <c r="ADO76" s="49"/>
      <c r="ADP76" s="49"/>
      <c r="ADQ76" s="49"/>
      <c r="ADR76" s="49"/>
      <c r="ADS76" s="49"/>
      <c r="ADT76" s="49"/>
      <c r="ADU76" s="49"/>
      <c r="ADV76" s="49"/>
      <c r="ADW76" s="49"/>
      <c r="ADX76" s="49"/>
      <c r="ADY76" s="49"/>
      <c r="ADZ76" s="49"/>
      <c r="AEA76" s="49"/>
      <c r="AEB76" s="49"/>
      <c r="AEC76" s="49"/>
      <c r="AED76" s="49"/>
      <c r="AEE76" s="49"/>
      <c r="AEF76" s="49"/>
      <c r="AEG76" s="49"/>
      <c r="AEH76" s="49"/>
      <c r="AEI76" s="49"/>
      <c r="AEJ76" s="49"/>
      <c r="AEK76" s="49"/>
      <c r="AEL76" s="49"/>
      <c r="AEM76" s="49"/>
      <c r="AEN76" s="49"/>
      <c r="AEO76" s="49"/>
      <c r="AEP76" s="49"/>
      <c r="AEQ76" s="49"/>
      <c r="AER76" s="49"/>
      <c r="AES76" s="49"/>
      <c r="AET76" s="49"/>
      <c r="AEU76" s="49"/>
      <c r="AEV76" s="49"/>
      <c r="AEW76" s="49"/>
      <c r="AEX76" s="49"/>
      <c r="AEY76" s="49"/>
      <c r="AEZ76" s="49"/>
      <c r="AFA76" s="49"/>
      <c r="AFB76" s="49"/>
      <c r="AFC76" s="49"/>
      <c r="AFD76" s="49"/>
      <c r="AFE76" s="49"/>
      <c r="AFF76" s="49"/>
      <c r="AFG76" s="49"/>
      <c r="AFH76" s="49"/>
      <c r="AFI76" s="49"/>
      <c r="AFJ76" s="49"/>
      <c r="AFK76" s="49"/>
      <c r="AFL76" s="49"/>
      <c r="AFM76" s="49"/>
      <c r="AFN76" s="49"/>
      <c r="AFO76" s="49"/>
      <c r="AFP76" s="49"/>
      <c r="AFQ76" s="49"/>
      <c r="AFR76" s="49"/>
      <c r="AFS76" s="49"/>
      <c r="AFT76" s="49"/>
      <c r="AFU76" s="49"/>
      <c r="AFV76" s="49"/>
      <c r="AFW76" s="49"/>
      <c r="AFX76" s="49"/>
      <c r="AFY76" s="49"/>
      <c r="AFZ76" s="49"/>
      <c r="AGA76" s="49"/>
      <c r="AGB76" s="49"/>
      <c r="AGC76" s="49"/>
      <c r="AGD76" s="49"/>
      <c r="AGE76" s="49"/>
      <c r="AGF76" s="49"/>
      <c r="AGG76" s="49"/>
      <c r="AGH76" s="49"/>
      <c r="AGI76" s="49"/>
      <c r="AGJ76" s="49"/>
      <c r="AGK76" s="49"/>
      <c r="AGL76" s="49"/>
      <c r="AGM76" s="49"/>
      <c r="AGN76" s="49"/>
      <c r="AGO76" s="49"/>
      <c r="AGP76" s="49"/>
      <c r="AGQ76" s="49"/>
      <c r="AGR76" s="49"/>
      <c r="AGS76" s="49"/>
      <c r="AGT76" s="49"/>
      <c r="AGU76" s="49"/>
      <c r="AGV76" s="49"/>
      <c r="AGW76" s="49"/>
      <c r="AGX76" s="49"/>
      <c r="AGY76" s="49"/>
      <c r="AGZ76" s="49"/>
      <c r="AHA76" s="49"/>
      <c r="AHB76" s="49"/>
      <c r="AHC76" s="49"/>
      <c r="AHD76" s="49"/>
      <c r="AHE76" s="49"/>
      <c r="AHF76" s="49"/>
      <c r="AHG76" s="49"/>
      <c r="AHH76" s="49"/>
      <c r="AHI76" s="49"/>
      <c r="AHJ76" s="49"/>
      <c r="AHK76" s="49"/>
      <c r="AHL76" s="49"/>
      <c r="AHM76" s="49"/>
      <c r="AHN76" s="49"/>
      <c r="AHO76" s="49"/>
      <c r="AHP76" s="49"/>
      <c r="AHQ76" s="49"/>
      <c r="AHR76" s="49"/>
      <c r="AHS76" s="49"/>
      <c r="AHT76" s="49"/>
      <c r="AHU76" s="49"/>
      <c r="AHV76" s="49"/>
      <c r="AHW76" s="49"/>
      <c r="AHX76" s="49"/>
      <c r="AHY76" s="49"/>
      <c r="AHZ76" s="49"/>
      <c r="AIA76" s="49"/>
      <c r="AIB76" s="49"/>
      <c r="AIC76" s="49"/>
      <c r="AID76" s="49"/>
      <c r="AIE76" s="49"/>
      <c r="AIF76" s="49"/>
      <c r="AIG76" s="49"/>
      <c r="AIH76" s="49"/>
      <c r="AII76" s="49"/>
      <c r="AIJ76" s="49"/>
      <c r="AIK76" s="49"/>
      <c r="AIL76" s="49"/>
      <c r="AIM76" s="49"/>
      <c r="AIN76" s="49"/>
      <c r="AIO76" s="49"/>
      <c r="AIP76" s="49"/>
      <c r="AIQ76" s="49"/>
      <c r="AIR76" s="49"/>
      <c r="AIS76" s="49"/>
      <c r="AIT76" s="49"/>
      <c r="AIU76" s="49"/>
      <c r="AIV76" s="49"/>
      <c r="AIW76" s="49"/>
      <c r="AIX76" s="49"/>
      <c r="AIY76" s="49"/>
      <c r="AIZ76" s="49"/>
      <c r="AJA76" s="49"/>
      <c r="AJB76" s="49"/>
      <c r="AJC76" s="49"/>
      <c r="AJD76" s="49"/>
      <c r="AJE76" s="49"/>
      <c r="AJF76" s="49"/>
      <c r="AJG76" s="49"/>
      <c r="AJH76" s="49"/>
      <c r="AJI76" s="49"/>
      <c r="AJJ76" s="49"/>
      <c r="AJK76" s="49"/>
      <c r="AJL76" s="49"/>
      <c r="AJM76" s="49"/>
      <c r="AJN76" s="49"/>
      <c r="AJO76" s="49"/>
      <c r="AJP76" s="49"/>
      <c r="AJQ76" s="49"/>
      <c r="AJR76" s="49"/>
      <c r="AJS76" s="49"/>
      <c r="AJT76" s="49"/>
      <c r="AJU76" s="49"/>
      <c r="AJV76" s="49"/>
      <c r="AJW76" s="49"/>
      <c r="AJX76" s="49"/>
      <c r="AJY76" s="49"/>
      <c r="AJZ76" s="49"/>
      <c r="AKA76" s="49"/>
      <c r="AKB76" s="49"/>
      <c r="AKC76" s="49"/>
      <c r="AKD76" s="49"/>
      <c r="AKE76" s="49"/>
      <c r="AKF76" s="49"/>
      <c r="AKG76" s="49"/>
      <c r="AKH76" s="49"/>
      <c r="AKI76" s="49"/>
      <c r="AKJ76" s="49"/>
      <c r="AKK76" s="49"/>
      <c r="AKL76" s="49"/>
      <c r="AKM76" s="49"/>
      <c r="AKN76" s="49"/>
      <c r="AKO76" s="49"/>
      <c r="AKP76" s="49"/>
      <c r="AKQ76" s="49"/>
      <c r="AKR76" s="49"/>
      <c r="AKS76" s="49"/>
      <c r="AKT76" s="49"/>
      <c r="AKU76" s="49"/>
      <c r="AKV76" s="49"/>
      <c r="AKW76" s="49"/>
      <c r="AKX76" s="49"/>
      <c r="AKY76" s="49"/>
      <c r="AKZ76" s="49"/>
      <c r="ALA76" s="49"/>
      <c r="ALB76" s="49"/>
      <c r="ALC76" s="49"/>
      <c r="ALD76" s="49"/>
      <c r="ALE76" s="49"/>
      <c r="ALF76" s="49"/>
      <c r="ALG76" s="49"/>
      <c r="ALH76" s="49"/>
      <c r="ALI76" s="49"/>
      <c r="ALJ76" s="49"/>
      <c r="ALK76" s="49"/>
      <c r="ALL76" s="49"/>
      <c r="ALM76" s="49"/>
      <c r="ALN76" s="49"/>
      <c r="ALO76" s="49"/>
      <c r="ALP76" s="49"/>
      <c r="ALQ76" s="49"/>
      <c r="ALR76" s="49"/>
      <c r="ALS76" s="49"/>
      <c r="ALT76" s="49"/>
      <c r="ALU76" s="49"/>
      <c r="ALV76" s="49"/>
      <c r="ALW76" s="49"/>
      <c r="ALX76" s="49"/>
      <c r="ALY76" s="49"/>
      <c r="ALZ76" s="49"/>
      <c r="AMA76" s="49"/>
      <c r="AMB76" s="49"/>
      <c r="AMC76" s="49"/>
      <c r="AMD76" s="49"/>
      <c r="AME76" s="49"/>
      <c r="AMF76" s="49"/>
      <c r="AMG76" s="49"/>
      <c r="AMH76" s="49"/>
      <c r="AMI76" s="49"/>
      <c r="AMJ76" s="49"/>
    </row>
    <row r="77" s="8" customFormat="true" ht="14.25" hidden="false" customHeight="false" outlineLevel="0" collapsed="false">
      <c r="A77" s="49" t="s">
        <v>819</v>
      </c>
      <c r="B77" s="49" t="s">
        <v>885</v>
      </c>
      <c r="C77" s="49"/>
      <c r="D77" s="49"/>
      <c r="E77" s="49"/>
      <c r="F77" s="49" t="s">
        <v>886</v>
      </c>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c r="CE77" s="49"/>
      <c r="CF77" s="49"/>
      <c r="CG77" s="49"/>
      <c r="CH77" s="49"/>
      <c r="CI77" s="49"/>
      <c r="CJ77" s="49"/>
      <c r="CK77" s="49"/>
      <c r="CL77" s="49"/>
      <c r="CM77" s="49"/>
      <c r="CN77" s="49"/>
      <c r="CO77" s="49"/>
      <c r="CP77" s="49"/>
      <c r="CQ77" s="49"/>
      <c r="CR77" s="49"/>
      <c r="CS77" s="49"/>
      <c r="CT77" s="49"/>
      <c r="CU77" s="49"/>
      <c r="CV77" s="49"/>
      <c r="CW77" s="49"/>
      <c r="CX77" s="49"/>
      <c r="CY77" s="49"/>
      <c r="CZ77" s="49"/>
      <c r="DA77" s="49"/>
      <c r="DB77" s="49"/>
      <c r="DC77" s="49"/>
      <c r="DD77" s="49"/>
      <c r="DE77" s="49"/>
      <c r="DF77" s="49"/>
      <c r="DG77" s="49"/>
      <c r="DH77" s="49"/>
      <c r="DI77" s="49"/>
      <c r="DJ77" s="49"/>
      <c r="DK77" s="49"/>
      <c r="DL77" s="49"/>
      <c r="DM77" s="49"/>
      <c r="DN77" s="49"/>
      <c r="DO77" s="49"/>
      <c r="DP77" s="49"/>
      <c r="DQ77" s="49"/>
      <c r="DR77" s="49"/>
      <c r="DS77" s="49"/>
      <c r="DT77" s="49"/>
      <c r="DU77" s="49"/>
      <c r="DV77" s="49"/>
      <c r="DW77" s="49"/>
      <c r="DX77" s="49"/>
      <c r="DY77" s="49"/>
      <c r="DZ77" s="49"/>
      <c r="EA77" s="49"/>
      <c r="EB77" s="49"/>
      <c r="EC77" s="49"/>
      <c r="ED77" s="49"/>
      <c r="EE77" s="49"/>
      <c r="EF77" s="49"/>
      <c r="EG77" s="49"/>
      <c r="EH77" s="49"/>
      <c r="EI77" s="49"/>
      <c r="EJ77" s="49"/>
      <c r="EK77" s="49"/>
      <c r="EL77" s="49"/>
      <c r="EM77" s="49"/>
      <c r="EN77" s="49"/>
      <c r="EO77" s="49"/>
      <c r="EP77" s="49"/>
      <c r="EQ77" s="49"/>
      <c r="ER77" s="49"/>
      <c r="ES77" s="49"/>
      <c r="ET77" s="49"/>
      <c r="EU77" s="49"/>
      <c r="EV77" s="49"/>
      <c r="EW77" s="49"/>
      <c r="EX77" s="49"/>
      <c r="EY77" s="49"/>
      <c r="EZ77" s="49"/>
      <c r="FA77" s="49"/>
      <c r="FB77" s="49"/>
      <c r="FC77" s="49"/>
      <c r="FD77" s="49"/>
      <c r="FE77" s="49"/>
      <c r="FF77" s="49"/>
      <c r="FG77" s="49"/>
      <c r="FH77" s="49"/>
      <c r="FI77" s="49"/>
      <c r="FJ77" s="49"/>
      <c r="FK77" s="49"/>
      <c r="FL77" s="49"/>
      <c r="FM77" s="49"/>
      <c r="FN77" s="49"/>
      <c r="FO77" s="49"/>
      <c r="FP77" s="49"/>
      <c r="FQ77" s="49"/>
      <c r="FR77" s="49"/>
      <c r="FS77" s="49"/>
      <c r="FT77" s="49"/>
      <c r="FU77" s="49"/>
      <c r="FV77" s="49"/>
      <c r="FW77" s="49"/>
      <c r="FX77" s="49"/>
      <c r="FY77" s="49"/>
      <c r="FZ77" s="49"/>
      <c r="GA77" s="49"/>
      <c r="GB77" s="49"/>
      <c r="GC77" s="49"/>
      <c r="GD77" s="49"/>
      <c r="GE77" s="49"/>
      <c r="GF77" s="49"/>
      <c r="GG77" s="49"/>
      <c r="GH77" s="49"/>
      <c r="GI77" s="49"/>
      <c r="GJ77" s="49"/>
      <c r="GK77" s="49"/>
      <c r="GL77" s="49"/>
      <c r="GM77" s="49"/>
      <c r="GN77" s="49"/>
      <c r="GO77" s="49"/>
      <c r="GP77" s="49"/>
      <c r="GQ77" s="49"/>
      <c r="GR77" s="49"/>
      <c r="GS77" s="49"/>
      <c r="GT77" s="49"/>
      <c r="GU77" s="49"/>
      <c r="GV77" s="49"/>
      <c r="GW77" s="49"/>
      <c r="GX77" s="49"/>
      <c r="GY77" s="49"/>
      <c r="GZ77" s="49"/>
      <c r="HA77" s="49"/>
      <c r="HB77" s="49"/>
      <c r="HC77" s="49"/>
      <c r="HD77" s="49"/>
      <c r="HE77" s="49"/>
      <c r="HF77" s="49"/>
      <c r="HG77" s="49"/>
      <c r="HH77" s="49"/>
      <c r="HI77" s="49"/>
      <c r="HJ77" s="49"/>
      <c r="HK77" s="49"/>
      <c r="HL77" s="49"/>
      <c r="HM77" s="49"/>
      <c r="HN77" s="49"/>
      <c r="HO77" s="49"/>
      <c r="HP77" s="49"/>
      <c r="HQ77" s="49"/>
      <c r="HR77" s="49"/>
      <c r="HS77" s="49"/>
      <c r="HT77" s="49"/>
      <c r="HU77" s="49"/>
      <c r="HV77" s="49"/>
      <c r="HW77" s="49"/>
      <c r="HX77" s="49"/>
      <c r="HY77" s="49"/>
      <c r="HZ77" s="49"/>
      <c r="IA77" s="49"/>
      <c r="IB77" s="49"/>
      <c r="IC77" s="49"/>
      <c r="ID77" s="49"/>
      <c r="IE77" s="49"/>
      <c r="IF77" s="49"/>
      <c r="IG77" s="49"/>
      <c r="IH77" s="49"/>
      <c r="II77" s="49"/>
      <c r="IJ77" s="49"/>
      <c r="IK77" s="49"/>
      <c r="IL77" s="49"/>
      <c r="IM77" s="49"/>
      <c r="IN77" s="49"/>
      <c r="IO77" s="49"/>
      <c r="IP77" s="49"/>
      <c r="IQ77" s="49"/>
      <c r="IR77" s="49"/>
      <c r="IS77" s="49"/>
      <c r="IT77" s="49"/>
      <c r="IU77" s="49"/>
      <c r="IV77" s="49"/>
      <c r="IW77" s="49"/>
      <c r="IX77" s="49"/>
      <c r="IY77" s="49"/>
      <c r="IZ77" s="49"/>
      <c r="JA77" s="49"/>
      <c r="JB77" s="49"/>
      <c r="JC77" s="49"/>
      <c r="JD77" s="49"/>
      <c r="JE77" s="49"/>
      <c r="JF77" s="49"/>
      <c r="JG77" s="49"/>
      <c r="JH77" s="49"/>
      <c r="JI77" s="49"/>
      <c r="JJ77" s="49"/>
      <c r="JK77" s="49"/>
      <c r="JL77" s="49"/>
      <c r="JM77" s="49"/>
      <c r="JN77" s="49"/>
      <c r="JO77" s="49"/>
      <c r="JP77" s="49"/>
      <c r="JQ77" s="49"/>
      <c r="JR77" s="49"/>
      <c r="JS77" s="49"/>
      <c r="JT77" s="49"/>
      <c r="JU77" s="49"/>
      <c r="JV77" s="49"/>
      <c r="JW77" s="49"/>
      <c r="JX77" s="49"/>
      <c r="JY77" s="49"/>
      <c r="JZ77" s="49"/>
      <c r="KA77" s="49"/>
      <c r="KB77" s="49"/>
      <c r="KC77" s="49"/>
      <c r="KD77" s="49"/>
      <c r="KE77" s="49"/>
      <c r="KF77" s="49"/>
      <c r="KG77" s="49"/>
      <c r="KH77" s="49"/>
      <c r="KI77" s="49"/>
      <c r="KJ77" s="49"/>
      <c r="KK77" s="49"/>
      <c r="KL77" s="49"/>
      <c r="KM77" s="49"/>
      <c r="KN77" s="49"/>
      <c r="KO77" s="49"/>
      <c r="KP77" s="49"/>
      <c r="KQ77" s="49"/>
      <c r="KR77" s="49"/>
      <c r="KS77" s="49"/>
      <c r="KT77" s="49"/>
      <c r="KU77" s="49"/>
      <c r="KV77" s="49"/>
      <c r="KW77" s="49"/>
      <c r="KX77" s="49"/>
      <c r="KY77" s="49"/>
      <c r="KZ77" s="49"/>
      <c r="LA77" s="49"/>
      <c r="LB77" s="49"/>
      <c r="LC77" s="49"/>
      <c r="LD77" s="49"/>
      <c r="LE77" s="49"/>
      <c r="LF77" s="49"/>
      <c r="LG77" s="49"/>
      <c r="LH77" s="49"/>
      <c r="LI77" s="49"/>
      <c r="LJ77" s="49"/>
      <c r="LK77" s="49"/>
      <c r="LL77" s="49"/>
      <c r="LM77" s="49"/>
      <c r="LN77" s="49"/>
      <c r="LO77" s="49"/>
      <c r="LP77" s="49"/>
      <c r="LQ77" s="49"/>
      <c r="LR77" s="49"/>
      <c r="LS77" s="49"/>
      <c r="LT77" s="49"/>
      <c r="LU77" s="49"/>
      <c r="LV77" s="49"/>
      <c r="LW77" s="49"/>
      <c r="LX77" s="49"/>
      <c r="LY77" s="49"/>
      <c r="LZ77" s="49"/>
      <c r="MA77" s="49"/>
      <c r="MB77" s="49"/>
      <c r="MC77" s="49"/>
      <c r="MD77" s="49"/>
      <c r="ME77" s="49"/>
      <c r="MF77" s="49"/>
      <c r="MG77" s="49"/>
      <c r="MH77" s="49"/>
      <c r="MI77" s="49"/>
      <c r="MJ77" s="49"/>
      <c r="MK77" s="49"/>
      <c r="ML77" s="49"/>
      <c r="MM77" s="49"/>
      <c r="MN77" s="49"/>
      <c r="MO77" s="49"/>
      <c r="MP77" s="49"/>
      <c r="MQ77" s="49"/>
      <c r="MR77" s="49"/>
      <c r="MS77" s="49"/>
      <c r="MT77" s="49"/>
      <c r="MU77" s="49"/>
      <c r="MV77" s="49"/>
      <c r="MW77" s="49"/>
      <c r="MX77" s="49"/>
      <c r="MY77" s="49"/>
      <c r="MZ77" s="49"/>
      <c r="NA77" s="49"/>
      <c r="NB77" s="49"/>
      <c r="NC77" s="49"/>
      <c r="ND77" s="49"/>
      <c r="NE77" s="49"/>
      <c r="NF77" s="49"/>
      <c r="NG77" s="49"/>
      <c r="NH77" s="49"/>
      <c r="NI77" s="49"/>
      <c r="NJ77" s="49"/>
      <c r="NK77" s="49"/>
      <c r="NL77" s="49"/>
      <c r="NM77" s="49"/>
      <c r="NN77" s="49"/>
      <c r="NO77" s="49"/>
      <c r="NP77" s="49"/>
      <c r="NQ77" s="49"/>
      <c r="NR77" s="49"/>
      <c r="NS77" s="49"/>
      <c r="NT77" s="49"/>
      <c r="NU77" s="49"/>
      <c r="NV77" s="49"/>
      <c r="NW77" s="49"/>
      <c r="NX77" s="49"/>
      <c r="NY77" s="49"/>
      <c r="NZ77" s="49"/>
      <c r="OA77" s="49"/>
      <c r="OB77" s="49"/>
      <c r="OC77" s="49"/>
      <c r="OD77" s="49"/>
      <c r="OE77" s="49"/>
      <c r="OF77" s="49"/>
      <c r="OG77" s="49"/>
      <c r="OH77" s="49"/>
      <c r="OI77" s="49"/>
      <c r="OJ77" s="49"/>
      <c r="OK77" s="49"/>
      <c r="OL77" s="49"/>
      <c r="OM77" s="49"/>
      <c r="ON77" s="49"/>
      <c r="OO77" s="49"/>
      <c r="OP77" s="49"/>
      <c r="OQ77" s="49"/>
      <c r="OR77" s="49"/>
      <c r="OS77" s="49"/>
      <c r="OT77" s="49"/>
      <c r="OU77" s="49"/>
      <c r="OV77" s="49"/>
      <c r="OW77" s="49"/>
      <c r="OX77" s="49"/>
      <c r="OY77" s="49"/>
      <c r="OZ77" s="49"/>
      <c r="PA77" s="49"/>
      <c r="PB77" s="49"/>
      <c r="PC77" s="49"/>
      <c r="PD77" s="49"/>
      <c r="PE77" s="49"/>
      <c r="PF77" s="49"/>
      <c r="PG77" s="49"/>
      <c r="PH77" s="49"/>
      <c r="PI77" s="49"/>
      <c r="PJ77" s="49"/>
      <c r="PK77" s="49"/>
      <c r="PL77" s="49"/>
      <c r="PM77" s="49"/>
      <c r="PN77" s="49"/>
      <c r="PO77" s="49"/>
      <c r="PP77" s="49"/>
      <c r="PQ77" s="49"/>
      <c r="PR77" s="49"/>
      <c r="PS77" s="49"/>
      <c r="PT77" s="49"/>
      <c r="PU77" s="49"/>
      <c r="PV77" s="49"/>
      <c r="PW77" s="49"/>
      <c r="PX77" s="49"/>
      <c r="PY77" s="49"/>
      <c r="PZ77" s="49"/>
      <c r="QA77" s="49"/>
      <c r="QB77" s="49"/>
      <c r="QC77" s="49"/>
      <c r="QD77" s="49"/>
      <c r="QE77" s="49"/>
      <c r="QF77" s="49"/>
      <c r="QG77" s="49"/>
      <c r="QH77" s="49"/>
      <c r="QI77" s="49"/>
      <c r="QJ77" s="49"/>
      <c r="QK77" s="49"/>
      <c r="QL77" s="49"/>
      <c r="QM77" s="49"/>
      <c r="QN77" s="49"/>
      <c r="QO77" s="49"/>
      <c r="QP77" s="49"/>
      <c r="QQ77" s="49"/>
      <c r="QR77" s="49"/>
      <c r="QS77" s="49"/>
      <c r="QT77" s="49"/>
      <c r="QU77" s="49"/>
      <c r="QV77" s="49"/>
      <c r="QW77" s="49"/>
      <c r="QX77" s="49"/>
      <c r="QY77" s="49"/>
      <c r="QZ77" s="49"/>
      <c r="RA77" s="49"/>
      <c r="RB77" s="49"/>
      <c r="RC77" s="49"/>
      <c r="RD77" s="49"/>
      <c r="RE77" s="49"/>
      <c r="RF77" s="49"/>
      <c r="RG77" s="49"/>
      <c r="RH77" s="49"/>
      <c r="RI77" s="49"/>
      <c r="RJ77" s="49"/>
      <c r="RK77" s="49"/>
      <c r="RL77" s="49"/>
      <c r="RM77" s="49"/>
      <c r="RN77" s="49"/>
      <c r="RO77" s="49"/>
      <c r="RP77" s="49"/>
      <c r="RQ77" s="49"/>
      <c r="RR77" s="49"/>
      <c r="RS77" s="49"/>
      <c r="RT77" s="49"/>
      <c r="RU77" s="49"/>
      <c r="RV77" s="49"/>
      <c r="RW77" s="49"/>
      <c r="RX77" s="49"/>
      <c r="RY77" s="49"/>
      <c r="RZ77" s="49"/>
      <c r="SA77" s="49"/>
      <c r="SB77" s="49"/>
      <c r="SC77" s="49"/>
      <c r="SD77" s="49"/>
      <c r="SE77" s="49"/>
      <c r="SF77" s="49"/>
      <c r="SG77" s="49"/>
      <c r="SH77" s="49"/>
      <c r="SI77" s="49"/>
      <c r="SJ77" s="49"/>
      <c r="SK77" s="49"/>
      <c r="SL77" s="49"/>
      <c r="SM77" s="49"/>
      <c r="SN77" s="49"/>
      <c r="SO77" s="49"/>
      <c r="SP77" s="49"/>
      <c r="SQ77" s="49"/>
      <c r="SR77" s="49"/>
      <c r="SS77" s="49"/>
      <c r="ST77" s="49"/>
      <c r="SU77" s="49"/>
      <c r="SV77" s="49"/>
      <c r="SW77" s="49"/>
      <c r="SX77" s="49"/>
      <c r="SY77" s="49"/>
      <c r="SZ77" s="49"/>
      <c r="TA77" s="49"/>
      <c r="TB77" s="49"/>
      <c r="TC77" s="49"/>
      <c r="TD77" s="49"/>
      <c r="TE77" s="49"/>
      <c r="TF77" s="49"/>
      <c r="TG77" s="49"/>
      <c r="TH77" s="49"/>
      <c r="TI77" s="49"/>
      <c r="TJ77" s="49"/>
      <c r="TK77" s="49"/>
      <c r="TL77" s="49"/>
      <c r="TM77" s="49"/>
      <c r="TN77" s="49"/>
      <c r="TO77" s="49"/>
      <c r="TP77" s="49"/>
      <c r="TQ77" s="49"/>
      <c r="TR77" s="49"/>
      <c r="TS77" s="49"/>
      <c r="TT77" s="49"/>
      <c r="TU77" s="49"/>
      <c r="TV77" s="49"/>
      <c r="TW77" s="49"/>
      <c r="TX77" s="49"/>
      <c r="TY77" s="49"/>
      <c r="TZ77" s="49"/>
      <c r="UA77" s="49"/>
      <c r="UB77" s="49"/>
      <c r="UC77" s="49"/>
      <c r="UD77" s="49"/>
      <c r="UE77" s="49"/>
      <c r="UF77" s="49"/>
      <c r="UG77" s="49"/>
      <c r="UH77" s="49"/>
      <c r="UI77" s="49"/>
      <c r="UJ77" s="49"/>
      <c r="UK77" s="49"/>
      <c r="UL77" s="49"/>
      <c r="UM77" s="49"/>
      <c r="UN77" s="49"/>
      <c r="UO77" s="49"/>
      <c r="UP77" s="49"/>
      <c r="UQ77" s="49"/>
      <c r="UR77" s="49"/>
      <c r="US77" s="49"/>
      <c r="UT77" s="49"/>
      <c r="UU77" s="49"/>
      <c r="UV77" s="49"/>
      <c r="UW77" s="49"/>
      <c r="UX77" s="49"/>
      <c r="UY77" s="49"/>
      <c r="UZ77" s="49"/>
      <c r="VA77" s="49"/>
      <c r="VB77" s="49"/>
      <c r="VC77" s="49"/>
      <c r="VD77" s="49"/>
      <c r="VE77" s="49"/>
      <c r="VF77" s="49"/>
      <c r="VG77" s="49"/>
      <c r="VH77" s="49"/>
      <c r="VI77" s="49"/>
      <c r="VJ77" s="49"/>
      <c r="VK77" s="49"/>
      <c r="VL77" s="49"/>
      <c r="VM77" s="49"/>
      <c r="VN77" s="49"/>
      <c r="VO77" s="49"/>
      <c r="VP77" s="49"/>
      <c r="VQ77" s="49"/>
      <c r="VR77" s="49"/>
      <c r="VS77" s="49"/>
      <c r="VT77" s="49"/>
      <c r="VU77" s="49"/>
      <c r="VV77" s="49"/>
      <c r="VW77" s="49"/>
      <c r="VX77" s="49"/>
      <c r="VY77" s="49"/>
      <c r="VZ77" s="49"/>
      <c r="WA77" s="49"/>
      <c r="WB77" s="49"/>
      <c r="WC77" s="49"/>
      <c r="WD77" s="49"/>
      <c r="WE77" s="49"/>
      <c r="WF77" s="49"/>
      <c r="WG77" s="49"/>
      <c r="WH77" s="49"/>
      <c r="WI77" s="49"/>
      <c r="WJ77" s="49"/>
      <c r="WK77" s="49"/>
      <c r="WL77" s="49"/>
      <c r="WM77" s="49"/>
      <c r="WN77" s="49"/>
      <c r="WO77" s="49"/>
      <c r="WP77" s="49"/>
      <c r="WQ77" s="49"/>
      <c r="WR77" s="49"/>
      <c r="WS77" s="49"/>
      <c r="WT77" s="49"/>
      <c r="WU77" s="49"/>
      <c r="WV77" s="49"/>
      <c r="WW77" s="49"/>
      <c r="WX77" s="49"/>
      <c r="WY77" s="49"/>
      <c r="WZ77" s="49"/>
      <c r="XA77" s="49"/>
      <c r="XB77" s="49"/>
      <c r="XC77" s="49"/>
      <c r="XD77" s="49"/>
      <c r="XE77" s="49"/>
      <c r="XF77" s="49"/>
      <c r="XG77" s="49"/>
      <c r="XH77" s="49"/>
      <c r="XI77" s="49"/>
      <c r="XJ77" s="49"/>
      <c r="XK77" s="49"/>
      <c r="XL77" s="49"/>
      <c r="XM77" s="49"/>
      <c r="XN77" s="49"/>
      <c r="XO77" s="49"/>
      <c r="XP77" s="49"/>
      <c r="XQ77" s="49"/>
      <c r="XR77" s="49"/>
      <c r="XS77" s="49"/>
      <c r="XT77" s="49"/>
      <c r="XU77" s="49"/>
      <c r="XV77" s="49"/>
      <c r="XW77" s="49"/>
      <c r="XX77" s="49"/>
      <c r="XY77" s="49"/>
      <c r="XZ77" s="49"/>
      <c r="YA77" s="49"/>
      <c r="YB77" s="49"/>
      <c r="YC77" s="49"/>
      <c r="YD77" s="49"/>
      <c r="YE77" s="49"/>
      <c r="YF77" s="49"/>
      <c r="YG77" s="49"/>
      <c r="YH77" s="49"/>
      <c r="YI77" s="49"/>
      <c r="YJ77" s="49"/>
      <c r="YK77" s="49"/>
      <c r="YL77" s="49"/>
      <c r="YM77" s="49"/>
      <c r="YN77" s="49"/>
      <c r="YO77" s="49"/>
      <c r="YP77" s="49"/>
      <c r="YQ77" s="49"/>
      <c r="YR77" s="49"/>
      <c r="YS77" s="49"/>
      <c r="YT77" s="49"/>
      <c r="YU77" s="49"/>
      <c r="YV77" s="49"/>
      <c r="YW77" s="49"/>
      <c r="YX77" s="49"/>
      <c r="YY77" s="49"/>
      <c r="YZ77" s="49"/>
      <c r="ZA77" s="49"/>
      <c r="ZB77" s="49"/>
      <c r="ZC77" s="49"/>
      <c r="ZD77" s="49"/>
      <c r="ZE77" s="49"/>
      <c r="ZF77" s="49"/>
      <c r="ZG77" s="49"/>
      <c r="ZH77" s="49"/>
      <c r="ZI77" s="49"/>
      <c r="ZJ77" s="49"/>
      <c r="ZK77" s="49"/>
      <c r="ZL77" s="49"/>
      <c r="ZM77" s="49"/>
      <c r="ZN77" s="49"/>
      <c r="ZO77" s="49"/>
      <c r="ZP77" s="49"/>
      <c r="ZQ77" s="49"/>
      <c r="ZR77" s="49"/>
      <c r="ZS77" s="49"/>
      <c r="ZT77" s="49"/>
      <c r="ZU77" s="49"/>
      <c r="ZV77" s="49"/>
      <c r="ZW77" s="49"/>
      <c r="ZX77" s="49"/>
      <c r="ZY77" s="49"/>
      <c r="ZZ77" s="49"/>
      <c r="AAA77" s="49"/>
      <c r="AAB77" s="49"/>
      <c r="AAC77" s="49"/>
      <c r="AAD77" s="49"/>
      <c r="AAE77" s="49"/>
      <c r="AAF77" s="49"/>
      <c r="AAG77" s="49"/>
      <c r="AAH77" s="49"/>
      <c r="AAI77" s="49"/>
      <c r="AAJ77" s="49"/>
      <c r="AAK77" s="49"/>
      <c r="AAL77" s="49"/>
      <c r="AAM77" s="49"/>
      <c r="AAN77" s="49"/>
      <c r="AAO77" s="49"/>
      <c r="AAP77" s="49"/>
      <c r="AAQ77" s="49"/>
      <c r="AAR77" s="49"/>
      <c r="AAS77" s="49"/>
      <c r="AAT77" s="49"/>
      <c r="AAU77" s="49"/>
      <c r="AAV77" s="49"/>
      <c r="AAW77" s="49"/>
      <c r="AAX77" s="49"/>
      <c r="AAY77" s="49"/>
      <c r="AAZ77" s="49"/>
      <c r="ABA77" s="49"/>
      <c r="ABB77" s="49"/>
      <c r="ABC77" s="49"/>
      <c r="ABD77" s="49"/>
      <c r="ABE77" s="49"/>
      <c r="ABF77" s="49"/>
      <c r="ABG77" s="49"/>
      <c r="ABH77" s="49"/>
      <c r="ABI77" s="49"/>
      <c r="ABJ77" s="49"/>
      <c r="ABK77" s="49"/>
      <c r="ABL77" s="49"/>
      <c r="ABM77" s="49"/>
      <c r="ABN77" s="49"/>
      <c r="ABO77" s="49"/>
      <c r="ABP77" s="49"/>
      <c r="ABQ77" s="49"/>
      <c r="ABR77" s="49"/>
      <c r="ABS77" s="49"/>
      <c r="ABT77" s="49"/>
      <c r="ABU77" s="49"/>
      <c r="ABV77" s="49"/>
      <c r="ABW77" s="49"/>
      <c r="ABX77" s="49"/>
      <c r="ABY77" s="49"/>
      <c r="ABZ77" s="49"/>
      <c r="ACA77" s="49"/>
      <c r="ACB77" s="49"/>
      <c r="ACC77" s="49"/>
      <c r="ACD77" s="49"/>
      <c r="ACE77" s="49"/>
      <c r="ACF77" s="49"/>
      <c r="ACG77" s="49"/>
      <c r="ACH77" s="49"/>
      <c r="ACI77" s="49"/>
      <c r="ACJ77" s="49"/>
      <c r="ACK77" s="49"/>
      <c r="ACL77" s="49"/>
      <c r="ACM77" s="49"/>
      <c r="ACN77" s="49"/>
      <c r="ACO77" s="49"/>
      <c r="ACP77" s="49"/>
      <c r="ACQ77" s="49"/>
      <c r="ACR77" s="49"/>
      <c r="ACS77" s="49"/>
      <c r="ACT77" s="49"/>
      <c r="ACU77" s="49"/>
      <c r="ACV77" s="49"/>
      <c r="ACW77" s="49"/>
      <c r="ACX77" s="49"/>
      <c r="ACY77" s="49"/>
      <c r="ACZ77" s="49"/>
      <c r="ADA77" s="49"/>
      <c r="ADB77" s="49"/>
      <c r="ADC77" s="49"/>
      <c r="ADD77" s="49"/>
      <c r="ADE77" s="49"/>
      <c r="ADF77" s="49"/>
      <c r="ADG77" s="49"/>
      <c r="ADH77" s="49"/>
      <c r="ADI77" s="49"/>
      <c r="ADJ77" s="49"/>
      <c r="ADK77" s="49"/>
      <c r="ADL77" s="49"/>
      <c r="ADM77" s="49"/>
      <c r="ADN77" s="49"/>
      <c r="ADO77" s="49"/>
      <c r="ADP77" s="49"/>
      <c r="ADQ77" s="49"/>
      <c r="ADR77" s="49"/>
      <c r="ADS77" s="49"/>
      <c r="ADT77" s="49"/>
      <c r="ADU77" s="49"/>
      <c r="ADV77" s="49"/>
      <c r="ADW77" s="49"/>
      <c r="ADX77" s="49"/>
      <c r="ADY77" s="49"/>
      <c r="ADZ77" s="49"/>
      <c r="AEA77" s="49"/>
      <c r="AEB77" s="49"/>
      <c r="AEC77" s="49"/>
      <c r="AED77" s="49"/>
      <c r="AEE77" s="49"/>
      <c r="AEF77" s="49"/>
      <c r="AEG77" s="49"/>
      <c r="AEH77" s="49"/>
      <c r="AEI77" s="49"/>
      <c r="AEJ77" s="49"/>
      <c r="AEK77" s="49"/>
      <c r="AEL77" s="49"/>
      <c r="AEM77" s="49"/>
      <c r="AEN77" s="49"/>
      <c r="AEO77" s="49"/>
      <c r="AEP77" s="49"/>
      <c r="AEQ77" s="49"/>
      <c r="AER77" s="49"/>
      <c r="AES77" s="49"/>
      <c r="AET77" s="49"/>
      <c r="AEU77" s="49"/>
      <c r="AEV77" s="49"/>
      <c r="AEW77" s="49"/>
      <c r="AEX77" s="49"/>
      <c r="AEY77" s="49"/>
      <c r="AEZ77" s="49"/>
      <c r="AFA77" s="49"/>
      <c r="AFB77" s="49"/>
      <c r="AFC77" s="49"/>
      <c r="AFD77" s="49"/>
      <c r="AFE77" s="49"/>
      <c r="AFF77" s="49"/>
      <c r="AFG77" s="49"/>
      <c r="AFH77" s="49"/>
      <c r="AFI77" s="49"/>
      <c r="AFJ77" s="49"/>
      <c r="AFK77" s="49"/>
      <c r="AFL77" s="49"/>
      <c r="AFM77" s="49"/>
      <c r="AFN77" s="49"/>
      <c r="AFO77" s="49"/>
      <c r="AFP77" s="49"/>
      <c r="AFQ77" s="49"/>
      <c r="AFR77" s="49"/>
      <c r="AFS77" s="49"/>
      <c r="AFT77" s="49"/>
      <c r="AFU77" s="49"/>
      <c r="AFV77" s="49"/>
      <c r="AFW77" s="49"/>
      <c r="AFX77" s="49"/>
      <c r="AFY77" s="49"/>
      <c r="AFZ77" s="49"/>
      <c r="AGA77" s="49"/>
      <c r="AGB77" s="49"/>
      <c r="AGC77" s="49"/>
      <c r="AGD77" s="49"/>
      <c r="AGE77" s="49"/>
      <c r="AGF77" s="49"/>
      <c r="AGG77" s="49"/>
      <c r="AGH77" s="49"/>
      <c r="AGI77" s="49"/>
      <c r="AGJ77" s="49"/>
      <c r="AGK77" s="49"/>
      <c r="AGL77" s="49"/>
      <c r="AGM77" s="49"/>
      <c r="AGN77" s="49"/>
      <c r="AGO77" s="49"/>
      <c r="AGP77" s="49"/>
      <c r="AGQ77" s="49"/>
      <c r="AGR77" s="49"/>
      <c r="AGS77" s="49"/>
      <c r="AGT77" s="49"/>
      <c r="AGU77" s="49"/>
      <c r="AGV77" s="49"/>
      <c r="AGW77" s="49"/>
      <c r="AGX77" s="49"/>
      <c r="AGY77" s="49"/>
      <c r="AGZ77" s="49"/>
      <c r="AHA77" s="49"/>
      <c r="AHB77" s="49"/>
      <c r="AHC77" s="49"/>
      <c r="AHD77" s="49"/>
      <c r="AHE77" s="49"/>
      <c r="AHF77" s="49"/>
      <c r="AHG77" s="49"/>
      <c r="AHH77" s="49"/>
      <c r="AHI77" s="49"/>
      <c r="AHJ77" s="49"/>
      <c r="AHK77" s="49"/>
      <c r="AHL77" s="49"/>
      <c r="AHM77" s="49"/>
      <c r="AHN77" s="49"/>
      <c r="AHO77" s="49"/>
      <c r="AHP77" s="49"/>
      <c r="AHQ77" s="49"/>
      <c r="AHR77" s="49"/>
      <c r="AHS77" s="49"/>
      <c r="AHT77" s="49"/>
      <c r="AHU77" s="49"/>
      <c r="AHV77" s="49"/>
      <c r="AHW77" s="49"/>
      <c r="AHX77" s="49"/>
      <c r="AHY77" s="49"/>
      <c r="AHZ77" s="49"/>
      <c r="AIA77" s="49"/>
      <c r="AIB77" s="49"/>
      <c r="AIC77" s="49"/>
      <c r="AID77" s="49"/>
      <c r="AIE77" s="49"/>
      <c r="AIF77" s="49"/>
      <c r="AIG77" s="49"/>
      <c r="AIH77" s="49"/>
      <c r="AII77" s="49"/>
      <c r="AIJ77" s="49"/>
      <c r="AIK77" s="49"/>
      <c r="AIL77" s="49"/>
      <c r="AIM77" s="49"/>
      <c r="AIN77" s="49"/>
      <c r="AIO77" s="49"/>
      <c r="AIP77" s="49"/>
      <c r="AIQ77" s="49"/>
      <c r="AIR77" s="49"/>
      <c r="AIS77" s="49"/>
      <c r="AIT77" s="49"/>
      <c r="AIU77" s="49"/>
      <c r="AIV77" s="49"/>
      <c r="AIW77" s="49"/>
      <c r="AIX77" s="49"/>
      <c r="AIY77" s="49"/>
      <c r="AIZ77" s="49"/>
      <c r="AJA77" s="49"/>
      <c r="AJB77" s="49"/>
      <c r="AJC77" s="49"/>
      <c r="AJD77" s="49"/>
      <c r="AJE77" s="49"/>
      <c r="AJF77" s="49"/>
      <c r="AJG77" s="49"/>
      <c r="AJH77" s="49"/>
      <c r="AJI77" s="49"/>
      <c r="AJJ77" s="49"/>
      <c r="AJK77" s="49"/>
      <c r="AJL77" s="49"/>
      <c r="AJM77" s="49"/>
      <c r="AJN77" s="49"/>
      <c r="AJO77" s="49"/>
      <c r="AJP77" s="49"/>
      <c r="AJQ77" s="49"/>
      <c r="AJR77" s="49"/>
      <c r="AJS77" s="49"/>
      <c r="AJT77" s="49"/>
      <c r="AJU77" s="49"/>
      <c r="AJV77" s="49"/>
      <c r="AJW77" s="49"/>
      <c r="AJX77" s="49"/>
      <c r="AJY77" s="49"/>
      <c r="AJZ77" s="49"/>
      <c r="AKA77" s="49"/>
      <c r="AKB77" s="49"/>
      <c r="AKC77" s="49"/>
      <c r="AKD77" s="49"/>
      <c r="AKE77" s="49"/>
      <c r="AKF77" s="49"/>
      <c r="AKG77" s="49"/>
      <c r="AKH77" s="49"/>
      <c r="AKI77" s="49"/>
      <c r="AKJ77" s="49"/>
      <c r="AKK77" s="49"/>
      <c r="AKL77" s="49"/>
      <c r="AKM77" s="49"/>
      <c r="AKN77" s="49"/>
      <c r="AKO77" s="49"/>
      <c r="AKP77" s="49"/>
      <c r="AKQ77" s="49"/>
      <c r="AKR77" s="49"/>
      <c r="AKS77" s="49"/>
      <c r="AKT77" s="49"/>
      <c r="AKU77" s="49"/>
      <c r="AKV77" s="49"/>
      <c r="AKW77" s="49"/>
      <c r="AKX77" s="49"/>
      <c r="AKY77" s="49"/>
      <c r="AKZ77" s="49"/>
      <c r="ALA77" s="49"/>
      <c r="ALB77" s="49"/>
      <c r="ALC77" s="49"/>
      <c r="ALD77" s="49"/>
      <c r="ALE77" s="49"/>
      <c r="ALF77" s="49"/>
      <c r="ALG77" s="49"/>
      <c r="ALH77" s="49"/>
      <c r="ALI77" s="49"/>
      <c r="ALJ77" s="49"/>
      <c r="ALK77" s="49"/>
      <c r="ALL77" s="49"/>
      <c r="ALM77" s="49"/>
      <c r="ALN77" s="49"/>
      <c r="ALO77" s="49"/>
      <c r="ALP77" s="49"/>
      <c r="ALQ77" s="49"/>
      <c r="ALR77" s="49"/>
      <c r="ALS77" s="49"/>
      <c r="ALT77" s="49"/>
      <c r="ALU77" s="49"/>
      <c r="ALV77" s="49"/>
      <c r="ALW77" s="49"/>
      <c r="ALX77" s="49"/>
      <c r="ALY77" s="49"/>
      <c r="ALZ77" s="49"/>
      <c r="AMA77" s="49"/>
      <c r="AMB77" s="49"/>
      <c r="AMC77" s="49"/>
      <c r="AMD77" s="49"/>
      <c r="AME77" s="49"/>
      <c r="AMF77" s="49"/>
      <c r="AMG77" s="49"/>
      <c r="AMH77" s="49"/>
      <c r="AMI77" s="49"/>
      <c r="AMJ77" s="49"/>
    </row>
    <row r="78" s="8" customFormat="true" ht="15" hidden="false" customHeight="false" outlineLevel="0" collapsed="false">
      <c r="A78" s="49" t="s">
        <v>819</v>
      </c>
      <c r="B78" s="49" t="s">
        <v>885</v>
      </c>
      <c r="C78" s="50"/>
      <c r="D78" s="49"/>
      <c r="E78" s="49"/>
      <c r="F78" s="49" t="s">
        <v>887</v>
      </c>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c r="CE78" s="49"/>
      <c r="CF78" s="49"/>
      <c r="CG78" s="49"/>
      <c r="CH78" s="49"/>
      <c r="CI78" s="49"/>
      <c r="CJ78" s="49"/>
      <c r="CK78" s="49"/>
      <c r="CL78" s="49"/>
      <c r="CM78" s="49"/>
      <c r="CN78" s="49"/>
      <c r="CO78" s="49"/>
      <c r="CP78" s="49"/>
      <c r="CQ78" s="49"/>
      <c r="CR78" s="49"/>
      <c r="CS78" s="49"/>
      <c r="CT78" s="49"/>
      <c r="CU78" s="49"/>
      <c r="CV78" s="49"/>
      <c r="CW78" s="49"/>
      <c r="CX78" s="49"/>
      <c r="CY78" s="49"/>
      <c r="CZ78" s="49"/>
      <c r="DA78" s="49"/>
      <c r="DB78" s="49"/>
      <c r="DC78" s="49"/>
      <c r="DD78" s="49"/>
      <c r="DE78" s="49"/>
      <c r="DF78" s="49"/>
      <c r="DG78" s="49"/>
      <c r="DH78" s="49"/>
      <c r="DI78" s="49"/>
      <c r="DJ78" s="49"/>
      <c r="DK78" s="49"/>
      <c r="DL78" s="49"/>
      <c r="DM78" s="49"/>
      <c r="DN78" s="49"/>
      <c r="DO78" s="49"/>
      <c r="DP78" s="49"/>
      <c r="DQ78" s="49"/>
      <c r="DR78" s="49"/>
      <c r="DS78" s="49"/>
      <c r="DT78" s="49"/>
      <c r="DU78" s="49"/>
      <c r="DV78" s="49"/>
      <c r="DW78" s="49"/>
      <c r="DX78" s="49"/>
      <c r="DY78" s="49"/>
      <c r="DZ78" s="49"/>
      <c r="EA78" s="49"/>
      <c r="EB78" s="49"/>
      <c r="EC78" s="49"/>
      <c r="ED78" s="49"/>
      <c r="EE78" s="49"/>
      <c r="EF78" s="49"/>
      <c r="EG78" s="49"/>
      <c r="EH78" s="49"/>
      <c r="EI78" s="49"/>
      <c r="EJ78" s="49"/>
      <c r="EK78" s="49"/>
      <c r="EL78" s="49"/>
      <c r="EM78" s="49"/>
      <c r="EN78" s="49"/>
      <c r="EO78" s="49"/>
      <c r="EP78" s="49"/>
      <c r="EQ78" s="49"/>
      <c r="ER78" s="49"/>
      <c r="ES78" s="49"/>
      <c r="ET78" s="49"/>
      <c r="EU78" s="49"/>
      <c r="EV78" s="49"/>
      <c r="EW78" s="49"/>
      <c r="EX78" s="49"/>
      <c r="EY78" s="49"/>
      <c r="EZ78" s="49"/>
      <c r="FA78" s="49"/>
      <c r="FB78" s="49"/>
      <c r="FC78" s="49"/>
      <c r="FD78" s="49"/>
      <c r="FE78" s="49"/>
      <c r="FF78" s="49"/>
      <c r="FG78" s="49"/>
      <c r="FH78" s="49"/>
      <c r="FI78" s="49"/>
      <c r="FJ78" s="49"/>
      <c r="FK78" s="49"/>
      <c r="FL78" s="49"/>
      <c r="FM78" s="49"/>
      <c r="FN78" s="49"/>
      <c r="FO78" s="49"/>
      <c r="FP78" s="49"/>
      <c r="FQ78" s="49"/>
      <c r="FR78" s="49"/>
      <c r="FS78" s="49"/>
      <c r="FT78" s="49"/>
      <c r="FU78" s="49"/>
      <c r="FV78" s="49"/>
      <c r="FW78" s="49"/>
      <c r="FX78" s="49"/>
      <c r="FY78" s="49"/>
      <c r="FZ78" s="49"/>
      <c r="GA78" s="49"/>
      <c r="GB78" s="49"/>
      <c r="GC78" s="49"/>
      <c r="GD78" s="49"/>
      <c r="GE78" s="49"/>
      <c r="GF78" s="49"/>
      <c r="GG78" s="49"/>
      <c r="GH78" s="49"/>
      <c r="GI78" s="49"/>
      <c r="GJ78" s="49"/>
      <c r="GK78" s="49"/>
      <c r="GL78" s="49"/>
      <c r="GM78" s="49"/>
      <c r="GN78" s="49"/>
      <c r="GO78" s="49"/>
      <c r="GP78" s="49"/>
      <c r="GQ78" s="49"/>
      <c r="GR78" s="49"/>
      <c r="GS78" s="49"/>
      <c r="GT78" s="49"/>
      <c r="GU78" s="49"/>
      <c r="GV78" s="49"/>
      <c r="GW78" s="49"/>
      <c r="GX78" s="49"/>
      <c r="GY78" s="49"/>
      <c r="GZ78" s="49"/>
      <c r="HA78" s="49"/>
      <c r="HB78" s="49"/>
      <c r="HC78" s="49"/>
      <c r="HD78" s="49"/>
      <c r="HE78" s="49"/>
      <c r="HF78" s="49"/>
      <c r="HG78" s="49"/>
      <c r="HH78" s="49"/>
      <c r="HI78" s="49"/>
      <c r="HJ78" s="49"/>
      <c r="HK78" s="49"/>
      <c r="HL78" s="49"/>
      <c r="HM78" s="49"/>
      <c r="HN78" s="49"/>
      <c r="HO78" s="49"/>
      <c r="HP78" s="49"/>
      <c r="HQ78" s="49"/>
      <c r="HR78" s="49"/>
      <c r="HS78" s="49"/>
      <c r="HT78" s="49"/>
      <c r="HU78" s="49"/>
      <c r="HV78" s="49"/>
      <c r="HW78" s="49"/>
      <c r="HX78" s="49"/>
      <c r="HY78" s="49"/>
      <c r="HZ78" s="49"/>
      <c r="IA78" s="49"/>
      <c r="IB78" s="49"/>
      <c r="IC78" s="49"/>
      <c r="ID78" s="49"/>
      <c r="IE78" s="49"/>
      <c r="IF78" s="49"/>
      <c r="IG78" s="49"/>
      <c r="IH78" s="49"/>
      <c r="II78" s="49"/>
      <c r="IJ78" s="49"/>
      <c r="IK78" s="49"/>
      <c r="IL78" s="49"/>
      <c r="IM78" s="49"/>
      <c r="IN78" s="49"/>
      <c r="IO78" s="49"/>
      <c r="IP78" s="49"/>
      <c r="IQ78" s="49"/>
      <c r="IR78" s="49"/>
      <c r="IS78" s="49"/>
      <c r="IT78" s="49"/>
      <c r="IU78" s="49"/>
      <c r="IV78" s="49"/>
      <c r="IW78" s="49"/>
      <c r="IX78" s="49"/>
      <c r="IY78" s="49"/>
      <c r="IZ78" s="49"/>
      <c r="JA78" s="49"/>
      <c r="JB78" s="49"/>
      <c r="JC78" s="49"/>
      <c r="JD78" s="49"/>
      <c r="JE78" s="49"/>
      <c r="JF78" s="49"/>
      <c r="JG78" s="49"/>
      <c r="JH78" s="49"/>
      <c r="JI78" s="49"/>
      <c r="JJ78" s="49"/>
      <c r="JK78" s="49"/>
      <c r="JL78" s="49"/>
      <c r="JM78" s="49"/>
      <c r="JN78" s="49"/>
      <c r="JO78" s="49"/>
      <c r="JP78" s="49"/>
      <c r="JQ78" s="49"/>
      <c r="JR78" s="49"/>
      <c r="JS78" s="49"/>
      <c r="JT78" s="49"/>
      <c r="JU78" s="49"/>
      <c r="JV78" s="49"/>
      <c r="JW78" s="49"/>
      <c r="JX78" s="49"/>
      <c r="JY78" s="49"/>
      <c r="JZ78" s="49"/>
      <c r="KA78" s="49"/>
      <c r="KB78" s="49"/>
      <c r="KC78" s="49"/>
      <c r="KD78" s="49"/>
      <c r="KE78" s="49"/>
      <c r="KF78" s="49"/>
      <c r="KG78" s="49"/>
      <c r="KH78" s="49"/>
      <c r="KI78" s="49"/>
      <c r="KJ78" s="49"/>
      <c r="KK78" s="49"/>
      <c r="KL78" s="49"/>
      <c r="KM78" s="49"/>
      <c r="KN78" s="49"/>
      <c r="KO78" s="49"/>
      <c r="KP78" s="49"/>
      <c r="KQ78" s="49"/>
      <c r="KR78" s="49"/>
      <c r="KS78" s="49"/>
      <c r="KT78" s="49"/>
      <c r="KU78" s="49"/>
      <c r="KV78" s="49"/>
      <c r="KW78" s="49"/>
      <c r="KX78" s="49"/>
      <c r="KY78" s="49"/>
      <c r="KZ78" s="49"/>
      <c r="LA78" s="49"/>
      <c r="LB78" s="49"/>
      <c r="LC78" s="49"/>
      <c r="LD78" s="49"/>
      <c r="LE78" s="49"/>
      <c r="LF78" s="49"/>
      <c r="LG78" s="49"/>
      <c r="LH78" s="49"/>
      <c r="LI78" s="49"/>
      <c r="LJ78" s="49"/>
      <c r="LK78" s="49"/>
      <c r="LL78" s="49"/>
      <c r="LM78" s="49"/>
      <c r="LN78" s="49"/>
      <c r="LO78" s="49"/>
      <c r="LP78" s="49"/>
      <c r="LQ78" s="49"/>
      <c r="LR78" s="49"/>
      <c r="LS78" s="49"/>
      <c r="LT78" s="49"/>
      <c r="LU78" s="49"/>
      <c r="LV78" s="49"/>
      <c r="LW78" s="49"/>
      <c r="LX78" s="49"/>
      <c r="LY78" s="49"/>
      <c r="LZ78" s="49"/>
      <c r="MA78" s="49"/>
      <c r="MB78" s="49"/>
      <c r="MC78" s="49"/>
      <c r="MD78" s="49"/>
      <c r="ME78" s="49"/>
      <c r="MF78" s="49"/>
      <c r="MG78" s="49"/>
      <c r="MH78" s="49"/>
      <c r="MI78" s="49"/>
      <c r="MJ78" s="49"/>
      <c r="MK78" s="49"/>
      <c r="ML78" s="49"/>
      <c r="MM78" s="49"/>
      <c r="MN78" s="49"/>
      <c r="MO78" s="49"/>
      <c r="MP78" s="49"/>
      <c r="MQ78" s="49"/>
      <c r="MR78" s="49"/>
      <c r="MS78" s="49"/>
      <c r="MT78" s="49"/>
      <c r="MU78" s="49"/>
      <c r="MV78" s="49"/>
      <c r="MW78" s="49"/>
      <c r="MX78" s="49"/>
      <c r="MY78" s="49"/>
      <c r="MZ78" s="49"/>
      <c r="NA78" s="49"/>
      <c r="NB78" s="49"/>
      <c r="NC78" s="49"/>
      <c r="ND78" s="49"/>
      <c r="NE78" s="49"/>
      <c r="NF78" s="49"/>
      <c r="NG78" s="49"/>
      <c r="NH78" s="49"/>
      <c r="NI78" s="49"/>
      <c r="NJ78" s="49"/>
      <c r="NK78" s="49"/>
      <c r="NL78" s="49"/>
      <c r="NM78" s="49"/>
      <c r="NN78" s="49"/>
      <c r="NO78" s="49"/>
      <c r="NP78" s="49"/>
      <c r="NQ78" s="49"/>
      <c r="NR78" s="49"/>
      <c r="NS78" s="49"/>
      <c r="NT78" s="49"/>
      <c r="NU78" s="49"/>
      <c r="NV78" s="49"/>
      <c r="NW78" s="49"/>
      <c r="NX78" s="49"/>
      <c r="NY78" s="49"/>
      <c r="NZ78" s="49"/>
      <c r="OA78" s="49"/>
      <c r="OB78" s="49"/>
      <c r="OC78" s="49"/>
      <c r="OD78" s="49"/>
      <c r="OE78" s="49"/>
      <c r="OF78" s="49"/>
      <c r="OG78" s="49"/>
      <c r="OH78" s="49"/>
      <c r="OI78" s="49"/>
      <c r="OJ78" s="49"/>
      <c r="OK78" s="49"/>
      <c r="OL78" s="49"/>
      <c r="OM78" s="49"/>
      <c r="ON78" s="49"/>
      <c r="OO78" s="49"/>
      <c r="OP78" s="49"/>
      <c r="OQ78" s="49"/>
      <c r="OR78" s="49"/>
      <c r="OS78" s="49"/>
      <c r="OT78" s="49"/>
      <c r="OU78" s="49"/>
      <c r="OV78" s="49"/>
      <c r="OW78" s="49"/>
      <c r="OX78" s="49"/>
      <c r="OY78" s="49"/>
      <c r="OZ78" s="49"/>
      <c r="PA78" s="49"/>
      <c r="PB78" s="49"/>
      <c r="PC78" s="49"/>
      <c r="PD78" s="49"/>
      <c r="PE78" s="49"/>
      <c r="PF78" s="49"/>
      <c r="PG78" s="49"/>
      <c r="PH78" s="49"/>
      <c r="PI78" s="49"/>
      <c r="PJ78" s="49"/>
      <c r="PK78" s="49"/>
      <c r="PL78" s="49"/>
      <c r="PM78" s="49"/>
      <c r="PN78" s="49"/>
      <c r="PO78" s="49"/>
      <c r="PP78" s="49"/>
      <c r="PQ78" s="49"/>
      <c r="PR78" s="49"/>
      <c r="PS78" s="49"/>
      <c r="PT78" s="49"/>
      <c r="PU78" s="49"/>
      <c r="PV78" s="49"/>
      <c r="PW78" s="49"/>
      <c r="PX78" s="49"/>
      <c r="PY78" s="49"/>
      <c r="PZ78" s="49"/>
      <c r="QA78" s="49"/>
      <c r="QB78" s="49"/>
      <c r="QC78" s="49"/>
      <c r="QD78" s="49"/>
      <c r="QE78" s="49"/>
      <c r="QF78" s="49"/>
      <c r="QG78" s="49"/>
      <c r="QH78" s="49"/>
      <c r="QI78" s="49"/>
      <c r="QJ78" s="49"/>
      <c r="QK78" s="49"/>
      <c r="QL78" s="49"/>
      <c r="QM78" s="49"/>
      <c r="QN78" s="49"/>
      <c r="QO78" s="49"/>
      <c r="QP78" s="49"/>
      <c r="QQ78" s="49"/>
      <c r="QR78" s="49"/>
      <c r="QS78" s="49"/>
      <c r="QT78" s="49"/>
      <c r="QU78" s="49"/>
      <c r="QV78" s="49"/>
      <c r="QW78" s="49"/>
      <c r="QX78" s="49"/>
      <c r="QY78" s="49"/>
      <c r="QZ78" s="49"/>
      <c r="RA78" s="49"/>
      <c r="RB78" s="49"/>
      <c r="RC78" s="49"/>
      <c r="RD78" s="49"/>
      <c r="RE78" s="49"/>
      <c r="RF78" s="49"/>
      <c r="RG78" s="49"/>
      <c r="RH78" s="49"/>
      <c r="RI78" s="49"/>
      <c r="RJ78" s="49"/>
      <c r="RK78" s="49"/>
      <c r="RL78" s="49"/>
      <c r="RM78" s="49"/>
      <c r="RN78" s="49"/>
      <c r="RO78" s="49"/>
      <c r="RP78" s="49"/>
      <c r="RQ78" s="49"/>
      <c r="RR78" s="49"/>
      <c r="RS78" s="49"/>
      <c r="RT78" s="49"/>
      <c r="RU78" s="49"/>
      <c r="RV78" s="49"/>
      <c r="RW78" s="49"/>
      <c r="RX78" s="49"/>
      <c r="RY78" s="49"/>
      <c r="RZ78" s="49"/>
      <c r="SA78" s="49"/>
      <c r="SB78" s="49"/>
      <c r="SC78" s="49"/>
      <c r="SD78" s="49"/>
      <c r="SE78" s="49"/>
      <c r="SF78" s="49"/>
      <c r="SG78" s="49"/>
      <c r="SH78" s="49"/>
      <c r="SI78" s="49"/>
      <c r="SJ78" s="49"/>
      <c r="SK78" s="49"/>
      <c r="SL78" s="49"/>
      <c r="SM78" s="49"/>
      <c r="SN78" s="49"/>
      <c r="SO78" s="49"/>
      <c r="SP78" s="49"/>
      <c r="SQ78" s="49"/>
      <c r="SR78" s="49"/>
      <c r="SS78" s="49"/>
      <c r="ST78" s="49"/>
      <c r="SU78" s="49"/>
      <c r="SV78" s="49"/>
      <c r="SW78" s="49"/>
      <c r="SX78" s="49"/>
      <c r="SY78" s="49"/>
      <c r="SZ78" s="49"/>
      <c r="TA78" s="49"/>
      <c r="TB78" s="49"/>
      <c r="TC78" s="49"/>
      <c r="TD78" s="49"/>
      <c r="TE78" s="49"/>
      <c r="TF78" s="49"/>
      <c r="TG78" s="49"/>
      <c r="TH78" s="49"/>
      <c r="TI78" s="49"/>
      <c r="TJ78" s="49"/>
      <c r="TK78" s="49"/>
      <c r="TL78" s="49"/>
      <c r="TM78" s="49"/>
      <c r="TN78" s="49"/>
      <c r="TO78" s="49"/>
      <c r="TP78" s="49"/>
      <c r="TQ78" s="49"/>
      <c r="TR78" s="49"/>
      <c r="TS78" s="49"/>
      <c r="TT78" s="49"/>
      <c r="TU78" s="49"/>
      <c r="TV78" s="49"/>
      <c r="TW78" s="49"/>
      <c r="TX78" s="49"/>
      <c r="TY78" s="49"/>
      <c r="TZ78" s="49"/>
      <c r="UA78" s="49"/>
      <c r="UB78" s="49"/>
      <c r="UC78" s="49"/>
      <c r="UD78" s="49"/>
      <c r="UE78" s="49"/>
      <c r="UF78" s="49"/>
      <c r="UG78" s="49"/>
      <c r="UH78" s="49"/>
      <c r="UI78" s="49"/>
      <c r="UJ78" s="49"/>
      <c r="UK78" s="49"/>
      <c r="UL78" s="49"/>
      <c r="UM78" s="49"/>
      <c r="UN78" s="49"/>
      <c r="UO78" s="49"/>
      <c r="UP78" s="49"/>
      <c r="UQ78" s="49"/>
      <c r="UR78" s="49"/>
      <c r="US78" s="49"/>
      <c r="UT78" s="49"/>
      <c r="UU78" s="49"/>
      <c r="UV78" s="49"/>
      <c r="UW78" s="49"/>
      <c r="UX78" s="49"/>
      <c r="UY78" s="49"/>
      <c r="UZ78" s="49"/>
      <c r="VA78" s="49"/>
      <c r="VB78" s="49"/>
      <c r="VC78" s="49"/>
      <c r="VD78" s="49"/>
      <c r="VE78" s="49"/>
      <c r="VF78" s="49"/>
      <c r="VG78" s="49"/>
      <c r="VH78" s="49"/>
      <c r="VI78" s="49"/>
      <c r="VJ78" s="49"/>
      <c r="VK78" s="49"/>
      <c r="VL78" s="49"/>
      <c r="VM78" s="49"/>
      <c r="VN78" s="49"/>
      <c r="VO78" s="49"/>
      <c r="VP78" s="49"/>
      <c r="VQ78" s="49"/>
      <c r="VR78" s="49"/>
      <c r="VS78" s="49"/>
      <c r="VT78" s="49"/>
      <c r="VU78" s="49"/>
      <c r="VV78" s="49"/>
      <c r="VW78" s="49"/>
      <c r="VX78" s="49"/>
      <c r="VY78" s="49"/>
      <c r="VZ78" s="49"/>
      <c r="WA78" s="49"/>
      <c r="WB78" s="49"/>
      <c r="WC78" s="49"/>
      <c r="WD78" s="49"/>
      <c r="WE78" s="49"/>
      <c r="WF78" s="49"/>
      <c r="WG78" s="49"/>
      <c r="WH78" s="49"/>
      <c r="WI78" s="49"/>
      <c r="WJ78" s="49"/>
      <c r="WK78" s="49"/>
      <c r="WL78" s="49"/>
      <c r="WM78" s="49"/>
      <c r="WN78" s="49"/>
      <c r="WO78" s="49"/>
      <c r="WP78" s="49"/>
      <c r="WQ78" s="49"/>
      <c r="WR78" s="49"/>
      <c r="WS78" s="49"/>
      <c r="WT78" s="49"/>
      <c r="WU78" s="49"/>
      <c r="WV78" s="49"/>
      <c r="WW78" s="49"/>
      <c r="WX78" s="49"/>
      <c r="WY78" s="49"/>
      <c r="WZ78" s="49"/>
      <c r="XA78" s="49"/>
      <c r="XB78" s="49"/>
      <c r="XC78" s="49"/>
      <c r="XD78" s="49"/>
      <c r="XE78" s="49"/>
      <c r="XF78" s="49"/>
      <c r="XG78" s="49"/>
      <c r="XH78" s="49"/>
      <c r="XI78" s="49"/>
      <c r="XJ78" s="49"/>
      <c r="XK78" s="49"/>
      <c r="XL78" s="49"/>
      <c r="XM78" s="49"/>
      <c r="XN78" s="49"/>
      <c r="XO78" s="49"/>
      <c r="XP78" s="49"/>
      <c r="XQ78" s="49"/>
      <c r="XR78" s="49"/>
      <c r="XS78" s="49"/>
      <c r="XT78" s="49"/>
      <c r="XU78" s="49"/>
      <c r="XV78" s="49"/>
      <c r="XW78" s="49"/>
      <c r="XX78" s="49"/>
      <c r="XY78" s="49"/>
      <c r="XZ78" s="49"/>
      <c r="YA78" s="49"/>
      <c r="YB78" s="49"/>
      <c r="YC78" s="49"/>
      <c r="YD78" s="49"/>
      <c r="YE78" s="49"/>
      <c r="YF78" s="49"/>
      <c r="YG78" s="49"/>
      <c r="YH78" s="49"/>
      <c r="YI78" s="49"/>
      <c r="YJ78" s="49"/>
      <c r="YK78" s="49"/>
      <c r="YL78" s="49"/>
      <c r="YM78" s="49"/>
      <c r="YN78" s="49"/>
      <c r="YO78" s="49"/>
      <c r="YP78" s="49"/>
      <c r="YQ78" s="49"/>
      <c r="YR78" s="49"/>
      <c r="YS78" s="49"/>
      <c r="YT78" s="49"/>
      <c r="YU78" s="49"/>
      <c r="YV78" s="49"/>
      <c r="YW78" s="49"/>
      <c r="YX78" s="49"/>
      <c r="YY78" s="49"/>
      <c r="YZ78" s="49"/>
      <c r="ZA78" s="49"/>
      <c r="ZB78" s="49"/>
      <c r="ZC78" s="49"/>
      <c r="ZD78" s="49"/>
      <c r="ZE78" s="49"/>
      <c r="ZF78" s="49"/>
      <c r="ZG78" s="49"/>
      <c r="ZH78" s="49"/>
      <c r="ZI78" s="49"/>
      <c r="ZJ78" s="49"/>
      <c r="ZK78" s="49"/>
      <c r="ZL78" s="49"/>
      <c r="ZM78" s="49"/>
      <c r="ZN78" s="49"/>
      <c r="ZO78" s="49"/>
      <c r="ZP78" s="49"/>
      <c r="ZQ78" s="49"/>
      <c r="ZR78" s="49"/>
      <c r="ZS78" s="49"/>
      <c r="ZT78" s="49"/>
      <c r="ZU78" s="49"/>
      <c r="ZV78" s="49"/>
      <c r="ZW78" s="49"/>
      <c r="ZX78" s="49"/>
      <c r="ZY78" s="49"/>
      <c r="ZZ78" s="49"/>
      <c r="AAA78" s="49"/>
      <c r="AAB78" s="49"/>
      <c r="AAC78" s="49"/>
      <c r="AAD78" s="49"/>
      <c r="AAE78" s="49"/>
      <c r="AAF78" s="49"/>
      <c r="AAG78" s="49"/>
      <c r="AAH78" s="49"/>
      <c r="AAI78" s="49"/>
      <c r="AAJ78" s="49"/>
      <c r="AAK78" s="49"/>
      <c r="AAL78" s="49"/>
      <c r="AAM78" s="49"/>
      <c r="AAN78" s="49"/>
      <c r="AAO78" s="49"/>
      <c r="AAP78" s="49"/>
      <c r="AAQ78" s="49"/>
      <c r="AAR78" s="49"/>
      <c r="AAS78" s="49"/>
      <c r="AAT78" s="49"/>
      <c r="AAU78" s="49"/>
      <c r="AAV78" s="49"/>
      <c r="AAW78" s="49"/>
      <c r="AAX78" s="49"/>
      <c r="AAY78" s="49"/>
      <c r="AAZ78" s="49"/>
      <c r="ABA78" s="49"/>
      <c r="ABB78" s="49"/>
      <c r="ABC78" s="49"/>
      <c r="ABD78" s="49"/>
      <c r="ABE78" s="49"/>
      <c r="ABF78" s="49"/>
      <c r="ABG78" s="49"/>
      <c r="ABH78" s="49"/>
      <c r="ABI78" s="49"/>
      <c r="ABJ78" s="49"/>
      <c r="ABK78" s="49"/>
      <c r="ABL78" s="49"/>
      <c r="ABM78" s="49"/>
      <c r="ABN78" s="49"/>
      <c r="ABO78" s="49"/>
      <c r="ABP78" s="49"/>
      <c r="ABQ78" s="49"/>
      <c r="ABR78" s="49"/>
      <c r="ABS78" s="49"/>
      <c r="ABT78" s="49"/>
      <c r="ABU78" s="49"/>
      <c r="ABV78" s="49"/>
      <c r="ABW78" s="49"/>
      <c r="ABX78" s="49"/>
      <c r="ABY78" s="49"/>
      <c r="ABZ78" s="49"/>
      <c r="ACA78" s="49"/>
      <c r="ACB78" s="49"/>
      <c r="ACC78" s="49"/>
      <c r="ACD78" s="49"/>
      <c r="ACE78" s="49"/>
      <c r="ACF78" s="49"/>
      <c r="ACG78" s="49"/>
      <c r="ACH78" s="49"/>
      <c r="ACI78" s="49"/>
      <c r="ACJ78" s="49"/>
      <c r="ACK78" s="49"/>
      <c r="ACL78" s="49"/>
      <c r="ACM78" s="49"/>
      <c r="ACN78" s="49"/>
      <c r="ACO78" s="49"/>
      <c r="ACP78" s="49"/>
      <c r="ACQ78" s="49"/>
      <c r="ACR78" s="49"/>
      <c r="ACS78" s="49"/>
      <c r="ACT78" s="49"/>
      <c r="ACU78" s="49"/>
      <c r="ACV78" s="49"/>
      <c r="ACW78" s="49"/>
      <c r="ACX78" s="49"/>
      <c r="ACY78" s="49"/>
      <c r="ACZ78" s="49"/>
      <c r="ADA78" s="49"/>
      <c r="ADB78" s="49"/>
      <c r="ADC78" s="49"/>
      <c r="ADD78" s="49"/>
      <c r="ADE78" s="49"/>
      <c r="ADF78" s="49"/>
      <c r="ADG78" s="49"/>
      <c r="ADH78" s="49"/>
      <c r="ADI78" s="49"/>
      <c r="ADJ78" s="49"/>
      <c r="ADK78" s="49"/>
      <c r="ADL78" s="49"/>
      <c r="ADM78" s="49"/>
      <c r="ADN78" s="49"/>
      <c r="ADO78" s="49"/>
      <c r="ADP78" s="49"/>
      <c r="ADQ78" s="49"/>
      <c r="ADR78" s="49"/>
      <c r="ADS78" s="49"/>
      <c r="ADT78" s="49"/>
      <c r="ADU78" s="49"/>
      <c r="ADV78" s="49"/>
      <c r="ADW78" s="49"/>
      <c r="ADX78" s="49"/>
      <c r="ADY78" s="49"/>
      <c r="ADZ78" s="49"/>
      <c r="AEA78" s="49"/>
      <c r="AEB78" s="49"/>
      <c r="AEC78" s="49"/>
      <c r="AED78" s="49"/>
      <c r="AEE78" s="49"/>
      <c r="AEF78" s="49"/>
      <c r="AEG78" s="49"/>
      <c r="AEH78" s="49"/>
      <c r="AEI78" s="49"/>
      <c r="AEJ78" s="49"/>
      <c r="AEK78" s="49"/>
      <c r="AEL78" s="49"/>
      <c r="AEM78" s="49"/>
      <c r="AEN78" s="49"/>
      <c r="AEO78" s="49"/>
      <c r="AEP78" s="49"/>
      <c r="AEQ78" s="49"/>
      <c r="AER78" s="49"/>
      <c r="AES78" s="49"/>
      <c r="AET78" s="49"/>
      <c r="AEU78" s="49"/>
      <c r="AEV78" s="49"/>
      <c r="AEW78" s="49"/>
      <c r="AEX78" s="49"/>
      <c r="AEY78" s="49"/>
      <c r="AEZ78" s="49"/>
      <c r="AFA78" s="49"/>
      <c r="AFB78" s="49"/>
      <c r="AFC78" s="49"/>
      <c r="AFD78" s="49"/>
      <c r="AFE78" s="49"/>
      <c r="AFF78" s="49"/>
      <c r="AFG78" s="49"/>
      <c r="AFH78" s="49"/>
      <c r="AFI78" s="49"/>
      <c r="AFJ78" s="49"/>
      <c r="AFK78" s="49"/>
      <c r="AFL78" s="49"/>
      <c r="AFM78" s="49"/>
      <c r="AFN78" s="49"/>
      <c r="AFO78" s="49"/>
      <c r="AFP78" s="49"/>
      <c r="AFQ78" s="49"/>
      <c r="AFR78" s="49"/>
      <c r="AFS78" s="49"/>
      <c r="AFT78" s="49"/>
      <c r="AFU78" s="49"/>
      <c r="AFV78" s="49"/>
      <c r="AFW78" s="49"/>
      <c r="AFX78" s="49"/>
      <c r="AFY78" s="49"/>
      <c r="AFZ78" s="49"/>
      <c r="AGA78" s="49"/>
      <c r="AGB78" s="49"/>
      <c r="AGC78" s="49"/>
      <c r="AGD78" s="49"/>
      <c r="AGE78" s="49"/>
      <c r="AGF78" s="49"/>
      <c r="AGG78" s="49"/>
      <c r="AGH78" s="49"/>
      <c r="AGI78" s="49"/>
      <c r="AGJ78" s="49"/>
      <c r="AGK78" s="49"/>
      <c r="AGL78" s="49"/>
      <c r="AGM78" s="49"/>
      <c r="AGN78" s="49"/>
      <c r="AGO78" s="49"/>
      <c r="AGP78" s="49"/>
      <c r="AGQ78" s="49"/>
      <c r="AGR78" s="49"/>
      <c r="AGS78" s="49"/>
      <c r="AGT78" s="49"/>
      <c r="AGU78" s="49"/>
      <c r="AGV78" s="49"/>
      <c r="AGW78" s="49"/>
      <c r="AGX78" s="49"/>
      <c r="AGY78" s="49"/>
      <c r="AGZ78" s="49"/>
      <c r="AHA78" s="49"/>
      <c r="AHB78" s="49"/>
      <c r="AHC78" s="49"/>
      <c r="AHD78" s="49"/>
      <c r="AHE78" s="49"/>
      <c r="AHF78" s="49"/>
      <c r="AHG78" s="49"/>
      <c r="AHH78" s="49"/>
      <c r="AHI78" s="49"/>
      <c r="AHJ78" s="49"/>
      <c r="AHK78" s="49"/>
      <c r="AHL78" s="49"/>
      <c r="AHM78" s="49"/>
      <c r="AHN78" s="49"/>
      <c r="AHO78" s="49"/>
      <c r="AHP78" s="49"/>
      <c r="AHQ78" s="49"/>
      <c r="AHR78" s="49"/>
      <c r="AHS78" s="49"/>
      <c r="AHT78" s="49"/>
      <c r="AHU78" s="49"/>
      <c r="AHV78" s="49"/>
      <c r="AHW78" s="49"/>
      <c r="AHX78" s="49"/>
      <c r="AHY78" s="49"/>
      <c r="AHZ78" s="49"/>
      <c r="AIA78" s="49"/>
      <c r="AIB78" s="49"/>
      <c r="AIC78" s="49"/>
      <c r="AID78" s="49"/>
      <c r="AIE78" s="49"/>
      <c r="AIF78" s="49"/>
      <c r="AIG78" s="49"/>
      <c r="AIH78" s="49"/>
      <c r="AII78" s="49"/>
      <c r="AIJ78" s="49"/>
      <c r="AIK78" s="49"/>
      <c r="AIL78" s="49"/>
      <c r="AIM78" s="49"/>
      <c r="AIN78" s="49"/>
      <c r="AIO78" s="49"/>
      <c r="AIP78" s="49"/>
      <c r="AIQ78" s="49"/>
      <c r="AIR78" s="49"/>
      <c r="AIS78" s="49"/>
      <c r="AIT78" s="49"/>
      <c r="AIU78" s="49"/>
      <c r="AIV78" s="49"/>
      <c r="AIW78" s="49"/>
      <c r="AIX78" s="49"/>
      <c r="AIY78" s="49"/>
      <c r="AIZ78" s="49"/>
      <c r="AJA78" s="49"/>
      <c r="AJB78" s="49"/>
      <c r="AJC78" s="49"/>
      <c r="AJD78" s="49"/>
      <c r="AJE78" s="49"/>
      <c r="AJF78" s="49"/>
      <c r="AJG78" s="49"/>
      <c r="AJH78" s="49"/>
      <c r="AJI78" s="49"/>
      <c r="AJJ78" s="49"/>
      <c r="AJK78" s="49"/>
      <c r="AJL78" s="49"/>
      <c r="AJM78" s="49"/>
      <c r="AJN78" s="49"/>
      <c r="AJO78" s="49"/>
      <c r="AJP78" s="49"/>
      <c r="AJQ78" s="49"/>
      <c r="AJR78" s="49"/>
      <c r="AJS78" s="49"/>
      <c r="AJT78" s="49"/>
      <c r="AJU78" s="49"/>
      <c r="AJV78" s="49"/>
      <c r="AJW78" s="49"/>
      <c r="AJX78" s="49"/>
      <c r="AJY78" s="49"/>
      <c r="AJZ78" s="49"/>
      <c r="AKA78" s="49"/>
      <c r="AKB78" s="49"/>
      <c r="AKC78" s="49"/>
      <c r="AKD78" s="49"/>
      <c r="AKE78" s="49"/>
      <c r="AKF78" s="49"/>
      <c r="AKG78" s="49"/>
      <c r="AKH78" s="49"/>
      <c r="AKI78" s="49"/>
      <c r="AKJ78" s="49"/>
      <c r="AKK78" s="49"/>
      <c r="AKL78" s="49"/>
      <c r="AKM78" s="49"/>
      <c r="AKN78" s="49"/>
      <c r="AKO78" s="49"/>
      <c r="AKP78" s="49"/>
      <c r="AKQ78" s="49"/>
      <c r="AKR78" s="49"/>
      <c r="AKS78" s="49"/>
      <c r="AKT78" s="49"/>
      <c r="AKU78" s="49"/>
      <c r="AKV78" s="49"/>
      <c r="AKW78" s="49"/>
      <c r="AKX78" s="49"/>
      <c r="AKY78" s="49"/>
      <c r="AKZ78" s="49"/>
      <c r="ALA78" s="49"/>
      <c r="ALB78" s="49"/>
      <c r="ALC78" s="49"/>
      <c r="ALD78" s="49"/>
      <c r="ALE78" s="49"/>
      <c r="ALF78" s="49"/>
      <c r="ALG78" s="49"/>
      <c r="ALH78" s="49"/>
      <c r="ALI78" s="49"/>
      <c r="ALJ78" s="49"/>
      <c r="ALK78" s="49"/>
      <c r="ALL78" s="49"/>
      <c r="ALM78" s="49"/>
      <c r="ALN78" s="49"/>
      <c r="ALO78" s="49"/>
      <c r="ALP78" s="49"/>
      <c r="ALQ78" s="49"/>
      <c r="ALR78" s="49"/>
      <c r="ALS78" s="49"/>
      <c r="ALT78" s="49"/>
      <c r="ALU78" s="49"/>
      <c r="ALV78" s="49"/>
      <c r="ALW78" s="49"/>
      <c r="ALX78" s="49"/>
      <c r="ALY78" s="49"/>
      <c r="ALZ78" s="49"/>
      <c r="AMA78" s="49"/>
      <c r="AMB78" s="49"/>
      <c r="AMC78" s="49"/>
      <c r="AMD78" s="49"/>
      <c r="AME78" s="49"/>
      <c r="AMF78" s="49"/>
      <c r="AMG78" s="49"/>
      <c r="AMH78" s="49"/>
      <c r="AMI78" s="49"/>
      <c r="AMJ78" s="49"/>
    </row>
    <row r="79" s="8" customFormat="true" ht="14.25" hidden="false" customHeight="false" outlineLevel="0" collapsed="false">
      <c r="A79" s="49" t="s">
        <v>819</v>
      </c>
      <c r="B79" s="49" t="s">
        <v>885</v>
      </c>
      <c r="C79" s="49"/>
      <c r="D79" s="49"/>
      <c r="E79" s="49"/>
      <c r="F79" s="49" t="s">
        <v>888</v>
      </c>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c r="LJ79" s="49"/>
      <c r="LK79" s="49"/>
      <c r="LL79" s="49"/>
      <c r="LM79" s="49"/>
      <c r="LN79" s="49"/>
      <c r="LO79" s="49"/>
      <c r="LP79" s="49"/>
      <c r="LQ79" s="49"/>
      <c r="LR79" s="49"/>
      <c r="LS79" s="49"/>
      <c r="LT79" s="49"/>
      <c r="LU79" s="49"/>
      <c r="LV79" s="49"/>
      <c r="LW79" s="49"/>
      <c r="LX79" s="49"/>
      <c r="LY79" s="49"/>
      <c r="LZ79" s="49"/>
      <c r="MA79" s="49"/>
      <c r="MB79" s="49"/>
      <c r="MC79" s="49"/>
      <c r="MD79" s="49"/>
      <c r="ME79" s="49"/>
      <c r="MF79" s="49"/>
      <c r="MG79" s="49"/>
      <c r="MH79" s="49"/>
      <c r="MI79" s="49"/>
      <c r="MJ79" s="49"/>
      <c r="MK79" s="49"/>
      <c r="ML79" s="49"/>
      <c r="MM79" s="49"/>
      <c r="MN79" s="49"/>
      <c r="MO79" s="49"/>
      <c r="MP79" s="49"/>
      <c r="MQ79" s="49"/>
      <c r="MR79" s="49"/>
      <c r="MS79" s="49"/>
      <c r="MT79" s="49"/>
      <c r="MU79" s="49"/>
      <c r="MV79" s="49"/>
      <c r="MW79" s="49"/>
      <c r="MX79" s="49"/>
      <c r="MY79" s="49"/>
      <c r="MZ79" s="49"/>
      <c r="NA79" s="49"/>
      <c r="NB79" s="49"/>
      <c r="NC79" s="49"/>
      <c r="ND79" s="49"/>
      <c r="NE79" s="49"/>
      <c r="NF79" s="49"/>
      <c r="NG79" s="49"/>
      <c r="NH79" s="49"/>
      <c r="NI79" s="49"/>
      <c r="NJ79" s="49"/>
      <c r="NK79" s="49"/>
      <c r="NL79" s="49"/>
      <c r="NM79" s="49"/>
      <c r="NN79" s="49"/>
      <c r="NO79" s="49"/>
      <c r="NP79" s="49"/>
      <c r="NQ79" s="49"/>
      <c r="NR79" s="49"/>
      <c r="NS79" s="49"/>
      <c r="NT79" s="49"/>
      <c r="NU79" s="49"/>
      <c r="NV79" s="49"/>
      <c r="NW79" s="49"/>
      <c r="NX79" s="49"/>
      <c r="NY79" s="49"/>
      <c r="NZ79" s="49"/>
      <c r="OA79" s="49"/>
      <c r="OB79" s="49"/>
      <c r="OC79" s="49"/>
      <c r="OD79" s="49"/>
      <c r="OE79" s="49"/>
      <c r="OF79" s="49"/>
      <c r="OG79" s="49"/>
      <c r="OH79" s="49"/>
      <c r="OI79" s="49"/>
      <c r="OJ79" s="49"/>
      <c r="OK79" s="49"/>
      <c r="OL79" s="49"/>
      <c r="OM79" s="49"/>
      <c r="ON79" s="49"/>
      <c r="OO79" s="49"/>
      <c r="OP79" s="49"/>
      <c r="OQ79" s="49"/>
      <c r="OR79" s="49"/>
      <c r="OS79" s="49"/>
      <c r="OT79" s="49"/>
      <c r="OU79" s="49"/>
      <c r="OV79" s="49"/>
      <c r="OW79" s="49"/>
      <c r="OX79" s="49"/>
      <c r="OY79" s="49"/>
      <c r="OZ79" s="49"/>
      <c r="PA79" s="49"/>
      <c r="PB79" s="49"/>
      <c r="PC79" s="49"/>
      <c r="PD79" s="49"/>
      <c r="PE79" s="49"/>
      <c r="PF79" s="49"/>
      <c r="PG79" s="49"/>
      <c r="PH79" s="49"/>
      <c r="PI79" s="49"/>
      <c r="PJ79" s="49"/>
      <c r="PK79" s="49"/>
      <c r="PL79" s="49"/>
      <c r="PM79" s="49"/>
      <c r="PN79" s="49"/>
      <c r="PO79" s="49"/>
      <c r="PP79" s="49"/>
      <c r="PQ79" s="49"/>
      <c r="PR79" s="49"/>
      <c r="PS79" s="49"/>
      <c r="PT79" s="49"/>
      <c r="PU79" s="49"/>
      <c r="PV79" s="49"/>
      <c r="PW79" s="49"/>
      <c r="PX79" s="49"/>
      <c r="PY79" s="49"/>
      <c r="PZ79" s="49"/>
      <c r="QA79" s="49"/>
      <c r="QB79" s="49"/>
      <c r="QC79" s="49"/>
      <c r="QD79" s="49"/>
      <c r="QE79" s="49"/>
      <c r="QF79" s="49"/>
      <c r="QG79" s="49"/>
      <c r="QH79" s="49"/>
      <c r="QI79" s="49"/>
      <c r="QJ79" s="49"/>
      <c r="QK79" s="49"/>
      <c r="QL79" s="49"/>
      <c r="QM79" s="49"/>
      <c r="QN79" s="49"/>
      <c r="QO79" s="49"/>
      <c r="QP79" s="49"/>
      <c r="QQ79" s="49"/>
      <c r="QR79" s="49"/>
      <c r="QS79" s="49"/>
      <c r="QT79" s="49"/>
      <c r="QU79" s="49"/>
      <c r="QV79" s="49"/>
      <c r="QW79" s="49"/>
      <c r="QX79" s="49"/>
      <c r="QY79" s="49"/>
      <c r="QZ79" s="49"/>
      <c r="RA79" s="49"/>
      <c r="RB79" s="49"/>
      <c r="RC79" s="49"/>
      <c r="RD79" s="49"/>
      <c r="RE79" s="49"/>
      <c r="RF79" s="49"/>
      <c r="RG79" s="49"/>
      <c r="RH79" s="49"/>
      <c r="RI79" s="49"/>
      <c r="RJ79" s="49"/>
      <c r="RK79" s="49"/>
      <c r="RL79" s="49"/>
      <c r="RM79" s="49"/>
      <c r="RN79" s="49"/>
      <c r="RO79" s="49"/>
      <c r="RP79" s="49"/>
      <c r="RQ79" s="49"/>
      <c r="RR79" s="49"/>
      <c r="RS79" s="49"/>
      <c r="RT79" s="49"/>
      <c r="RU79" s="49"/>
      <c r="RV79" s="49"/>
      <c r="RW79" s="49"/>
      <c r="RX79" s="49"/>
      <c r="RY79" s="49"/>
      <c r="RZ79" s="49"/>
      <c r="SA79" s="49"/>
      <c r="SB79" s="49"/>
      <c r="SC79" s="49"/>
      <c r="SD79" s="49"/>
      <c r="SE79" s="49"/>
      <c r="SF79" s="49"/>
      <c r="SG79" s="49"/>
      <c r="SH79" s="49"/>
      <c r="SI79" s="49"/>
      <c r="SJ79" s="49"/>
      <c r="SK79" s="49"/>
      <c r="SL79" s="49"/>
      <c r="SM79" s="49"/>
      <c r="SN79" s="49"/>
      <c r="SO79" s="49"/>
      <c r="SP79" s="49"/>
      <c r="SQ79" s="49"/>
      <c r="SR79" s="49"/>
      <c r="SS79" s="49"/>
      <c r="ST79" s="49"/>
      <c r="SU79" s="49"/>
      <c r="SV79" s="49"/>
      <c r="SW79" s="49"/>
      <c r="SX79" s="49"/>
      <c r="SY79" s="49"/>
      <c r="SZ79" s="49"/>
      <c r="TA79" s="49"/>
      <c r="TB79" s="49"/>
      <c r="TC79" s="49"/>
      <c r="TD79" s="49"/>
      <c r="TE79" s="49"/>
      <c r="TF79" s="49"/>
      <c r="TG79" s="49"/>
      <c r="TH79" s="49"/>
      <c r="TI79" s="49"/>
      <c r="TJ79" s="49"/>
      <c r="TK79" s="49"/>
      <c r="TL79" s="49"/>
      <c r="TM79" s="49"/>
      <c r="TN79" s="49"/>
      <c r="TO79" s="49"/>
      <c r="TP79" s="49"/>
      <c r="TQ79" s="49"/>
      <c r="TR79" s="49"/>
      <c r="TS79" s="49"/>
      <c r="TT79" s="49"/>
      <c r="TU79" s="49"/>
      <c r="TV79" s="49"/>
      <c r="TW79" s="49"/>
      <c r="TX79" s="49"/>
      <c r="TY79" s="49"/>
      <c r="TZ79" s="49"/>
      <c r="UA79" s="49"/>
      <c r="UB79" s="49"/>
      <c r="UC79" s="49"/>
      <c r="UD79" s="49"/>
      <c r="UE79" s="49"/>
      <c r="UF79" s="49"/>
      <c r="UG79" s="49"/>
      <c r="UH79" s="49"/>
      <c r="UI79" s="49"/>
      <c r="UJ79" s="49"/>
      <c r="UK79" s="49"/>
      <c r="UL79" s="49"/>
      <c r="UM79" s="49"/>
      <c r="UN79" s="49"/>
      <c r="UO79" s="49"/>
      <c r="UP79" s="49"/>
      <c r="UQ79" s="49"/>
      <c r="UR79" s="49"/>
      <c r="US79" s="49"/>
      <c r="UT79" s="49"/>
      <c r="UU79" s="49"/>
      <c r="UV79" s="49"/>
      <c r="UW79" s="49"/>
      <c r="UX79" s="49"/>
      <c r="UY79" s="49"/>
      <c r="UZ79" s="49"/>
      <c r="VA79" s="49"/>
      <c r="VB79" s="49"/>
      <c r="VC79" s="49"/>
      <c r="VD79" s="49"/>
      <c r="VE79" s="49"/>
      <c r="VF79" s="49"/>
      <c r="VG79" s="49"/>
      <c r="VH79" s="49"/>
      <c r="VI79" s="49"/>
      <c r="VJ79" s="49"/>
      <c r="VK79" s="49"/>
      <c r="VL79" s="49"/>
      <c r="VM79" s="49"/>
      <c r="VN79" s="49"/>
      <c r="VO79" s="49"/>
      <c r="VP79" s="49"/>
      <c r="VQ79" s="49"/>
      <c r="VR79" s="49"/>
      <c r="VS79" s="49"/>
      <c r="VT79" s="49"/>
      <c r="VU79" s="49"/>
      <c r="VV79" s="49"/>
      <c r="VW79" s="49"/>
      <c r="VX79" s="49"/>
      <c r="VY79" s="49"/>
      <c r="VZ79" s="49"/>
      <c r="WA79" s="49"/>
      <c r="WB79" s="49"/>
      <c r="WC79" s="49"/>
      <c r="WD79" s="49"/>
      <c r="WE79" s="49"/>
      <c r="WF79" s="49"/>
      <c r="WG79" s="49"/>
      <c r="WH79" s="49"/>
      <c r="WI79" s="49"/>
      <c r="WJ79" s="49"/>
      <c r="WK79" s="49"/>
      <c r="WL79" s="49"/>
      <c r="WM79" s="49"/>
      <c r="WN79" s="49"/>
      <c r="WO79" s="49"/>
      <c r="WP79" s="49"/>
      <c r="WQ79" s="49"/>
      <c r="WR79" s="49"/>
      <c r="WS79" s="49"/>
      <c r="WT79" s="49"/>
      <c r="WU79" s="49"/>
      <c r="WV79" s="49"/>
      <c r="WW79" s="49"/>
      <c r="WX79" s="49"/>
      <c r="WY79" s="49"/>
      <c r="WZ79" s="49"/>
      <c r="XA79" s="49"/>
      <c r="XB79" s="49"/>
      <c r="XC79" s="49"/>
      <c r="XD79" s="49"/>
      <c r="XE79" s="49"/>
      <c r="XF79" s="49"/>
      <c r="XG79" s="49"/>
      <c r="XH79" s="49"/>
      <c r="XI79" s="49"/>
      <c r="XJ79" s="49"/>
      <c r="XK79" s="49"/>
      <c r="XL79" s="49"/>
      <c r="XM79" s="49"/>
      <c r="XN79" s="49"/>
      <c r="XO79" s="49"/>
      <c r="XP79" s="49"/>
      <c r="XQ79" s="49"/>
      <c r="XR79" s="49"/>
      <c r="XS79" s="49"/>
      <c r="XT79" s="49"/>
      <c r="XU79" s="49"/>
      <c r="XV79" s="49"/>
      <c r="XW79" s="49"/>
      <c r="XX79" s="49"/>
      <c r="XY79" s="49"/>
      <c r="XZ79" s="49"/>
      <c r="YA79" s="49"/>
      <c r="YB79" s="49"/>
      <c r="YC79" s="49"/>
      <c r="YD79" s="49"/>
      <c r="YE79" s="49"/>
      <c r="YF79" s="49"/>
      <c r="YG79" s="49"/>
      <c r="YH79" s="49"/>
      <c r="YI79" s="49"/>
      <c r="YJ79" s="49"/>
      <c r="YK79" s="49"/>
      <c r="YL79" s="49"/>
      <c r="YM79" s="49"/>
      <c r="YN79" s="49"/>
      <c r="YO79" s="49"/>
      <c r="YP79" s="49"/>
      <c r="YQ79" s="49"/>
      <c r="YR79" s="49"/>
      <c r="YS79" s="49"/>
      <c r="YT79" s="49"/>
      <c r="YU79" s="49"/>
      <c r="YV79" s="49"/>
      <c r="YW79" s="49"/>
      <c r="YX79" s="49"/>
      <c r="YY79" s="49"/>
      <c r="YZ79" s="49"/>
      <c r="ZA79" s="49"/>
      <c r="ZB79" s="49"/>
      <c r="ZC79" s="49"/>
      <c r="ZD79" s="49"/>
      <c r="ZE79" s="49"/>
      <c r="ZF79" s="49"/>
      <c r="ZG79" s="49"/>
      <c r="ZH79" s="49"/>
      <c r="ZI79" s="49"/>
      <c r="ZJ79" s="49"/>
      <c r="ZK79" s="49"/>
      <c r="ZL79" s="49"/>
      <c r="ZM79" s="49"/>
      <c r="ZN79" s="49"/>
      <c r="ZO79" s="49"/>
      <c r="ZP79" s="49"/>
      <c r="ZQ79" s="49"/>
      <c r="ZR79" s="49"/>
      <c r="ZS79" s="49"/>
      <c r="ZT79" s="49"/>
      <c r="ZU79" s="49"/>
      <c r="ZV79" s="49"/>
      <c r="ZW79" s="49"/>
      <c r="ZX79" s="49"/>
      <c r="ZY79" s="49"/>
      <c r="ZZ79" s="49"/>
      <c r="AAA79" s="49"/>
      <c r="AAB79" s="49"/>
      <c r="AAC79" s="49"/>
      <c r="AAD79" s="49"/>
      <c r="AAE79" s="49"/>
      <c r="AAF79" s="49"/>
      <c r="AAG79" s="49"/>
      <c r="AAH79" s="49"/>
      <c r="AAI79" s="49"/>
      <c r="AAJ79" s="49"/>
      <c r="AAK79" s="49"/>
      <c r="AAL79" s="49"/>
      <c r="AAM79" s="49"/>
      <c r="AAN79" s="49"/>
      <c r="AAO79" s="49"/>
      <c r="AAP79" s="49"/>
      <c r="AAQ79" s="49"/>
      <c r="AAR79" s="49"/>
      <c r="AAS79" s="49"/>
      <c r="AAT79" s="49"/>
      <c r="AAU79" s="49"/>
      <c r="AAV79" s="49"/>
      <c r="AAW79" s="49"/>
      <c r="AAX79" s="49"/>
      <c r="AAY79" s="49"/>
      <c r="AAZ79" s="49"/>
      <c r="ABA79" s="49"/>
      <c r="ABB79" s="49"/>
      <c r="ABC79" s="49"/>
      <c r="ABD79" s="49"/>
      <c r="ABE79" s="49"/>
      <c r="ABF79" s="49"/>
      <c r="ABG79" s="49"/>
      <c r="ABH79" s="49"/>
      <c r="ABI79" s="49"/>
      <c r="ABJ79" s="49"/>
      <c r="ABK79" s="49"/>
      <c r="ABL79" s="49"/>
      <c r="ABM79" s="49"/>
      <c r="ABN79" s="49"/>
      <c r="ABO79" s="49"/>
      <c r="ABP79" s="49"/>
      <c r="ABQ79" s="49"/>
      <c r="ABR79" s="49"/>
      <c r="ABS79" s="49"/>
      <c r="ABT79" s="49"/>
      <c r="ABU79" s="49"/>
      <c r="ABV79" s="49"/>
      <c r="ABW79" s="49"/>
      <c r="ABX79" s="49"/>
      <c r="ABY79" s="49"/>
      <c r="ABZ79" s="49"/>
      <c r="ACA79" s="49"/>
      <c r="ACB79" s="49"/>
      <c r="ACC79" s="49"/>
      <c r="ACD79" s="49"/>
      <c r="ACE79" s="49"/>
      <c r="ACF79" s="49"/>
      <c r="ACG79" s="49"/>
      <c r="ACH79" s="49"/>
      <c r="ACI79" s="49"/>
      <c r="ACJ79" s="49"/>
      <c r="ACK79" s="49"/>
      <c r="ACL79" s="49"/>
      <c r="ACM79" s="49"/>
      <c r="ACN79" s="49"/>
      <c r="ACO79" s="49"/>
      <c r="ACP79" s="49"/>
      <c r="ACQ79" s="49"/>
      <c r="ACR79" s="49"/>
      <c r="ACS79" s="49"/>
      <c r="ACT79" s="49"/>
      <c r="ACU79" s="49"/>
      <c r="ACV79" s="49"/>
      <c r="ACW79" s="49"/>
      <c r="ACX79" s="49"/>
      <c r="ACY79" s="49"/>
      <c r="ACZ79" s="49"/>
      <c r="ADA79" s="49"/>
      <c r="ADB79" s="49"/>
      <c r="ADC79" s="49"/>
      <c r="ADD79" s="49"/>
      <c r="ADE79" s="49"/>
      <c r="ADF79" s="49"/>
      <c r="ADG79" s="49"/>
      <c r="ADH79" s="49"/>
      <c r="ADI79" s="49"/>
      <c r="ADJ79" s="49"/>
      <c r="ADK79" s="49"/>
      <c r="ADL79" s="49"/>
      <c r="ADM79" s="49"/>
      <c r="ADN79" s="49"/>
      <c r="ADO79" s="49"/>
      <c r="ADP79" s="49"/>
      <c r="ADQ79" s="49"/>
      <c r="ADR79" s="49"/>
      <c r="ADS79" s="49"/>
      <c r="ADT79" s="49"/>
      <c r="ADU79" s="49"/>
      <c r="ADV79" s="49"/>
      <c r="ADW79" s="49"/>
      <c r="ADX79" s="49"/>
      <c r="ADY79" s="49"/>
      <c r="ADZ79" s="49"/>
      <c r="AEA79" s="49"/>
      <c r="AEB79" s="49"/>
      <c r="AEC79" s="49"/>
      <c r="AED79" s="49"/>
      <c r="AEE79" s="49"/>
      <c r="AEF79" s="49"/>
      <c r="AEG79" s="49"/>
      <c r="AEH79" s="49"/>
      <c r="AEI79" s="49"/>
      <c r="AEJ79" s="49"/>
      <c r="AEK79" s="49"/>
      <c r="AEL79" s="49"/>
      <c r="AEM79" s="49"/>
      <c r="AEN79" s="49"/>
      <c r="AEO79" s="49"/>
      <c r="AEP79" s="49"/>
      <c r="AEQ79" s="49"/>
      <c r="AER79" s="49"/>
      <c r="AES79" s="49"/>
      <c r="AET79" s="49"/>
      <c r="AEU79" s="49"/>
      <c r="AEV79" s="49"/>
      <c r="AEW79" s="49"/>
      <c r="AEX79" s="49"/>
      <c r="AEY79" s="49"/>
      <c r="AEZ79" s="49"/>
      <c r="AFA79" s="49"/>
      <c r="AFB79" s="49"/>
      <c r="AFC79" s="49"/>
      <c r="AFD79" s="49"/>
      <c r="AFE79" s="49"/>
      <c r="AFF79" s="49"/>
      <c r="AFG79" s="49"/>
      <c r="AFH79" s="49"/>
      <c r="AFI79" s="49"/>
      <c r="AFJ79" s="49"/>
      <c r="AFK79" s="49"/>
      <c r="AFL79" s="49"/>
      <c r="AFM79" s="49"/>
      <c r="AFN79" s="49"/>
      <c r="AFO79" s="49"/>
      <c r="AFP79" s="49"/>
      <c r="AFQ79" s="49"/>
      <c r="AFR79" s="49"/>
      <c r="AFS79" s="49"/>
      <c r="AFT79" s="49"/>
      <c r="AFU79" s="49"/>
      <c r="AFV79" s="49"/>
      <c r="AFW79" s="49"/>
      <c r="AFX79" s="49"/>
      <c r="AFY79" s="49"/>
      <c r="AFZ79" s="49"/>
      <c r="AGA79" s="49"/>
      <c r="AGB79" s="49"/>
      <c r="AGC79" s="49"/>
      <c r="AGD79" s="49"/>
      <c r="AGE79" s="49"/>
      <c r="AGF79" s="49"/>
      <c r="AGG79" s="49"/>
      <c r="AGH79" s="49"/>
      <c r="AGI79" s="49"/>
      <c r="AGJ79" s="49"/>
      <c r="AGK79" s="49"/>
      <c r="AGL79" s="49"/>
      <c r="AGM79" s="49"/>
      <c r="AGN79" s="49"/>
      <c r="AGO79" s="49"/>
      <c r="AGP79" s="49"/>
      <c r="AGQ79" s="49"/>
      <c r="AGR79" s="49"/>
      <c r="AGS79" s="49"/>
      <c r="AGT79" s="49"/>
      <c r="AGU79" s="49"/>
      <c r="AGV79" s="49"/>
      <c r="AGW79" s="49"/>
      <c r="AGX79" s="49"/>
      <c r="AGY79" s="49"/>
      <c r="AGZ79" s="49"/>
      <c r="AHA79" s="49"/>
      <c r="AHB79" s="49"/>
      <c r="AHC79" s="49"/>
      <c r="AHD79" s="49"/>
      <c r="AHE79" s="49"/>
      <c r="AHF79" s="49"/>
      <c r="AHG79" s="49"/>
      <c r="AHH79" s="49"/>
      <c r="AHI79" s="49"/>
      <c r="AHJ79" s="49"/>
      <c r="AHK79" s="49"/>
      <c r="AHL79" s="49"/>
      <c r="AHM79" s="49"/>
      <c r="AHN79" s="49"/>
      <c r="AHO79" s="49"/>
      <c r="AHP79" s="49"/>
      <c r="AHQ79" s="49"/>
      <c r="AHR79" s="49"/>
      <c r="AHS79" s="49"/>
      <c r="AHT79" s="49"/>
      <c r="AHU79" s="49"/>
      <c r="AHV79" s="49"/>
      <c r="AHW79" s="49"/>
      <c r="AHX79" s="49"/>
      <c r="AHY79" s="49"/>
      <c r="AHZ79" s="49"/>
      <c r="AIA79" s="49"/>
      <c r="AIB79" s="49"/>
      <c r="AIC79" s="49"/>
      <c r="AID79" s="49"/>
      <c r="AIE79" s="49"/>
      <c r="AIF79" s="49"/>
      <c r="AIG79" s="49"/>
      <c r="AIH79" s="49"/>
      <c r="AII79" s="49"/>
      <c r="AIJ79" s="49"/>
      <c r="AIK79" s="49"/>
      <c r="AIL79" s="49"/>
      <c r="AIM79" s="49"/>
      <c r="AIN79" s="49"/>
      <c r="AIO79" s="49"/>
      <c r="AIP79" s="49"/>
      <c r="AIQ79" s="49"/>
      <c r="AIR79" s="49"/>
      <c r="AIS79" s="49"/>
      <c r="AIT79" s="49"/>
      <c r="AIU79" s="49"/>
      <c r="AIV79" s="49"/>
      <c r="AIW79" s="49"/>
      <c r="AIX79" s="49"/>
      <c r="AIY79" s="49"/>
      <c r="AIZ79" s="49"/>
      <c r="AJA79" s="49"/>
      <c r="AJB79" s="49"/>
      <c r="AJC79" s="49"/>
      <c r="AJD79" s="49"/>
      <c r="AJE79" s="49"/>
      <c r="AJF79" s="49"/>
      <c r="AJG79" s="49"/>
      <c r="AJH79" s="49"/>
      <c r="AJI79" s="49"/>
      <c r="AJJ79" s="49"/>
      <c r="AJK79" s="49"/>
      <c r="AJL79" s="49"/>
      <c r="AJM79" s="49"/>
      <c r="AJN79" s="49"/>
      <c r="AJO79" s="49"/>
      <c r="AJP79" s="49"/>
      <c r="AJQ79" s="49"/>
      <c r="AJR79" s="49"/>
      <c r="AJS79" s="49"/>
      <c r="AJT79" s="49"/>
      <c r="AJU79" s="49"/>
      <c r="AJV79" s="49"/>
      <c r="AJW79" s="49"/>
      <c r="AJX79" s="49"/>
      <c r="AJY79" s="49"/>
      <c r="AJZ79" s="49"/>
      <c r="AKA79" s="49"/>
      <c r="AKB79" s="49"/>
      <c r="AKC79" s="49"/>
      <c r="AKD79" s="49"/>
      <c r="AKE79" s="49"/>
      <c r="AKF79" s="49"/>
      <c r="AKG79" s="49"/>
      <c r="AKH79" s="49"/>
      <c r="AKI79" s="49"/>
      <c r="AKJ79" s="49"/>
      <c r="AKK79" s="49"/>
      <c r="AKL79" s="49"/>
      <c r="AKM79" s="49"/>
      <c r="AKN79" s="49"/>
      <c r="AKO79" s="49"/>
      <c r="AKP79" s="49"/>
      <c r="AKQ79" s="49"/>
      <c r="AKR79" s="49"/>
      <c r="AKS79" s="49"/>
      <c r="AKT79" s="49"/>
      <c r="AKU79" s="49"/>
      <c r="AKV79" s="49"/>
      <c r="AKW79" s="49"/>
      <c r="AKX79" s="49"/>
      <c r="AKY79" s="49"/>
      <c r="AKZ79" s="49"/>
      <c r="ALA79" s="49"/>
      <c r="ALB79" s="49"/>
      <c r="ALC79" s="49"/>
      <c r="ALD79" s="49"/>
      <c r="ALE79" s="49"/>
      <c r="ALF79" s="49"/>
      <c r="ALG79" s="49"/>
      <c r="ALH79" s="49"/>
      <c r="ALI79" s="49"/>
      <c r="ALJ79" s="49"/>
      <c r="ALK79" s="49"/>
      <c r="ALL79" s="49"/>
      <c r="ALM79" s="49"/>
      <c r="ALN79" s="49"/>
      <c r="ALO79" s="49"/>
      <c r="ALP79" s="49"/>
      <c r="ALQ79" s="49"/>
      <c r="ALR79" s="49"/>
      <c r="ALS79" s="49"/>
      <c r="ALT79" s="49"/>
      <c r="ALU79" s="49"/>
      <c r="ALV79" s="49"/>
      <c r="ALW79" s="49"/>
      <c r="ALX79" s="49"/>
      <c r="ALY79" s="49"/>
      <c r="ALZ79" s="49"/>
      <c r="AMA79" s="49"/>
      <c r="AMB79" s="49"/>
      <c r="AMC79" s="49"/>
      <c r="AMD79" s="49"/>
      <c r="AME79" s="49"/>
      <c r="AMF79" s="49"/>
      <c r="AMG79" s="49"/>
      <c r="AMH79" s="49"/>
      <c r="AMI79" s="49"/>
      <c r="AMJ79" s="49"/>
    </row>
    <row r="80" s="8" customFormat="true" ht="14.25" hidden="false" customHeight="false" outlineLevel="0" collapsed="false">
      <c r="A80" s="1" t="s">
        <v>799</v>
      </c>
      <c r="B80" s="1"/>
      <c r="C80" s="51" t="s">
        <v>465</v>
      </c>
      <c r="D80" s="1" t="s">
        <v>889</v>
      </c>
      <c r="E80" s="1"/>
      <c r="F80" s="1" t="s">
        <v>890</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row>
    <row r="81" s="49" customFormat="true" ht="14.25" hidden="false" customHeight="false" outlineLevel="0" collapsed="false">
      <c r="A81" s="49" t="s">
        <v>799</v>
      </c>
      <c r="B81" s="1"/>
      <c r="C81" s="49" t="s">
        <v>891</v>
      </c>
      <c r="D81" s="1"/>
      <c r="E81" s="1"/>
      <c r="F81" s="49" t="s">
        <v>892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row>
    <row r="82" s="49" customFormat="true" ht="14.25" hidden="false" customHeight="false" outlineLevel="0" collapsed="false">
      <c r="A82" s="1" t="s">
        <v>799</v>
      </c>
      <c r="B82" s="1"/>
      <c r="C82" s="1" t="s">
        <v>893</v>
      </c>
      <c r="D82" s="1"/>
      <c r="E82" s="1"/>
      <c r="F82" s="1" t="s">
        <v>894</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row>
    <row r="83" s="49" customFormat="true" ht="14.25" hidden="false" customHeight="false" outlineLevel="0" collapsed="false">
      <c r="A83" s="49" t="s">
        <v>799</v>
      </c>
      <c r="B83" s="1"/>
      <c r="C83" s="1" t="s">
        <v>895</v>
      </c>
      <c r="D83" s="1"/>
      <c r="E83" s="1"/>
      <c r="F83" s="49" t="s">
        <v>896</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row>
    <row r="84" s="49" customFormat="true" ht="23.25" hidden="false" customHeight="true" outlineLevel="0" collapsed="false">
      <c r="A84" s="1" t="s">
        <v>799</v>
      </c>
      <c r="B84" s="1"/>
      <c r="C84" s="1" t="s">
        <v>897</v>
      </c>
      <c r="D84" s="1"/>
      <c r="E84" s="1"/>
      <c r="F84" s="32" t="s">
        <v>898</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row>
    <row r="85" customFormat="false" ht="14.25" hidden="false" customHeight="false" outlineLevel="0" collapsed="false">
      <c r="A85" s="49" t="s">
        <v>799</v>
      </c>
      <c r="C85" s="1" t="s">
        <v>899</v>
      </c>
      <c r="F85" s="32" t="s">
        <v>900</v>
      </c>
    </row>
    <row r="86" customFormat="false" ht="24.75" hidden="false" customHeight="true" outlineLevel="0" collapsed="false">
      <c r="A86" s="1" t="s">
        <v>819</v>
      </c>
      <c r="B86" s="1" t="s">
        <v>899</v>
      </c>
      <c r="F86" s="32" t="s">
        <v>901</v>
      </c>
    </row>
    <row r="87" customFormat="false" ht="12.75" hidden="false" customHeight="true" outlineLevel="0" collapsed="false">
      <c r="A87" s="52" t="s">
        <v>799</v>
      </c>
      <c r="B87" s="52"/>
      <c r="C87" s="52" t="s">
        <v>902</v>
      </c>
      <c r="D87" s="52" t="s">
        <v>903</v>
      </c>
      <c r="E87" s="52"/>
      <c r="F87" s="52" t="s">
        <v>904</v>
      </c>
      <c r="G87" s="52"/>
      <c r="I87" s="52"/>
      <c r="J87" s="52"/>
      <c r="K87" s="52"/>
      <c r="L87" s="52"/>
      <c r="M87" s="52"/>
      <c r="N87" s="52" t="s">
        <v>905</v>
      </c>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row>
    <row r="92" s="52" customFormat="true" ht="14.2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c r="AMI92" s="1"/>
      <c r="AMJ92" s="1"/>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3"/>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4" activeCellId="0" sqref="M14"/>
    </sheetView>
  </sheetViews>
  <sheetFormatPr defaultColWidth="8.50390625" defaultRowHeight="14.25" zeroHeight="false" outlineLevelRow="0" outlineLevelCol="0"/>
  <cols>
    <col collapsed="false" customWidth="true" hidden="false" outlineLevel="0" max="1" min="1" style="1" width="14.62"/>
    <col collapsed="false" customWidth="true" hidden="false" outlineLevel="0" max="2" min="2" style="1" width="29.12"/>
    <col collapsed="false" customWidth="true" hidden="false" outlineLevel="0" max="3" min="3" style="1" width="27.76"/>
    <col collapsed="false" customWidth="false" hidden="false" outlineLevel="0" max="4" min="4" style="1" width="8.5"/>
    <col collapsed="false" customWidth="true" hidden="false" outlineLevel="0" max="5" min="5" style="1" width="59.12"/>
    <col collapsed="false" customWidth="false" hidden="false" outlineLevel="0" max="9" min="6" style="1" width="8.5"/>
    <col collapsed="false" customWidth="true" hidden="false" outlineLevel="0" max="10" min="10" style="1" width="27.5"/>
    <col collapsed="false" customWidth="false" hidden="false" outlineLevel="0" max="13" min="11" style="1" width="8.5"/>
    <col collapsed="false" customWidth="true" hidden="false" outlineLevel="0" max="14" min="14" style="1" width="19.62"/>
    <col collapsed="false" customWidth="false" hidden="false" outlineLevel="0" max="1024" min="15" style="1" width="8.5"/>
    <col collapsed="false" customWidth="false" hidden="false" outlineLevel="0" max="16384" min="1025" style="33" width="8.5"/>
  </cols>
  <sheetData>
    <row r="1" customFormat="false" ht="14.25" hidden="false" customHeight="false" outlineLevel="0" collapsed="false">
      <c r="A1" s="53" t="s">
        <v>784</v>
      </c>
      <c r="B1" s="53" t="s">
        <v>785</v>
      </c>
      <c r="C1" s="53" t="s">
        <v>787</v>
      </c>
      <c r="D1" s="53" t="s">
        <v>906</v>
      </c>
      <c r="E1" s="53" t="s">
        <v>907</v>
      </c>
      <c r="F1" s="53" t="s">
        <v>908</v>
      </c>
      <c r="G1" s="53" t="s">
        <v>909</v>
      </c>
      <c r="H1" s="53" t="s">
        <v>910</v>
      </c>
      <c r="I1" s="53" t="s">
        <v>911</v>
      </c>
      <c r="J1" s="53" t="s">
        <v>912</v>
      </c>
      <c r="K1" s="53" t="s">
        <v>913</v>
      </c>
      <c r="L1" s="53" t="s">
        <v>914</v>
      </c>
      <c r="M1" s="53" t="s">
        <v>915</v>
      </c>
      <c r="N1" s="53" t="s">
        <v>783</v>
      </c>
      <c r="P1" s="1" t="s">
        <v>916</v>
      </c>
    </row>
    <row r="2" s="54" customFormat="true" ht="14.25" hidden="false" customHeight="false" outlineLevel="0" collapsed="false">
      <c r="A2" s="38"/>
      <c r="B2" s="38" t="s">
        <v>917</v>
      </c>
      <c r="C2" s="38" t="s">
        <v>918</v>
      </c>
      <c r="F2" s="55"/>
      <c r="G2" s="55"/>
      <c r="H2" s="55"/>
      <c r="I2" s="55"/>
      <c r="J2" s="55"/>
      <c r="K2" s="55"/>
      <c r="L2" s="55"/>
      <c r="M2" s="55"/>
      <c r="N2" s="55"/>
    </row>
    <row r="3" s="54" customFormat="true" ht="14.25" hidden="false" customHeight="false" outlineLevel="0" collapsed="false">
      <c r="A3" s="55"/>
      <c r="B3" s="38" t="s">
        <v>919</v>
      </c>
      <c r="C3" s="55" t="s">
        <v>920</v>
      </c>
      <c r="D3" s="55"/>
      <c r="E3" s="38" t="str">
        <f aca="false">CONCATENATE("{{canonical_base}}ActivityDefinition/",LOWER(P3))</f>
        <v>{{canonical_base}}ActivityDefinition/emcarea.registration.p</v>
      </c>
      <c r="F3" s="55"/>
      <c r="G3" s="55"/>
      <c r="H3" s="55"/>
      <c r="I3" s="55"/>
      <c r="J3" s="55"/>
      <c r="K3" s="55"/>
      <c r="L3" s="55"/>
      <c r="N3" s="54" t="s">
        <v>921</v>
      </c>
      <c r="P3" s="54" t="s">
        <v>922</v>
      </c>
    </row>
    <row r="4" s="54" customFormat="true" ht="14.25" hidden="false" customHeight="false" outlineLevel="0" collapsed="false">
      <c r="A4" s="55"/>
      <c r="B4" s="38" t="s">
        <v>923</v>
      </c>
      <c r="C4" s="55" t="s">
        <v>924</v>
      </c>
      <c r="D4" s="55"/>
      <c r="E4" s="38" t="str">
        <f aca="false">CONCATENATE("{{canonical_base}}ActivityDefinition/",LOWER(P4))</f>
        <v>{{canonical_base}}ActivityDefinition/emcareb.registration.e</v>
      </c>
      <c r="F4" s="55"/>
      <c r="G4" s="55" t="s">
        <v>925</v>
      </c>
      <c r="H4" s="55"/>
      <c r="I4" s="55"/>
      <c r="J4" s="38"/>
      <c r="K4" s="55"/>
      <c r="L4" s="55"/>
      <c r="N4" s="54" t="s">
        <v>926</v>
      </c>
      <c r="P4" s="54" t="s">
        <v>927</v>
      </c>
    </row>
    <row r="5" s="54" customFormat="true" ht="14.25" hidden="false" customHeight="false" outlineLevel="0" collapsed="false">
      <c r="A5" s="55"/>
      <c r="B5" s="38" t="s">
        <v>928</v>
      </c>
      <c r="C5" s="55" t="s">
        <v>929</v>
      </c>
      <c r="D5" s="55"/>
      <c r="E5" s="38" t="str">
        <f aca="false">CONCATENATE("{{canonical_base}}ActivityDefinition/",LOWER(P5))</f>
        <v>{{canonical_base}}ActivityDefinition/emcare.b7.lti-dangersigns</v>
      </c>
      <c r="F5" s="55"/>
      <c r="G5" s="55" t="s">
        <v>925</v>
      </c>
      <c r="H5" s="55"/>
      <c r="I5" s="55"/>
      <c r="J5" s="38"/>
      <c r="K5" s="55"/>
      <c r="L5" s="55"/>
      <c r="M5" s="54" t="s">
        <v>930</v>
      </c>
      <c r="N5" s="54" t="s">
        <v>931</v>
      </c>
      <c r="P5" s="54" t="s">
        <v>932</v>
      </c>
    </row>
    <row r="6" s="54" customFormat="true" ht="14.25" hidden="false" customHeight="false" outlineLevel="0" collapsed="false">
      <c r="A6" s="55"/>
      <c r="B6" s="38" t="s">
        <v>933</v>
      </c>
      <c r="C6" s="55" t="s">
        <v>934</v>
      </c>
      <c r="D6" s="55"/>
      <c r="E6" s="38" t="str">
        <f aca="false">CONCATENATE("{{canonical_base}}ActivityDefinition/",LOWER(P6))</f>
        <v>{{canonical_base}}ActivityDefinition/emcare.b6.measurements</v>
      </c>
      <c r="F6" s="55"/>
      <c r="G6" s="55" t="s">
        <v>925</v>
      </c>
      <c r="H6" s="55"/>
      <c r="I6" s="55"/>
      <c r="J6" s="38"/>
      <c r="K6" s="55"/>
      <c r="L6" s="55"/>
      <c r="M6" s="54" t="s">
        <v>935</v>
      </c>
      <c r="N6" s="54" t="s">
        <v>936</v>
      </c>
      <c r="P6" s="54" t="s">
        <v>937</v>
      </c>
    </row>
    <row r="7" s="54" customFormat="true" ht="14.25" hidden="false" customHeight="false" outlineLevel="0" collapsed="false">
      <c r="A7" s="56"/>
      <c r="B7" s="38" t="s">
        <v>938</v>
      </c>
      <c r="C7" s="38" t="s">
        <v>939</v>
      </c>
      <c r="D7" s="38"/>
      <c r="E7" s="38" t="str">
        <f aca="false">CONCATENATE("{{canonical_base}}ActivityDefinition/",LOWER(P7))</f>
        <v>{{canonical_base}}ActivityDefinition/emcare.b18-21.symptoms.2m.m</v>
      </c>
      <c r="F7" s="38"/>
      <c r="G7" s="55" t="s">
        <v>940</v>
      </c>
      <c r="H7" s="38"/>
      <c r="I7" s="38"/>
      <c r="J7" s="38"/>
      <c r="K7" s="38"/>
      <c r="L7" s="38"/>
      <c r="M7" s="54" t="s">
        <v>941</v>
      </c>
      <c r="N7" s="54" t="s">
        <v>942</v>
      </c>
      <c r="P7" s="54" t="s">
        <v>943</v>
      </c>
    </row>
    <row r="8" s="54" customFormat="true" ht="14.25" hidden="false" customHeight="false" outlineLevel="0" collapsed="false">
      <c r="A8" s="38"/>
      <c r="B8" s="38" t="s">
        <v>944</v>
      </c>
      <c r="C8" s="38" t="s">
        <v>945</v>
      </c>
      <c r="D8" s="38"/>
      <c r="E8" s="38" t="str">
        <f aca="false">CONCATENATE("{{canonical_base}}ActivityDefinition/",LOWER(P8))</f>
        <v>{{canonical_base}}ActivityDefinition/emcare.b10-14.symptoms.2m.p</v>
      </c>
      <c r="F8" s="38"/>
      <c r="G8" s="55" t="s">
        <v>946</v>
      </c>
      <c r="H8" s="38"/>
      <c r="I8" s="38"/>
      <c r="J8" s="38"/>
      <c r="K8" s="38"/>
      <c r="L8" s="38"/>
      <c r="M8" s="54" t="s">
        <v>941</v>
      </c>
      <c r="N8" s="54" t="s">
        <v>942</v>
      </c>
      <c r="P8" s="54" t="s">
        <v>947</v>
      </c>
    </row>
    <row r="9" s="54" customFormat="true" ht="14.25" hidden="false" customHeight="false" outlineLevel="0" collapsed="false">
      <c r="A9" s="38"/>
      <c r="B9" s="38" t="s">
        <v>948</v>
      </c>
      <c r="C9" s="38" t="s">
        <v>949</v>
      </c>
      <c r="D9" s="38"/>
      <c r="E9" s="38" t="str">
        <f aca="false">CONCATENATE("{{canonical_base}}ActivityDefinition/",LOWER(P9))</f>
        <v>{{canonical_base}}ActivityDefinition/emcare.b18-21.signs.2m.m</v>
      </c>
      <c r="F9" s="38"/>
      <c r="G9" s="55" t="s">
        <v>940</v>
      </c>
      <c r="H9" s="38"/>
      <c r="I9" s="38"/>
      <c r="J9" s="38"/>
      <c r="K9" s="38"/>
      <c r="L9" s="38"/>
      <c r="M9" s="54" t="s">
        <v>950</v>
      </c>
      <c r="N9" s="54" t="s">
        <v>942</v>
      </c>
      <c r="P9" s="54" t="s">
        <v>951</v>
      </c>
    </row>
    <row r="10" s="54" customFormat="true" ht="14.25" hidden="false" customHeight="false" outlineLevel="0" collapsed="false">
      <c r="A10" s="38"/>
      <c r="B10" s="38" t="s">
        <v>952</v>
      </c>
      <c r="C10" s="38" t="s">
        <v>953</v>
      </c>
      <c r="D10" s="38"/>
      <c r="E10" s="38" t="str">
        <f aca="false">CONCATENATE("{{canonical_base}}ActivityDefinition/",LOWER(P10))</f>
        <v>{{canonical_base}}ActivityDefinition/emcare.b10-16.signs.2m.p</v>
      </c>
      <c r="F10" s="38"/>
      <c r="G10" s="55" t="s">
        <v>946</v>
      </c>
      <c r="H10" s="38"/>
      <c r="I10" s="38"/>
      <c r="J10" s="38"/>
      <c r="K10" s="38"/>
      <c r="L10" s="38"/>
      <c r="M10" s="54" t="s">
        <v>954</v>
      </c>
      <c r="N10" s="54" t="s">
        <v>942</v>
      </c>
      <c r="P10" s="54" t="s">
        <v>955</v>
      </c>
    </row>
    <row r="11" s="54" customFormat="true" ht="14.25" hidden="false" customHeight="false" outlineLevel="0" collapsed="false">
      <c r="A11" s="38"/>
      <c r="B11" s="38" t="s">
        <v>956</v>
      </c>
      <c r="C11" s="38" t="s">
        <v>957</v>
      </c>
      <c r="D11" s="38"/>
      <c r="E11" s="38" t="str">
        <f aca="false">CONCATENATE("{{canonical_base}}ActivityDefinition/",LOWER(P11))</f>
        <v>{{canonical_base}}ActivityDefinition/emcare.b17.healthprevention</v>
      </c>
      <c r="F11" s="38"/>
      <c r="G11" s="55" t="s">
        <v>925</v>
      </c>
      <c r="H11" s="38"/>
      <c r="I11" s="38"/>
      <c r="J11" s="38"/>
      <c r="K11" s="38"/>
      <c r="L11" s="38"/>
      <c r="M11" s="54" t="s">
        <v>958</v>
      </c>
      <c r="P11" s="54" t="s">
        <v>959</v>
      </c>
    </row>
    <row r="12" s="54" customFormat="true" ht="14.25" hidden="false" customHeight="false" outlineLevel="0" collapsed="false">
      <c r="A12" s="38"/>
      <c r="B12" s="38" t="s">
        <v>960</v>
      </c>
      <c r="C12" s="38" t="s">
        <v>961</v>
      </c>
      <c r="D12" s="38"/>
      <c r="E12" s="38" t="str">
        <f aca="false">CONCATENATE("{{canonical_base}}ActivityDefinition/",LOWER(P12))</f>
        <v>{{canonical_base}}ActivityDefinition/emcare.b23.classification</v>
      </c>
      <c r="F12" s="38"/>
      <c r="G12" s="55" t="s">
        <v>946</v>
      </c>
      <c r="H12" s="38"/>
      <c r="I12" s="38"/>
      <c r="J12" s="38"/>
      <c r="K12" s="38"/>
      <c r="L12" s="38"/>
      <c r="M12" s="54" t="s">
        <v>962</v>
      </c>
      <c r="N12" s="54" t="s">
        <v>963</v>
      </c>
      <c r="P12" s="54" t="s">
        <v>964</v>
      </c>
    </row>
    <row r="13" s="54" customFormat="true" ht="14.25" hidden="false" customHeight="false" outlineLevel="0" collapsed="false">
      <c r="A13" s="38"/>
      <c r="B13" s="38" t="s">
        <v>965</v>
      </c>
      <c r="C13" s="38" t="s">
        <v>966</v>
      </c>
      <c r="D13" s="38"/>
      <c r="E13" s="38" t="str">
        <f aca="false">CONCATENATE("{{canonical_base}}ActivityDefinition/",LOWER(P13))</f>
        <v>{{canonical_base}}ActivityDefinition/emcare.b22.assessmentstests</v>
      </c>
      <c r="F13" s="38"/>
      <c r="G13" s="55" t="s">
        <v>925</v>
      </c>
      <c r="H13" s="38"/>
      <c r="I13" s="38"/>
      <c r="J13" s="38"/>
      <c r="K13" s="38"/>
      <c r="L13" s="38"/>
      <c r="M13" s="54" t="s">
        <v>967</v>
      </c>
      <c r="N13" s="54" t="s">
        <v>968</v>
      </c>
      <c r="P13" s="54" t="s">
        <v>969</v>
      </c>
    </row>
    <row r="14" s="54" customFormat="true" ht="14.25" hidden="false" customHeight="false" outlineLevel="0" collapsed="false">
      <c r="A14" s="38"/>
      <c r="B14" s="38" t="s">
        <v>970</v>
      </c>
      <c r="C14" s="38" t="s">
        <v>971</v>
      </c>
      <c r="D14" s="38"/>
      <c r="E14" s="38" t="str">
        <f aca="false">CONCATENATE("{{canonical_base}}ActivityDefinition/",LOWER(P14))</f>
        <v>{{canonical_base}}ActivityDefinition/emcare.treatment</v>
      </c>
      <c r="F14" s="38"/>
      <c r="G14" s="55" t="s">
        <v>925</v>
      </c>
      <c r="H14" s="38"/>
      <c r="I14" s="38"/>
      <c r="J14" s="38"/>
      <c r="K14" s="38"/>
      <c r="L14" s="38"/>
      <c r="M14" s="54" t="s">
        <v>972</v>
      </c>
      <c r="N14" s="54" t="s">
        <v>973</v>
      </c>
      <c r="P14" s="54" t="s">
        <v>974</v>
      </c>
    </row>
    <row r="15" s="54" customFormat="true" ht="14.25" hidden="false" customHeight="false" outlineLevel="0" collapsed="false">
      <c r="A15" s="38"/>
      <c r="B15" s="38" t="s">
        <v>975</v>
      </c>
      <c r="C15" s="38" t="s">
        <v>976</v>
      </c>
      <c r="D15" s="38"/>
      <c r="E15" s="38" t="str">
        <f aca="false">CONCATENATE("{{canonical_base}}ActivityDefinition/",LOWER(P15))</f>
        <v>{{canonical_base}}ActivityDefinition/emcare.b23.classification.2m</v>
      </c>
      <c r="F15" s="38"/>
      <c r="G15" s="55" t="s">
        <v>940</v>
      </c>
      <c r="H15" s="38"/>
      <c r="I15" s="38"/>
      <c r="J15" s="38"/>
      <c r="K15" s="38"/>
      <c r="L15" s="38"/>
      <c r="P15" s="54" t="s">
        <v>977</v>
      </c>
    </row>
    <row r="16" customFormat="false" ht="14.25" hidden="false" customHeight="false" outlineLevel="0" collapsed="false">
      <c r="A16" s="34"/>
      <c r="B16" s="34"/>
      <c r="C16" s="34"/>
      <c r="D16" s="34"/>
      <c r="E16" s="34"/>
      <c r="F16" s="34"/>
      <c r="G16" s="53"/>
      <c r="H16" s="34"/>
      <c r="I16" s="34"/>
      <c r="J16" s="34"/>
      <c r="K16" s="34"/>
      <c r="L16" s="34"/>
    </row>
    <row r="17" customFormat="false" ht="14.25" hidden="false" customHeight="false" outlineLevel="0" collapsed="false">
      <c r="A17" s="34"/>
      <c r="B17" s="34"/>
      <c r="C17" s="34"/>
      <c r="D17" s="34"/>
      <c r="E17" s="34"/>
      <c r="F17" s="34"/>
      <c r="G17" s="34"/>
      <c r="H17" s="34"/>
      <c r="I17" s="34"/>
      <c r="J17" s="34"/>
      <c r="K17" s="34"/>
      <c r="L17" s="34"/>
    </row>
    <row r="18" customFormat="false" ht="14.25" hidden="false" customHeight="false" outlineLevel="0" collapsed="false">
      <c r="A18" s="34"/>
      <c r="B18" s="34"/>
      <c r="C18" s="34"/>
      <c r="D18" s="34"/>
      <c r="E18" s="34"/>
      <c r="F18" s="34"/>
      <c r="G18" s="34"/>
      <c r="H18" s="34"/>
      <c r="I18" s="34"/>
      <c r="J18" s="34"/>
      <c r="K18" s="34"/>
      <c r="L18" s="34"/>
    </row>
    <row r="19" customFormat="false" ht="14.25" hidden="false" customHeight="false" outlineLevel="0" collapsed="false">
      <c r="A19" s="34"/>
      <c r="B19" s="34"/>
      <c r="C19" s="34"/>
      <c r="D19" s="34"/>
      <c r="E19" s="34"/>
      <c r="F19" s="34"/>
      <c r="G19" s="34"/>
      <c r="H19" s="34"/>
      <c r="I19" s="34"/>
      <c r="J19" s="34"/>
      <c r="K19" s="34"/>
      <c r="L19" s="34"/>
    </row>
    <row r="20" customFormat="false" ht="14.25" hidden="false" customHeight="false" outlineLevel="0" collapsed="false">
      <c r="A20" s="34"/>
      <c r="B20" s="34"/>
      <c r="C20" s="34"/>
      <c r="D20" s="34"/>
      <c r="E20" s="34"/>
      <c r="F20" s="34"/>
      <c r="G20" s="34"/>
      <c r="H20" s="34"/>
      <c r="I20" s="34"/>
      <c r="J20" s="34"/>
      <c r="K20" s="34"/>
      <c r="L20" s="34"/>
    </row>
    <row r="21" customFormat="false" ht="14.25" hidden="false" customHeight="false" outlineLevel="0" collapsed="false">
      <c r="A21" s="34"/>
      <c r="B21" s="34"/>
      <c r="C21" s="34"/>
      <c r="D21" s="34"/>
      <c r="E21" s="34"/>
      <c r="F21" s="34"/>
      <c r="G21" s="34"/>
      <c r="H21" s="34"/>
      <c r="I21" s="34"/>
      <c r="J21" s="34"/>
      <c r="K21" s="34"/>
      <c r="L21" s="34"/>
    </row>
    <row r="22" customFormat="false" ht="14.25" hidden="false" customHeight="false" outlineLevel="0" collapsed="false">
      <c r="A22" s="34"/>
      <c r="B22" s="34"/>
      <c r="C22" s="34"/>
      <c r="D22" s="34"/>
      <c r="E22" s="34"/>
      <c r="F22" s="34"/>
      <c r="G22" s="34"/>
      <c r="H22" s="34"/>
      <c r="I22" s="34"/>
      <c r="J22" s="34"/>
      <c r="K22" s="34"/>
      <c r="L22" s="34"/>
    </row>
    <row r="23" customFormat="false" ht="14.25" hidden="false" customHeight="false" outlineLevel="0" collapsed="false">
      <c r="A23" s="34"/>
      <c r="B23" s="34"/>
      <c r="C23" s="34"/>
      <c r="D23" s="34"/>
      <c r="E23" s="34"/>
      <c r="F23" s="34"/>
      <c r="G23" s="34"/>
      <c r="H23" s="34"/>
      <c r="I23" s="34"/>
      <c r="J23" s="34"/>
      <c r="K23" s="34"/>
      <c r="L23"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8" activePane="bottomLeft" state="frozen"/>
      <selection pane="topLeft" activeCell="A1" activeCellId="0" sqref="A1"/>
      <selection pane="bottomLeft" activeCell="O45" activeCellId="0" sqref="O45"/>
    </sheetView>
  </sheetViews>
  <sheetFormatPr defaultColWidth="8.50390625" defaultRowHeight="14.25" zeroHeight="false" outlineLevelRow="0" outlineLevelCol="0"/>
  <cols>
    <col collapsed="false" customWidth="false" hidden="false" outlineLevel="0" max="1" min="1" style="1" width="8.5"/>
    <col collapsed="false" customWidth="true" hidden="false" outlineLevel="0" max="2" min="2" style="1" width="31"/>
    <col collapsed="false" customWidth="true" hidden="false" outlineLevel="0" max="3" min="3" style="1" width="27"/>
    <col collapsed="false" customWidth="true" hidden="false" outlineLevel="0" max="4" min="4" style="1" width="41"/>
    <col collapsed="false" customWidth="false" hidden="false" outlineLevel="0" max="16" min="5" style="1" width="8.5"/>
    <col collapsed="false" customWidth="true" hidden="false" outlineLevel="0" max="17" min="17" style="1" width="32.12"/>
    <col collapsed="false" customWidth="false" hidden="false" outlineLevel="0" max="1024" min="18" style="1" width="8.5"/>
    <col collapsed="false" customWidth="false" hidden="false" outlineLevel="0" max="16384" min="1025" style="33" width="8.5"/>
  </cols>
  <sheetData>
    <row r="1" customFormat="false" ht="14.25" hidden="false" customHeight="false" outlineLevel="0" collapsed="false">
      <c r="A1" s="34" t="s">
        <v>783</v>
      </c>
      <c r="B1" s="34" t="s">
        <v>784</v>
      </c>
      <c r="C1" s="34" t="s">
        <v>785</v>
      </c>
      <c r="D1" s="34" t="s">
        <v>786</v>
      </c>
      <c r="E1" s="34" t="s">
        <v>787</v>
      </c>
      <c r="F1" s="34" t="s">
        <v>978</v>
      </c>
      <c r="G1" s="34" t="s">
        <v>979</v>
      </c>
      <c r="H1" s="34" t="s">
        <v>980</v>
      </c>
      <c r="I1" s="34" t="s">
        <v>788</v>
      </c>
      <c r="J1" s="34" t="s">
        <v>981</v>
      </c>
      <c r="K1" s="32" t="s">
        <v>982</v>
      </c>
      <c r="L1" s="34" t="s">
        <v>983</v>
      </c>
      <c r="M1" s="34" t="s">
        <v>984</v>
      </c>
      <c r="N1" s="34" t="s">
        <v>4</v>
      </c>
      <c r="O1" s="34" t="s">
        <v>3</v>
      </c>
      <c r="P1" s="34" t="s">
        <v>985</v>
      </c>
      <c r="Q1" s="2" t="s">
        <v>986</v>
      </c>
      <c r="R1" s="2" t="s">
        <v>6</v>
      </c>
      <c r="S1" s="2" t="s">
        <v>987</v>
      </c>
      <c r="T1" s="2" t="s">
        <v>988</v>
      </c>
      <c r="U1" s="2" t="s">
        <v>989</v>
      </c>
      <c r="V1" s="2" t="s">
        <v>990</v>
      </c>
      <c r="W1" s="2" t="s">
        <v>991</v>
      </c>
      <c r="X1" s="2" t="s">
        <v>992</v>
      </c>
      <c r="Y1" s="2" t="s">
        <v>0</v>
      </c>
      <c r="Z1" s="2" t="s">
        <v>993</v>
      </c>
      <c r="AA1" s="34" t="s">
        <v>994</v>
      </c>
      <c r="AB1" s="34" t="s">
        <v>995</v>
      </c>
      <c r="AC1" s="34"/>
    </row>
    <row r="3" customFormat="false" ht="14.25" hidden="false" customHeight="false" outlineLevel="0" collapsed="false">
      <c r="A3" s="34"/>
      <c r="B3" s="34"/>
      <c r="C3" s="34"/>
      <c r="D3" s="34"/>
      <c r="E3" s="34"/>
      <c r="F3" s="34"/>
      <c r="G3" s="34"/>
      <c r="H3" s="53"/>
      <c r="I3" s="34"/>
      <c r="J3" s="34"/>
      <c r="K3" s="34"/>
      <c r="L3" s="34"/>
      <c r="M3" s="34"/>
      <c r="O3" s="34"/>
      <c r="P3" s="34"/>
      <c r="Q3" s="2"/>
      <c r="R3" s="2"/>
      <c r="S3" s="2"/>
      <c r="T3" s="2"/>
      <c r="U3" s="2"/>
      <c r="V3" s="2"/>
      <c r="W3" s="2"/>
      <c r="X3" s="2"/>
      <c r="Y3" s="34"/>
      <c r="Z3" s="2"/>
      <c r="AA3" s="34"/>
      <c r="AB3" s="34"/>
      <c r="AC3" s="34"/>
    </row>
    <row r="4" customFormat="false" ht="14.25" hidden="false" customHeight="false" outlineLevel="0" collapsed="false">
      <c r="A4" s="34"/>
      <c r="B4" s="34"/>
      <c r="C4" s="34"/>
      <c r="D4" s="34"/>
      <c r="E4" s="34"/>
      <c r="F4" s="34"/>
      <c r="G4" s="34"/>
      <c r="H4" s="53"/>
      <c r="I4" s="34"/>
      <c r="J4" s="34"/>
      <c r="K4" s="34"/>
      <c r="L4" s="34"/>
      <c r="M4" s="34"/>
      <c r="O4" s="53"/>
      <c r="P4" s="34"/>
      <c r="Q4" s="2"/>
      <c r="R4" s="2"/>
      <c r="S4" s="2"/>
      <c r="T4" s="2"/>
      <c r="U4" s="2"/>
      <c r="V4" s="2"/>
      <c r="W4" s="2"/>
      <c r="X4" s="2"/>
      <c r="Y4" s="34"/>
      <c r="Z4" s="2"/>
      <c r="AA4" s="34"/>
      <c r="AB4" s="34"/>
      <c r="AC4" s="34"/>
    </row>
    <row r="5" customFormat="false" ht="14.25" hidden="false" customHeight="false" outlineLevel="0" collapsed="false">
      <c r="A5" s="34"/>
      <c r="B5" s="34"/>
      <c r="C5" s="34"/>
      <c r="D5" s="34"/>
      <c r="E5" s="34"/>
      <c r="F5" s="34"/>
      <c r="G5" s="34"/>
      <c r="H5" s="53"/>
      <c r="I5" s="34"/>
      <c r="J5" s="34"/>
      <c r="K5" s="34"/>
      <c r="L5" s="34"/>
      <c r="M5" s="34"/>
      <c r="O5" s="53"/>
      <c r="P5" s="34"/>
      <c r="Q5" s="2"/>
      <c r="R5" s="2"/>
      <c r="S5" s="2"/>
      <c r="T5" s="2"/>
      <c r="U5" s="2"/>
      <c r="V5" s="2"/>
      <c r="W5" s="2"/>
      <c r="X5" s="2"/>
      <c r="Y5" s="34"/>
      <c r="Z5" s="2"/>
      <c r="AA5" s="34"/>
      <c r="AB5" s="34"/>
      <c r="AC5" s="34"/>
    </row>
    <row r="6" customFormat="false" ht="15.75" hidden="false" customHeight="true" outlineLevel="0" collapsed="false">
      <c r="A6" s="53" t="s">
        <v>996</v>
      </c>
      <c r="B6" s="53"/>
      <c r="C6" s="53" t="s">
        <v>997</v>
      </c>
      <c r="D6" s="53" t="s">
        <v>998</v>
      </c>
      <c r="E6" s="53" t="s">
        <v>999</v>
      </c>
      <c r="F6" s="53"/>
      <c r="G6" s="53"/>
      <c r="H6" s="53"/>
      <c r="I6" s="53"/>
      <c r="J6" s="53"/>
      <c r="K6" s="53"/>
      <c r="L6" s="53"/>
      <c r="M6" s="53"/>
      <c r="O6" s="53"/>
      <c r="P6" s="53"/>
      <c r="Q6" s="57" t="s">
        <v>1000</v>
      </c>
      <c r="R6" s="11"/>
      <c r="S6" s="53"/>
      <c r="T6" s="53"/>
      <c r="U6" s="53" t="s">
        <v>1001</v>
      </c>
      <c r="V6" s="53" t="s">
        <v>1002</v>
      </c>
      <c r="W6" s="53"/>
      <c r="X6" s="53"/>
      <c r="Y6" s="53" t="s">
        <v>7</v>
      </c>
      <c r="Z6" s="53"/>
      <c r="AA6" s="53"/>
      <c r="AB6" s="53"/>
      <c r="AC6" s="53"/>
    </row>
    <row r="7" customFormat="false" ht="14.25" hidden="false" customHeight="false" outlineLevel="0" collapsed="false">
      <c r="A7" s="53" t="s">
        <v>1003</v>
      </c>
      <c r="B7" s="53"/>
      <c r="C7" s="53" t="s">
        <v>1004</v>
      </c>
      <c r="D7" s="53" t="s">
        <v>1005</v>
      </c>
      <c r="E7" s="53" t="s">
        <v>1006</v>
      </c>
      <c r="F7" s="53"/>
      <c r="G7" s="53"/>
      <c r="H7" s="53"/>
      <c r="I7" s="53"/>
      <c r="J7" s="53"/>
      <c r="K7" s="53"/>
      <c r="L7" s="53"/>
      <c r="M7" s="53"/>
      <c r="O7" s="53" t="s">
        <v>1007</v>
      </c>
      <c r="P7" s="53"/>
      <c r="Q7" s="53" t="s">
        <v>1008</v>
      </c>
      <c r="R7" s="11"/>
      <c r="S7" s="53" t="s">
        <v>1009</v>
      </c>
      <c r="T7" s="53"/>
      <c r="U7" s="53" t="s">
        <v>1001</v>
      </c>
      <c r="V7" s="53" t="s">
        <v>1010</v>
      </c>
      <c r="W7" s="53"/>
      <c r="X7" s="53"/>
      <c r="Y7" s="53" t="s">
        <v>7</v>
      </c>
      <c r="Z7" s="53"/>
      <c r="AA7" s="53"/>
      <c r="AB7" s="53"/>
      <c r="AC7" s="53"/>
    </row>
    <row r="8" customFormat="false" ht="14.25" hidden="false" customHeight="false" outlineLevel="0" collapsed="false">
      <c r="A8" s="53"/>
      <c r="B8" s="53"/>
      <c r="C8" s="53"/>
      <c r="D8" s="53"/>
      <c r="E8" s="53"/>
      <c r="F8" s="53"/>
      <c r="G8" s="53"/>
      <c r="H8" s="53"/>
      <c r="I8" s="53"/>
      <c r="J8" s="53"/>
      <c r="K8" s="53"/>
      <c r="L8" s="53"/>
      <c r="M8" s="53"/>
      <c r="O8" s="53"/>
      <c r="P8" s="53"/>
      <c r="Q8" s="53"/>
      <c r="R8" s="11"/>
      <c r="S8" s="53"/>
      <c r="T8" s="53"/>
      <c r="U8" s="53"/>
      <c r="V8" s="53"/>
      <c r="W8" s="53"/>
      <c r="X8" s="53"/>
      <c r="Y8" s="53"/>
      <c r="Z8" s="53"/>
      <c r="AA8" s="53"/>
      <c r="AB8" s="53"/>
      <c r="AC8" s="53"/>
    </row>
    <row r="9" customFormat="false" ht="14.25" hidden="false" customHeight="false" outlineLevel="0" collapsed="false">
      <c r="A9" s="53" t="s">
        <v>996</v>
      </c>
      <c r="B9" s="53"/>
      <c r="C9" s="53" t="s">
        <v>1011</v>
      </c>
      <c r="D9" s="53" t="s">
        <v>1012</v>
      </c>
      <c r="E9" s="53" t="s">
        <v>1013</v>
      </c>
      <c r="F9" s="53"/>
      <c r="G9" s="53"/>
      <c r="H9" s="53"/>
      <c r="I9" s="53"/>
      <c r="J9" s="53" t="s">
        <v>1014</v>
      </c>
      <c r="K9" s="53"/>
      <c r="L9" s="53"/>
      <c r="M9" s="53" t="n">
        <v>1</v>
      </c>
      <c r="O9" s="53"/>
      <c r="P9" s="53"/>
      <c r="Q9" s="53" t="s">
        <v>1015</v>
      </c>
      <c r="R9" s="11"/>
      <c r="S9" s="53"/>
      <c r="T9" s="53"/>
      <c r="U9" s="53" t="s">
        <v>1001</v>
      </c>
      <c r="V9" s="53" t="s">
        <v>1016</v>
      </c>
      <c r="W9" s="53"/>
      <c r="X9" s="53"/>
      <c r="Y9" s="53" t="s">
        <v>7</v>
      </c>
      <c r="Z9" s="53"/>
      <c r="AA9" s="53"/>
      <c r="AB9" s="53"/>
      <c r="AC9" s="53"/>
    </row>
    <row r="10" customFormat="false" ht="14.25" hidden="false" customHeight="false" outlineLevel="0" collapsed="false">
      <c r="A10" s="53" t="s">
        <v>996</v>
      </c>
      <c r="B10" s="53"/>
      <c r="C10" s="53" t="s">
        <v>1017</v>
      </c>
      <c r="D10" s="53" t="s">
        <v>1018</v>
      </c>
      <c r="E10" s="53" t="s">
        <v>1019</v>
      </c>
      <c r="F10" s="53"/>
      <c r="G10" s="53"/>
      <c r="H10" s="53"/>
      <c r="I10" s="53"/>
      <c r="J10" s="53" t="s">
        <v>1014</v>
      </c>
      <c r="K10" s="53"/>
      <c r="L10" s="53"/>
      <c r="M10" s="53"/>
      <c r="O10" s="53"/>
      <c r="P10" s="53"/>
      <c r="Q10" s="53"/>
      <c r="R10" s="11"/>
      <c r="S10" s="53"/>
      <c r="T10" s="53"/>
      <c r="U10" s="53" t="s">
        <v>1001</v>
      </c>
      <c r="V10" s="53" t="s">
        <v>1020</v>
      </c>
      <c r="W10" s="53"/>
      <c r="X10" s="53"/>
      <c r="Y10" s="53" t="s">
        <v>7</v>
      </c>
      <c r="Z10" s="53"/>
      <c r="AA10" s="53"/>
      <c r="AB10" s="53"/>
      <c r="AC10" s="53"/>
    </row>
    <row r="11" customFormat="false" ht="14.25" hidden="false" customHeight="false" outlineLevel="0" collapsed="false">
      <c r="A11" s="53" t="s">
        <v>996</v>
      </c>
      <c r="B11" s="53"/>
      <c r="C11" s="53" t="s">
        <v>1021</v>
      </c>
      <c r="D11" s="53" t="s">
        <v>1022</v>
      </c>
      <c r="E11" s="53" t="s">
        <v>1023</v>
      </c>
      <c r="F11" s="53"/>
      <c r="G11" s="53"/>
      <c r="H11" s="53"/>
      <c r="I11" s="53"/>
      <c r="J11" s="53" t="s">
        <v>1014</v>
      </c>
      <c r="K11" s="53"/>
      <c r="L11" s="53"/>
      <c r="M11" s="53" t="n">
        <v>1</v>
      </c>
      <c r="O11" s="53"/>
      <c r="P11" s="53"/>
      <c r="Q11" s="53"/>
      <c r="R11" s="11"/>
      <c r="S11" s="53"/>
      <c r="T11" s="53"/>
      <c r="U11" s="53" t="s">
        <v>1001</v>
      </c>
      <c r="V11" s="53" t="s">
        <v>1024</v>
      </c>
      <c r="W11" s="53"/>
      <c r="X11" s="53"/>
      <c r="Y11" s="53" t="s">
        <v>7</v>
      </c>
      <c r="Z11" s="53"/>
      <c r="AA11" s="53"/>
      <c r="AB11" s="53"/>
      <c r="AC11" s="53"/>
    </row>
    <row r="12" s="34" customFormat="true" ht="21" hidden="false" customHeight="true" outlineLevel="0" collapsed="false">
      <c r="A12" s="53" t="s">
        <v>1025</v>
      </c>
      <c r="B12" s="53"/>
      <c r="C12" s="53" t="s">
        <v>1026</v>
      </c>
      <c r="D12" s="53" t="s">
        <v>1027</v>
      </c>
      <c r="E12" s="53" t="s">
        <v>1028</v>
      </c>
      <c r="F12" s="53"/>
      <c r="G12" s="53"/>
      <c r="H12" s="53"/>
      <c r="I12" s="53"/>
      <c r="J12" s="53" t="s">
        <v>1029</v>
      </c>
      <c r="K12" s="53"/>
      <c r="L12" s="53"/>
      <c r="M12" s="53"/>
      <c r="O12" s="53"/>
      <c r="P12" s="53"/>
      <c r="Q12" s="53"/>
      <c r="R12" s="11"/>
      <c r="S12" s="53"/>
      <c r="T12" s="53"/>
      <c r="U12" s="53"/>
      <c r="V12" s="53"/>
      <c r="W12" s="53"/>
      <c r="X12" s="53"/>
      <c r="Y12" s="53"/>
      <c r="Z12" s="53"/>
      <c r="AA12" s="53"/>
      <c r="AB12" s="53"/>
      <c r="AC12" s="53"/>
      <c r="AD12" s="53"/>
      <c r="AE12" s="53"/>
      <c r="AF12" s="53"/>
      <c r="AG12" s="53"/>
      <c r="AH12" s="58"/>
      <c r="AI12" s="58"/>
      <c r="AJ12" s="58"/>
      <c r="AK12" s="58"/>
      <c r="AL12" s="58"/>
      <c r="AM12" s="58"/>
      <c r="AN12" s="58"/>
      <c r="AO12" s="58"/>
      <c r="AP12" s="58"/>
      <c r="AQ12" s="58"/>
      <c r="AR12" s="58"/>
      <c r="AS12" s="58"/>
      <c r="AT12" s="58"/>
      <c r="AU12" s="58"/>
      <c r="AV12" s="58"/>
      <c r="AW12" s="58"/>
      <c r="AX12" s="58"/>
      <c r="AY12" s="58"/>
      <c r="AZ12" s="58"/>
      <c r="BA12" s="58"/>
    </row>
    <row r="13" s="34" customFormat="true" ht="21" hidden="false" customHeight="true" outlineLevel="0" collapsed="false">
      <c r="A13" s="53"/>
      <c r="B13" s="53"/>
      <c r="C13" s="53"/>
      <c r="D13" s="53"/>
      <c r="E13" s="53"/>
      <c r="F13" s="53"/>
      <c r="G13" s="53"/>
      <c r="H13" s="53"/>
      <c r="I13" s="53"/>
      <c r="J13" s="53"/>
      <c r="K13" s="53"/>
      <c r="L13" s="53"/>
      <c r="M13" s="53"/>
      <c r="O13" s="53"/>
      <c r="P13" s="53"/>
      <c r="Q13" s="53"/>
      <c r="R13" s="11"/>
      <c r="S13" s="53"/>
      <c r="T13" s="53"/>
      <c r="U13" s="53"/>
      <c r="V13" s="53"/>
      <c r="W13" s="53"/>
      <c r="X13" s="53"/>
      <c r="Y13" s="53"/>
      <c r="Z13" s="53"/>
      <c r="AA13" s="53"/>
      <c r="AB13" s="53"/>
      <c r="AC13" s="53"/>
      <c r="AD13" s="53"/>
      <c r="AE13" s="53"/>
      <c r="AF13" s="53"/>
      <c r="AG13" s="53"/>
      <c r="AH13" s="58"/>
      <c r="AI13" s="58"/>
      <c r="AJ13" s="58"/>
      <c r="AK13" s="58"/>
      <c r="AL13" s="58"/>
      <c r="AM13" s="58"/>
      <c r="AN13" s="58"/>
      <c r="AO13" s="58"/>
      <c r="AP13" s="58"/>
      <c r="AQ13" s="58"/>
      <c r="AR13" s="58"/>
      <c r="AS13" s="58"/>
      <c r="AT13" s="58"/>
      <c r="AU13" s="58"/>
      <c r="AV13" s="58"/>
      <c r="AW13" s="58"/>
      <c r="AX13" s="58"/>
      <c r="AY13" s="58"/>
      <c r="AZ13" s="58"/>
      <c r="BA13" s="58"/>
    </row>
    <row r="14" customFormat="false" ht="14.25" hidden="false" customHeight="false" outlineLevel="0" collapsed="false">
      <c r="A14" s="1" t="s">
        <v>1030</v>
      </c>
      <c r="C14" s="53" t="s">
        <v>1031</v>
      </c>
      <c r="D14" s="53" t="s">
        <v>1032</v>
      </c>
      <c r="E14" s="53" t="s">
        <v>1033</v>
      </c>
      <c r="F14" s="53"/>
      <c r="G14" s="53"/>
      <c r="H14" s="53" t="s">
        <v>1034</v>
      </c>
      <c r="I14" s="53"/>
      <c r="J14" s="53"/>
      <c r="K14" s="53"/>
      <c r="L14" s="53"/>
      <c r="M14" s="53"/>
      <c r="O14" s="53" t="s">
        <v>1035</v>
      </c>
      <c r="P14" s="53"/>
      <c r="Q14" s="53"/>
      <c r="R14" s="11"/>
      <c r="S14" s="53"/>
      <c r="T14" s="53"/>
      <c r="U14" s="53"/>
      <c r="V14" s="53"/>
      <c r="W14" s="53"/>
      <c r="X14" s="53"/>
      <c r="Y14" s="53"/>
      <c r="Z14" s="53"/>
      <c r="AA14" s="53"/>
      <c r="AB14" s="53"/>
      <c r="AC14" s="53"/>
    </row>
    <row r="15" customFormat="false" ht="14.25" hidden="false" customHeight="false" outlineLevel="0" collapsed="false">
      <c r="A15" s="1" t="s">
        <v>1030</v>
      </c>
      <c r="C15" s="53" t="s">
        <v>1036</v>
      </c>
      <c r="D15" s="53" t="s">
        <v>1037</v>
      </c>
      <c r="E15" s="53" t="s">
        <v>1038</v>
      </c>
      <c r="F15" s="53"/>
      <c r="G15" s="53"/>
      <c r="H15" s="53" t="s">
        <v>1039</v>
      </c>
      <c r="I15" s="53"/>
      <c r="J15" s="53"/>
      <c r="K15" s="53"/>
      <c r="L15" s="53"/>
      <c r="M15" s="53"/>
      <c r="O15" s="53" t="s">
        <v>1040</v>
      </c>
      <c r="P15" s="53"/>
      <c r="Q15" s="53"/>
      <c r="R15" s="11"/>
      <c r="S15" s="53"/>
      <c r="T15" s="53"/>
      <c r="U15" s="53"/>
      <c r="V15" s="53"/>
      <c r="W15" s="53"/>
      <c r="X15" s="53"/>
      <c r="Y15" s="53"/>
      <c r="Z15" s="53"/>
      <c r="AA15" s="53"/>
      <c r="AB15" s="53"/>
      <c r="AC15" s="53"/>
    </row>
    <row r="16" customFormat="false" ht="14.25" hidden="false" customHeight="false" outlineLevel="0" collapsed="false">
      <c r="A16" s="1" t="s">
        <v>1030</v>
      </c>
      <c r="C16" s="53" t="s">
        <v>1041</v>
      </c>
      <c r="D16" s="53" t="s">
        <v>1042</v>
      </c>
      <c r="E16" s="53" t="s">
        <v>1038</v>
      </c>
      <c r="F16" s="53"/>
      <c r="G16" s="53"/>
      <c r="H16" s="53" t="s">
        <v>1043</v>
      </c>
      <c r="I16" s="53"/>
      <c r="J16" s="53"/>
      <c r="K16" s="53"/>
      <c r="L16" s="53"/>
      <c r="M16" s="53"/>
      <c r="O16" s="53" t="s">
        <v>1044</v>
      </c>
      <c r="P16" s="53"/>
      <c r="Q16" s="53"/>
      <c r="R16" s="11"/>
      <c r="S16" s="53"/>
      <c r="T16" s="53"/>
      <c r="U16" s="53"/>
      <c r="V16" s="53"/>
      <c r="W16" s="53"/>
      <c r="X16" s="53"/>
      <c r="Y16" s="53"/>
      <c r="Z16" s="53"/>
      <c r="AA16" s="53"/>
      <c r="AB16" s="53"/>
      <c r="AC16" s="53"/>
    </row>
    <row r="17" customFormat="false" ht="14.25" hidden="false" customHeight="false" outlineLevel="0" collapsed="false">
      <c r="A17" s="53" t="s">
        <v>1003</v>
      </c>
      <c r="B17" s="53"/>
      <c r="C17" s="53" t="s">
        <v>1045</v>
      </c>
      <c r="D17" s="53" t="s">
        <v>1046</v>
      </c>
      <c r="E17" s="53" t="s">
        <v>1047</v>
      </c>
      <c r="F17" s="53"/>
      <c r="G17" s="53"/>
      <c r="I17" s="53"/>
      <c r="J17" s="53" t="s">
        <v>1048</v>
      </c>
      <c r="K17" s="53"/>
      <c r="L17" s="53"/>
      <c r="M17" s="53"/>
      <c r="O17" s="53" t="s">
        <v>1007</v>
      </c>
      <c r="P17" s="53"/>
      <c r="Q17" s="53"/>
      <c r="R17" s="11"/>
      <c r="S17" s="53"/>
      <c r="T17" s="53"/>
      <c r="U17" s="53"/>
      <c r="V17" s="53"/>
      <c r="W17" s="53"/>
      <c r="X17" s="53"/>
      <c r="Y17" s="53" t="s">
        <v>7</v>
      </c>
      <c r="Z17" s="53"/>
      <c r="AA17" s="53"/>
      <c r="AB17" s="53"/>
      <c r="AC17" s="53"/>
    </row>
    <row r="18" customFormat="false" ht="14.25" hidden="false" customHeight="false" outlineLevel="0" collapsed="false">
      <c r="A18" s="53" t="s">
        <v>1049</v>
      </c>
      <c r="B18" s="53"/>
      <c r="C18" s="53" t="s">
        <v>1050</v>
      </c>
      <c r="D18" s="53" t="s">
        <v>27</v>
      </c>
      <c r="E18" s="53" t="s">
        <v>28</v>
      </c>
      <c r="F18" s="53"/>
      <c r="G18" s="53"/>
      <c r="H18" s="53"/>
      <c r="I18" s="53"/>
      <c r="J18" s="53" t="s">
        <v>1051</v>
      </c>
      <c r="K18" s="53"/>
      <c r="L18" s="53"/>
      <c r="M18" s="53"/>
      <c r="O18" s="53" t="s">
        <v>1052</v>
      </c>
      <c r="P18" s="53"/>
      <c r="Q18" s="53" t="s">
        <v>1053</v>
      </c>
      <c r="R18" s="11"/>
      <c r="S18" s="53" t="s">
        <v>1054</v>
      </c>
      <c r="T18" s="53"/>
      <c r="U18" s="53" t="s">
        <v>1001</v>
      </c>
      <c r="V18" s="53" t="s">
        <v>1055</v>
      </c>
      <c r="W18" s="53"/>
      <c r="X18" s="53"/>
      <c r="Y18" s="53" t="s">
        <v>7</v>
      </c>
      <c r="Z18" s="53"/>
      <c r="AA18" s="53"/>
      <c r="AB18" s="53"/>
      <c r="AC18" s="53"/>
    </row>
    <row r="19" customFormat="false" ht="14.25" hidden="false" customHeight="false" outlineLevel="0" collapsed="false">
      <c r="A19" s="53" t="s">
        <v>1025</v>
      </c>
      <c r="B19" s="53"/>
      <c r="C19" s="53" t="s">
        <v>1056</v>
      </c>
      <c r="D19" s="53" t="s">
        <v>1057</v>
      </c>
      <c r="E19" s="53" t="s">
        <v>1058</v>
      </c>
      <c r="F19" s="53"/>
      <c r="G19" s="53"/>
      <c r="H19" s="53"/>
      <c r="I19" s="53"/>
      <c r="J19" s="53" t="s">
        <v>1059</v>
      </c>
      <c r="K19" s="53"/>
      <c r="L19" s="53"/>
      <c r="M19" s="53"/>
      <c r="O19" s="53"/>
      <c r="P19" s="53"/>
      <c r="Q19" s="53"/>
      <c r="R19" s="11"/>
      <c r="S19" s="53"/>
      <c r="T19" s="53"/>
      <c r="U19" s="53"/>
      <c r="V19" s="53"/>
      <c r="W19" s="53"/>
      <c r="X19" s="53"/>
      <c r="Y19" s="53" t="s">
        <v>7</v>
      </c>
      <c r="Z19" s="53"/>
      <c r="AA19" s="53"/>
      <c r="AB19" s="53"/>
      <c r="AC19" s="53"/>
    </row>
    <row r="20" customFormat="false" ht="16.5" hidden="false" customHeight="true" outlineLevel="0" collapsed="false">
      <c r="A20" s="53" t="s">
        <v>1060</v>
      </c>
      <c r="B20" s="53"/>
      <c r="C20" s="53" t="s">
        <v>1061</v>
      </c>
      <c r="D20" s="53" t="s">
        <v>1032</v>
      </c>
      <c r="E20" s="53"/>
      <c r="F20" s="53"/>
      <c r="G20" s="53"/>
      <c r="H20" s="53"/>
      <c r="I20" s="53"/>
      <c r="J20" s="53" t="s">
        <v>1062</v>
      </c>
      <c r="K20" s="53" t="s">
        <v>1063</v>
      </c>
      <c r="L20" s="53" t="s">
        <v>1064</v>
      </c>
      <c r="O20" s="53" t="s">
        <v>1065</v>
      </c>
      <c r="P20" s="53"/>
      <c r="Q20" s="53"/>
      <c r="R20" s="11"/>
      <c r="S20" s="53"/>
      <c r="T20" s="53"/>
      <c r="U20" s="53"/>
      <c r="V20" s="53"/>
      <c r="W20" s="53"/>
      <c r="X20" s="53"/>
      <c r="Y20" s="53"/>
      <c r="Z20" s="53"/>
      <c r="AA20" s="53"/>
      <c r="AB20" s="53"/>
      <c r="AC20" s="53"/>
    </row>
    <row r="21" customFormat="false" ht="14.25" hidden="false" customHeight="false" outlineLevel="0" collapsed="false">
      <c r="A21" s="53" t="s">
        <v>1060</v>
      </c>
      <c r="B21" s="53"/>
      <c r="C21" s="53" t="s">
        <v>1066</v>
      </c>
      <c r="D21" s="53" t="s">
        <v>1067</v>
      </c>
      <c r="E21" s="53"/>
      <c r="F21" s="53"/>
      <c r="G21" s="53"/>
      <c r="H21" s="53"/>
      <c r="I21" s="53"/>
      <c r="J21" s="53" t="s">
        <v>1062</v>
      </c>
      <c r="K21" s="53" t="s">
        <v>1068</v>
      </c>
      <c r="L21" s="53" t="s">
        <v>1069</v>
      </c>
      <c r="M21" s="53"/>
      <c r="O21" s="53" t="s">
        <v>1070</v>
      </c>
      <c r="P21" s="53"/>
      <c r="Q21" s="53"/>
      <c r="R21" s="11"/>
      <c r="S21" s="53"/>
      <c r="T21" s="53"/>
      <c r="U21" s="53"/>
      <c r="V21" s="53"/>
      <c r="W21" s="53"/>
      <c r="X21" s="53"/>
      <c r="Y21" s="53"/>
      <c r="Z21" s="53"/>
      <c r="AA21" s="53"/>
      <c r="AB21" s="53"/>
      <c r="AC21" s="53"/>
    </row>
    <row r="22" customFormat="false" ht="14.25" hidden="false" customHeight="false" outlineLevel="0" collapsed="false">
      <c r="A22" s="53" t="s">
        <v>1060</v>
      </c>
      <c r="B22" s="53"/>
      <c r="C22" s="53" t="s">
        <v>1071</v>
      </c>
      <c r="D22" s="53" t="s">
        <v>1037</v>
      </c>
      <c r="E22" s="53"/>
      <c r="F22" s="53"/>
      <c r="G22" s="53"/>
      <c r="H22" s="53"/>
      <c r="I22" s="53"/>
      <c r="J22" s="53" t="s">
        <v>1072</v>
      </c>
      <c r="K22" s="53" t="s">
        <v>1073</v>
      </c>
      <c r="L22" s="53" t="s">
        <v>1074</v>
      </c>
      <c r="M22" s="53"/>
      <c r="O22" s="53" t="s">
        <v>1075</v>
      </c>
      <c r="P22" s="53"/>
      <c r="Q22" s="53"/>
      <c r="R22" s="11"/>
      <c r="S22" s="53"/>
      <c r="T22" s="53"/>
      <c r="U22" s="53"/>
      <c r="V22" s="53"/>
      <c r="W22" s="53"/>
      <c r="X22" s="53"/>
      <c r="Y22" s="53"/>
      <c r="Z22" s="53"/>
      <c r="AA22" s="53"/>
      <c r="AB22" s="53"/>
      <c r="AC22" s="53"/>
    </row>
    <row r="23" customFormat="false" ht="14.25" hidden="false" customHeight="false" outlineLevel="0" collapsed="false">
      <c r="A23" s="53" t="s">
        <v>1060</v>
      </c>
      <c r="B23" s="53"/>
      <c r="C23" s="53" t="s">
        <v>1076</v>
      </c>
      <c r="D23" s="53" t="s">
        <v>1077</v>
      </c>
      <c r="E23" s="53"/>
      <c r="F23" s="53"/>
      <c r="G23" s="53"/>
      <c r="H23" s="53"/>
      <c r="I23" s="53"/>
      <c r="J23" s="53" t="s">
        <v>1072</v>
      </c>
      <c r="K23" s="53" t="s">
        <v>1078</v>
      </c>
      <c r="L23" s="53" t="s">
        <v>1079</v>
      </c>
      <c r="M23" s="53"/>
      <c r="O23" s="53" t="s">
        <v>1080</v>
      </c>
      <c r="P23" s="53"/>
      <c r="Q23" s="53"/>
      <c r="R23" s="11"/>
      <c r="S23" s="53"/>
      <c r="T23" s="53"/>
      <c r="U23" s="53"/>
      <c r="V23" s="53"/>
      <c r="W23" s="53"/>
      <c r="X23" s="53"/>
      <c r="Y23" s="53"/>
      <c r="Z23" s="53"/>
      <c r="AA23" s="53"/>
      <c r="AB23" s="53"/>
      <c r="AC23" s="53"/>
    </row>
    <row r="24" customFormat="false" ht="14.25" hidden="false" customHeight="false" outlineLevel="0" collapsed="false">
      <c r="A24" s="53"/>
      <c r="B24" s="53"/>
      <c r="C24" s="53"/>
      <c r="D24" s="53"/>
      <c r="E24" s="53"/>
      <c r="F24" s="53"/>
      <c r="G24" s="53"/>
      <c r="H24" s="53"/>
      <c r="I24" s="53"/>
      <c r="J24" s="53"/>
      <c r="K24" s="53"/>
      <c r="L24" s="53"/>
      <c r="M24" s="53"/>
      <c r="O24" s="53"/>
      <c r="P24" s="53"/>
      <c r="Q24" s="53"/>
      <c r="R24" s="11"/>
      <c r="S24" s="53"/>
      <c r="T24" s="53"/>
      <c r="U24" s="53"/>
      <c r="V24" s="53"/>
      <c r="W24" s="53"/>
      <c r="X24" s="53"/>
      <c r="Y24" s="53"/>
      <c r="Z24" s="53"/>
      <c r="AA24" s="53"/>
      <c r="AB24" s="53"/>
      <c r="AC24" s="53"/>
    </row>
    <row r="25" customFormat="false" ht="14.25" hidden="false" customHeight="false" outlineLevel="0" collapsed="false">
      <c r="A25" s="53" t="s">
        <v>1060</v>
      </c>
      <c r="B25" s="53"/>
      <c r="C25" s="53" t="s">
        <v>1081</v>
      </c>
      <c r="D25" s="53"/>
      <c r="E25" s="53"/>
      <c r="F25" s="53"/>
      <c r="G25" s="53" t="s">
        <v>1082</v>
      </c>
      <c r="I25" s="53"/>
      <c r="J25" s="53"/>
      <c r="K25" s="53"/>
      <c r="L25" s="53"/>
      <c r="M25" s="53"/>
      <c r="O25" s="53" t="s">
        <v>1083</v>
      </c>
      <c r="P25" s="53"/>
      <c r="Q25" s="53"/>
      <c r="R25" s="11"/>
      <c r="S25" s="53"/>
      <c r="T25" s="53"/>
      <c r="U25" s="53"/>
      <c r="V25" s="53"/>
      <c r="W25" s="53"/>
      <c r="X25" s="53"/>
      <c r="Y25" s="53"/>
      <c r="Z25" s="53"/>
      <c r="AA25" s="53"/>
      <c r="AB25" s="53"/>
      <c r="AC25" s="53"/>
    </row>
    <row r="26" customFormat="false" ht="14.25" hidden="false" customHeight="false" outlineLevel="0" collapsed="false">
      <c r="A26" s="53"/>
      <c r="B26" s="53"/>
      <c r="C26" s="53"/>
      <c r="D26" s="53"/>
      <c r="E26" s="53"/>
      <c r="F26" s="53"/>
      <c r="G26" s="53"/>
      <c r="H26" s="53"/>
      <c r="I26" s="53"/>
      <c r="J26" s="53"/>
      <c r="K26" s="53"/>
      <c r="L26" s="53"/>
      <c r="M26" s="53"/>
      <c r="O26" s="53"/>
      <c r="P26" s="53"/>
      <c r="Q26" s="53"/>
      <c r="R26" s="11"/>
      <c r="S26" s="53"/>
      <c r="T26" s="53"/>
      <c r="U26" s="53"/>
      <c r="V26" s="53"/>
      <c r="W26" s="53"/>
      <c r="X26" s="53"/>
      <c r="Y26" s="53"/>
      <c r="Z26" s="53"/>
      <c r="AA26" s="53"/>
      <c r="AB26" s="53"/>
      <c r="AC26" s="53"/>
    </row>
    <row r="27" customFormat="false" ht="14.25" hidden="false" customHeight="false" outlineLevel="0" collapsed="false">
      <c r="A27" s="53"/>
      <c r="B27" s="53"/>
      <c r="C27" s="53"/>
      <c r="D27" s="53"/>
      <c r="E27" s="53"/>
      <c r="F27" s="53"/>
      <c r="G27" s="53"/>
      <c r="H27" s="53"/>
      <c r="I27" s="53"/>
      <c r="J27" s="53"/>
      <c r="K27" s="53"/>
      <c r="L27" s="53"/>
      <c r="M27" s="53"/>
      <c r="O27" s="53"/>
      <c r="P27" s="53"/>
      <c r="Q27" s="53"/>
      <c r="R27" s="11"/>
      <c r="S27" s="53"/>
      <c r="T27" s="53"/>
      <c r="U27" s="53"/>
      <c r="V27" s="53"/>
      <c r="W27" s="53"/>
      <c r="X27" s="53"/>
      <c r="Y27" s="53"/>
      <c r="Z27" s="53"/>
      <c r="AA27" s="53"/>
      <c r="AB27" s="53"/>
      <c r="AC27" s="53"/>
    </row>
    <row r="28" customFormat="false" ht="14.25" hidden="false" customHeight="false" outlineLevel="0" collapsed="false">
      <c r="A28" s="53"/>
      <c r="B28" s="53"/>
      <c r="C28" s="53"/>
      <c r="D28" s="53"/>
      <c r="E28" s="53"/>
      <c r="F28" s="53"/>
      <c r="G28" s="53"/>
      <c r="H28" s="53"/>
      <c r="I28" s="53"/>
      <c r="J28" s="53"/>
      <c r="K28" s="53"/>
      <c r="L28" s="53"/>
      <c r="M28" s="53"/>
      <c r="O28" s="53"/>
      <c r="P28" s="53"/>
      <c r="Q28" s="53"/>
      <c r="R28" s="11"/>
      <c r="S28" s="53"/>
      <c r="T28" s="53"/>
      <c r="U28" s="53"/>
      <c r="V28" s="53"/>
      <c r="W28" s="53"/>
      <c r="X28" s="53"/>
      <c r="Y28" s="53"/>
      <c r="Z28" s="53"/>
      <c r="AA28" s="53"/>
      <c r="AB28" s="53"/>
      <c r="AC28" s="53"/>
    </row>
    <row r="29" customFormat="false" ht="14.25" hidden="false" customHeight="false" outlineLevel="0" collapsed="false">
      <c r="A29" s="53" t="s">
        <v>1060</v>
      </c>
      <c r="C29" s="53" t="s">
        <v>1084</v>
      </c>
      <c r="D29" s="53" t="s">
        <v>1085</v>
      </c>
      <c r="E29" s="53" t="s">
        <v>1033</v>
      </c>
      <c r="F29" s="53"/>
      <c r="G29" s="53" t="s">
        <v>1086</v>
      </c>
      <c r="I29" s="53"/>
      <c r="J29" s="53" t="s">
        <v>1087</v>
      </c>
      <c r="K29" s="53"/>
      <c r="L29" s="53"/>
      <c r="M29" s="53"/>
      <c r="O29" s="53" t="s">
        <v>1088</v>
      </c>
      <c r="P29" s="53"/>
      <c r="Q29" s="53"/>
      <c r="R29" s="11"/>
      <c r="S29" s="53"/>
      <c r="T29" s="53"/>
      <c r="U29" s="53"/>
      <c r="V29" s="53"/>
      <c r="W29" s="53"/>
      <c r="X29" s="53"/>
      <c r="Y29" s="53"/>
      <c r="Z29" s="53"/>
      <c r="AA29" s="53"/>
      <c r="AB29" s="53"/>
      <c r="AC29" s="53"/>
    </row>
    <row r="30" customFormat="false" ht="14.25" hidden="false" customHeight="false" outlineLevel="0" collapsed="false">
      <c r="A30" s="53" t="s">
        <v>1060</v>
      </c>
      <c r="C30" s="53" t="s">
        <v>1089</v>
      </c>
      <c r="D30" s="53" t="s">
        <v>1090</v>
      </c>
      <c r="E30" s="53" t="s">
        <v>1038</v>
      </c>
      <c r="F30" s="53"/>
      <c r="G30" s="53" t="s">
        <v>1091</v>
      </c>
      <c r="I30" s="53"/>
      <c r="J30" s="53" t="s">
        <v>1092</v>
      </c>
      <c r="K30" s="53"/>
      <c r="L30" s="53"/>
      <c r="M30" s="53"/>
      <c r="O30" s="53" t="s">
        <v>1093</v>
      </c>
      <c r="P30" s="53"/>
      <c r="Q30" s="53"/>
      <c r="R30" s="11"/>
      <c r="S30" s="53"/>
      <c r="T30" s="53"/>
      <c r="U30" s="53"/>
      <c r="V30" s="53"/>
      <c r="W30" s="53"/>
      <c r="X30" s="53"/>
      <c r="Y30" s="53"/>
      <c r="Z30" s="53"/>
      <c r="AA30" s="53"/>
      <c r="AB30" s="53"/>
      <c r="AC30" s="53"/>
    </row>
    <row r="31" customFormat="false" ht="14.25" hidden="false" customHeight="false" outlineLevel="0" collapsed="false">
      <c r="A31" s="53" t="s">
        <v>1060</v>
      </c>
      <c r="C31" s="53" t="s">
        <v>1094</v>
      </c>
      <c r="D31" s="53" t="s">
        <v>1095</v>
      </c>
      <c r="E31" s="53" t="s">
        <v>1038</v>
      </c>
      <c r="F31" s="53"/>
      <c r="G31" s="53" t="s">
        <v>1096</v>
      </c>
      <c r="I31" s="53"/>
      <c r="J31" s="53" t="s">
        <v>1097</v>
      </c>
      <c r="K31" s="53"/>
      <c r="L31" s="53"/>
      <c r="M31" s="53"/>
      <c r="O31" s="53" t="s">
        <v>1098</v>
      </c>
      <c r="P31" s="53"/>
      <c r="Q31" s="53"/>
      <c r="R31" s="11"/>
      <c r="S31" s="53"/>
      <c r="T31" s="53"/>
      <c r="U31" s="53"/>
      <c r="V31" s="53"/>
      <c r="W31" s="53"/>
      <c r="X31" s="53"/>
      <c r="Y31" s="53"/>
      <c r="Z31" s="53"/>
      <c r="AA31" s="53"/>
      <c r="AB31" s="53"/>
      <c r="AC31" s="53"/>
    </row>
    <row r="32" customFormat="false" ht="14.25" hidden="false" customHeight="false" outlineLevel="0" collapsed="false">
      <c r="A32" s="53" t="s">
        <v>1025</v>
      </c>
      <c r="B32" s="53"/>
      <c r="C32" s="53" t="s">
        <v>1099</v>
      </c>
      <c r="D32" s="53" t="s">
        <v>1100</v>
      </c>
      <c r="E32" s="53"/>
      <c r="F32" s="53"/>
      <c r="G32" s="53"/>
      <c r="H32" s="53" t="s">
        <v>1101</v>
      </c>
      <c r="I32" s="53"/>
      <c r="J32" s="53" t="s">
        <v>1102</v>
      </c>
      <c r="K32" s="53"/>
      <c r="L32" s="53"/>
      <c r="M32" s="53"/>
      <c r="O32" s="53" t="s">
        <v>1103</v>
      </c>
      <c r="P32" s="53"/>
      <c r="Q32" s="53"/>
      <c r="R32" s="11"/>
      <c r="S32" s="53"/>
      <c r="T32" s="53"/>
      <c r="U32" s="53"/>
      <c r="V32" s="53"/>
      <c r="W32" s="53"/>
      <c r="X32" s="53"/>
      <c r="Y32" s="53"/>
      <c r="Z32" s="53"/>
      <c r="AA32" s="53"/>
      <c r="AB32" s="53"/>
      <c r="AC32" s="53"/>
    </row>
    <row r="34" customFormat="false" ht="14.25" hidden="false" customHeight="false" outlineLevel="0" collapsed="false">
      <c r="A34" s="53"/>
      <c r="B34" s="53"/>
      <c r="C34" s="53"/>
      <c r="D34" s="53"/>
      <c r="E34" s="53"/>
      <c r="F34" s="53"/>
      <c r="G34" s="53"/>
      <c r="H34" s="53"/>
      <c r="I34" s="53"/>
      <c r="J34" s="53"/>
      <c r="K34" s="53"/>
      <c r="L34" s="53"/>
      <c r="M34" s="53"/>
      <c r="O34" s="53"/>
      <c r="P34" s="53"/>
      <c r="Q34" s="53"/>
      <c r="R34" s="11"/>
      <c r="S34" s="53"/>
      <c r="T34" s="53"/>
      <c r="U34" s="53"/>
      <c r="V34" s="53"/>
      <c r="W34" s="53"/>
      <c r="X34" s="53"/>
      <c r="Y34" s="53"/>
      <c r="Z34" s="53"/>
      <c r="AA34" s="53"/>
      <c r="AB34" s="53"/>
      <c r="AC34" s="53"/>
    </row>
    <row r="35" customFormat="false" ht="14.25" hidden="false" customHeight="false" outlineLevel="0" collapsed="false">
      <c r="A35" s="1" t="s">
        <v>1030</v>
      </c>
      <c r="B35" s="53"/>
      <c r="C35" s="53" t="s">
        <v>1104</v>
      </c>
      <c r="D35" s="53"/>
      <c r="E35" s="53"/>
      <c r="F35" s="53"/>
      <c r="G35" s="53"/>
      <c r="H35" s="53" t="s">
        <v>1105</v>
      </c>
      <c r="I35" s="53"/>
      <c r="J35" s="53"/>
      <c r="K35" s="53"/>
      <c r="L35" s="53"/>
      <c r="M35" s="53"/>
      <c r="O35" s="53"/>
      <c r="P35" s="53"/>
      <c r="Q35" s="53"/>
      <c r="R35" s="11"/>
      <c r="S35" s="53"/>
      <c r="T35" s="53"/>
      <c r="U35" s="53"/>
      <c r="V35" s="53"/>
      <c r="W35" s="53"/>
      <c r="X35" s="53"/>
      <c r="Y35" s="53"/>
      <c r="Z35" s="53"/>
      <c r="AA35" s="53"/>
      <c r="AB35" s="53"/>
      <c r="AC35" s="53"/>
    </row>
    <row r="36" customFormat="false" ht="14.25" hidden="false" customHeight="false" outlineLevel="0" collapsed="false">
      <c r="A36" s="1" t="s">
        <v>1030</v>
      </c>
      <c r="B36" s="53"/>
      <c r="C36" s="53" t="s">
        <v>1106</v>
      </c>
      <c r="D36" s="53"/>
      <c r="E36" s="53"/>
      <c r="F36" s="53"/>
      <c r="G36" s="53"/>
      <c r="H36" s="53" t="s">
        <v>1107</v>
      </c>
      <c r="I36" s="53"/>
      <c r="J36" s="53"/>
      <c r="K36" s="53"/>
      <c r="L36" s="53"/>
      <c r="M36" s="53"/>
      <c r="O36" s="53"/>
      <c r="P36" s="53"/>
      <c r="Q36" s="53"/>
      <c r="R36" s="11"/>
      <c r="S36" s="53"/>
      <c r="T36" s="53"/>
      <c r="U36" s="53"/>
      <c r="V36" s="53"/>
      <c r="W36" s="53"/>
      <c r="X36" s="53"/>
      <c r="Y36" s="53"/>
      <c r="Z36" s="53"/>
      <c r="AA36" s="53"/>
      <c r="AB36" s="53"/>
      <c r="AC36" s="53"/>
    </row>
    <row r="37" customFormat="false" ht="14.25" hidden="false" customHeight="false" outlineLevel="0" collapsed="false">
      <c r="A37" s="1" t="s">
        <v>1030</v>
      </c>
      <c r="B37" s="53"/>
      <c r="C37" s="53" t="s">
        <v>1108</v>
      </c>
      <c r="D37" s="53"/>
      <c r="E37" s="53"/>
      <c r="F37" s="53"/>
      <c r="G37" s="53"/>
      <c r="H37" s="53" t="s">
        <v>1109</v>
      </c>
      <c r="I37" s="53"/>
      <c r="J37" s="53"/>
      <c r="K37" s="53"/>
      <c r="L37" s="53"/>
      <c r="M37" s="53"/>
      <c r="O37" s="53"/>
      <c r="P37" s="53"/>
      <c r="Q37" s="53"/>
      <c r="R37" s="11"/>
      <c r="S37" s="53"/>
      <c r="T37" s="53"/>
      <c r="U37" s="53"/>
      <c r="V37" s="53"/>
      <c r="W37" s="53"/>
      <c r="X37" s="53"/>
      <c r="Y37" s="53"/>
      <c r="Z37" s="53"/>
      <c r="AA37" s="53"/>
      <c r="AB37" s="53"/>
      <c r="AC37" s="53"/>
    </row>
    <row r="38" customFormat="false" ht="14.25" hidden="false" customHeight="false" outlineLevel="0" collapsed="false">
      <c r="A38" s="1" t="s">
        <v>1030</v>
      </c>
      <c r="B38" s="53"/>
      <c r="C38" s="53" t="s">
        <v>1110</v>
      </c>
      <c r="D38" s="53"/>
      <c r="E38" s="53"/>
      <c r="F38" s="53"/>
      <c r="G38" s="53"/>
      <c r="H38" s="53" t="s">
        <v>1111</v>
      </c>
      <c r="I38" s="53"/>
      <c r="J38" s="53"/>
      <c r="K38" s="53"/>
      <c r="L38" s="53"/>
      <c r="M38" s="53"/>
      <c r="O38" s="53"/>
      <c r="P38" s="53"/>
      <c r="Q38" s="53"/>
      <c r="R38" s="11"/>
      <c r="S38" s="53"/>
      <c r="T38" s="53"/>
      <c r="U38" s="53"/>
      <c r="V38" s="53"/>
      <c r="W38" s="53"/>
      <c r="X38" s="53"/>
      <c r="Y38" s="53"/>
      <c r="Z38" s="53"/>
      <c r="AA38" s="53"/>
      <c r="AB38" s="53"/>
      <c r="AC38" s="53"/>
    </row>
    <row r="39" customFormat="false" ht="14.25" hidden="false" customHeight="false" outlineLevel="0" collapsed="false">
      <c r="A39" s="1" t="s">
        <v>1030</v>
      </c>
      <c r="B39" s="53"/>
      <c r="C39" s="53" t="s">
        <v>1112</v>
      </c>
      <c r="D39" s="53"/>
      <c r="E39" s="53"/>
      <c r="F39" s="53"/>
      <c r="G39" s="53"/>
      <c r="H39" s="53" t="s">
        <v>1113</v>
      </c>
      <c r="I39" s="53"/>
      <c r="J39" s="53"/>
      <c r="K39" s="53"/>
      <c r="L39" s="53"/>
      <c r="M39" s="53"/>
      <c r="O39" s="53"/>
      <c r="P39" s="53"/>
      <c r="Q39" s="53"/>
      <c r="R39" s="11"/>
      <c r="S39" s="53"/>
      <c r="T39" s="53"/>
      <c r="U39" s="53"/>
      <c r="V39" s="53"/>
      <c r="W39" s="53"/>
      <c r="X39" s="53"/>
      <c r="Y39" s="53"/>
      <c r="Z39" s="53"/>
      <c r="AA39" s="53"/>
      <c r="AB39" s="53"/>
      <c r="AC39" s="53"/>
    </row>
    <row r="40" customFormat="false" ht="130.5" hidden="false" customHeight="true" outlineLevel="0" collapsed="false">
      <c r="A40" s="53" t="s">
        <v>1025</v>
      </c>
      <c r="B40" s="53"/>
      <c r="C40" s="53" t="s">
        <v>1114</v>
      </c>
      <c r="D40" s="53" t="s">
        <v>1115</v>
      </c>
      <c r="E40" s="53" t="s">
        <v>1058</v>
      </c>
      <c r="F40" s="53"/>
      <c r="G40" s="53"/>
      <c r="H40" s="57" t="s">
        <v>1116</v>
      </c>
      <c r="I40" s="53"/>
      <c r="J40" s="53"/>
      <c r="K40" s="53"/>
      <c r="L40" s="53"/>
      <c r="M40" s="53"/>
      <c r="O40" s="53" t="s">
        <v>905</v>
      </c>
      <c r="P40" s="53"/>
      <c r="Q40" s="1" t="s">
        <v>1117</v>
      </c>
      <c r="R40" s="11"/>
      <c r="S40" s="53"/>
      <c r="T40" s="53"/>
      <c r="U40" s="53" t="s">
        <v>1001</v>
      </c>
      <c r="V40" s="53" t="s">
        <v>1118</v>
      </c>
      <c r="W40" s="53"/>
      <c r="X40" s="53"/>
      <c r="Y40" s="53" t="s">
        <v>7</v>
      </c>
      <c r="Z40" s="53"/>
      <c r="AA40" s="53"/>
      <c r="AB40" s="53"/>
      <c r="AC40" s="53"/>
    </row>
    <row r="41" customFormat="false" ht="14.25" hidden="false" customHeight="false" outlineLevel="0" collapsed="false">
      <c r="A41" s="53"/>
      <c r="B41" s="53"/>
      <c r="C41" s="53"/>
      <c r="D41" s="53"/>
      <c r="E41" s="53"/>
      <c r="F41" s="53"/>
      <c r="G41" s="53"/>
      <c r="H41" s="53"/>
      <c r="I41" s="53"/>
      <c r="J41" s="53"/>
      <c r="K41" s="53"/>
      <c r="L41" s="53"/>
      <c r="M41" s="53"/>
      <c r="O41" s="53"/>
      <c r="P41" s="53"/>
      <c r="R41" s="11"/>
      <c r="S41" s="53"/>
      <c r="T41" s="53"/>
      <c r="U41" s="53"/>
      <c r="V41" s="53"/>
      <c r="W41" s="53"/>
      <c r="X41" s="53"/>
      <c r="Y41" s="53"/>
      <c r="Z41" s="53"/>
      <c r="AA41" s="53"/>
      <c r="AB41" s="53"/>
      <c r="AC41" s="53"/>
    </row>
    <row r="42" customFormat="false" ht="14.25" hidden="false" customHeight="false" outlineLevel="0" collapsed="false">
      <c r="A42" s="53" t="s">
        <v>1119</v>
      </c>
      <c r="B42" s="53"/>
      <c r="C42" s="53" t="s">
        <v>1120</v>
      </c>
      <c r="D42" s="53" t="s">
        <v>10</v>
      </c>
      <c r="E42" s="53" t="s">
        <v>11</v>
      </c>
      <c r="F42" s="53"/>
      <c r="G42" s="53"/>
      <c r="H42" s="53"/>
      <c r="I42" s="53"/>
      <c r="J42" s="34"/>
      <c r="K42" s="34"/>
      <c r="L42" s="34"/>
      <c r="M42" s="53" t="n">
        <v>1</v>
      </c>
      <c r="O42" s="53"/>
      <c r="P42" s="53"/>
      <c r="Q42" s="53" t="s">
        <v>1121</v>
      </c>
      <c r="R42" s="11"/>
      <c r="S42" s="53"/>
      <c r="T42" s="53"/>
      <c r="U42" s="53" t="s">
        <v>1001</v>
      </c>
      <c r="V42" s="53" t="s">
        <v>1122</v>
      </c>
      <c r="W42" s="53" t="s">
        <v>1123</v>
      </c>
      <c r="X42" s="53"/>
      <c r="Y42" s="53" t="s">
        <v>7</v>
      </c>
      <c r="Z42" s="53"/>
      <c r="AA42" s="53"/>
      <c r="AB42" s="53"/>
      <c r="AC42" s="53"/>
    </row>
    <row r="43" customFormat="false" ht="14.25" hidden="false" customHeight="false" outlineLevel="0" collapsed="false">
      <c r="A43" s="53"/>
      <c r="B43" s="53"/>
      <c r="C43" s="53"/>
      <c r="D43" s="53"/>
      <c r="E43" s="53"/>
      <c r="F43" s="53"/>
      <c r="G43" s="53"/>
      <c r="H43" s="53"/>
      <c r="I43" s="53"/>
      <c r="J43" s="53"/>
      <c r="K43" s="53"/>
      <c r="L43" s="53"/>
      <c r="M43" s="53"/>
      <c r="O43" s="53"/>
      <c r="P43" s="53"/>
      <c r="Q43" s="53"/>
      <c r="R43" s="11"/>
      <c r="S43" s="53"/>
      <c r="T43" s="53"/>
      <c r="U43" s="53"/>
      <c r="V43" s="53"/>
      <c r="W43" s="53"/>
      <c r="X43" s="53"/>
      <c r="Y43" s="53"/>
      <c r="Z43" s="53"/>
      <c r="AA43" s="53"/>
      <c r="AB43" s="53"/>
      <c r="AC43" s="53"/>
    </row>
    <row r="44" customFormat="false" ht="14.25" hidden="false" customHeight="false" outlineLevel="0" collapsed="false">
      <c r="A44" s="53" t="s">
        <v>799</v>
      </c>
      <c r="B44" s="53"/>
      <c r="C44" s="53" t="s">
        <v>1124</v>
      </c>
      <c r="D44" s="53" t="s">
        <v>1125</v>
      </c>
      <c r="E44" s="57" t="s">
        <v>1126</v>
      </c>
      <c r="F44" s="53"/>
      <c r="G44" s="53"/>
      <c r="H44" s="53"/>
      <c r="I44" s="53"/>
      <c r="J44" s="53"/>
      <c r="K44" s="53"/>
      <c r="L44" s="53"/>
      <c r="M44" s="53"/>
      <c r="O44" s="53" t="s">
        <v>905</v>
      </c>
      <c r="P44" s="53"/>
      <c r="Q44" s="53" t="s">
        <v>1127</v>
      </c>
      <c r="R44" s="11"/>
      <c r="S44" s="53" t="s">
        <v>1128</v>
      </c>
      <c r="T44" s="53"/>
      <c r="U44" s="53" t="s">
        <v>1001</v>
      </c>
      <c r="V44" s="53" t="s">
        <v>1129</v>
      </c>
      <c r="W44" s="53"/>
      <c r="X44" s="53"/>
      <c r="Y44" s="53" t="s">
        <v>7</v>
      </c>
      <c r="Z44" s="53"/>
      <c r="AA44" s="53"/>
      <c r="AB44" s="53"/>
      <c r="AC44" s="53"/>
    </row>
    <row r="45" customFormat="false" ht="14.25" hidden="false" customHeight="false" outlineLevel="0" collapsed="false">
      <c r="A45" s="53" t="s">
        <v>1003</v>
      </c>
      <c r="B45" s="53"/>
      <c r="C45" s="53" t="s">
        <v>1130</v>
      </c>
      <c r="D45" s="53" t="s">
        <v>1131</v>
      </c>
      <c r="E45" s="53"/>
      <c r="F45" s="53"/>
      <c r="G45" s="53"/>
      <c r="H45" s="53"/>
      <c r="I45" s="53"/>
      <c r="J45" s="53" t="s">
        <v>1132</v>
      </c>
      <c r="K45" s="53"/>
      <c r="L45" s="53"/>
      <c r="M45" s="53"/>
      <c r="O45" s="53" t="s">
        <v>1007</v>
      </c>
      <c r="P45" s="53"/>
      <c r="S45" s="53"/>
      <c r="T45" s="53"/>
      <c r="Z45" s="53"/>
      <c r="AA45" s="53"/>
      <c r="AB45" s="53"/>
      <c r="AC45" s="53"/>
    </row>
    <row r="46" customFormat="false" ht="14.25" hidden="false" customHeight="false" outlineLevel="0" collapsed="false">
      <c r="A46" s="53" t="s">
        <v>996</v>
      </c>
      <c r="B46" s="53"/>
      <c r="C46" s="53" t="s">
        <v>1133</v>
      </c>
      <c r="D46" s="53"/>
      <c r="E46" s="53"/>
      <c r="F46" s="53"/>
      <c r="G46" s="53"/>
      <c r="H46" s="53"/>
      <c r="I46" s="53" t="s">
        <v>1134</v>
      </c>
      <c r="J46" s="53"/>
      <c r="K46" s="53"/>
      <c r="L46" s="53"/>
      <c r="M46" s="53"/>
      <c r="O46" s="53" t="s">
        <v>905</v>
      </c>
      <c r="P46" s="53"/>
      <c r="Q46" s="53"/>
      <c r="R46" s="11"/>
      <c r="S46" s="53"/>
      <c r="T46" s="53"/>
      <c r="U46" s="53"/>
      <c r="V46" s="53"/>
      <c r="W46" s="53"/>
      <c r="X46" s="53"/>
      <c r="Y46" s="53"/>
      <c r="Z46" s="53"/>
      <c r="AA46" s="53"/>
      <c r="AB46" s="53"/>
      <c r="AC46" s="53"/>
    </row>
    <row r="47" customFormat="false" ht="14.25" hidden="false" customHeight="false" outlineLevel="0" collapsed="false">
      <c r="A47" s="53" t="s">
        <v>996</v>
      </c>
      <c r="B47" s="53"/>
      <c r="C47" s="53" t="str">
        <f aca="false">LOWER("EmCareRelatedPersonCaregiverId")</f>
        <v>emcarerelatedpersoncaregiverid</v>
      </c>
      <c r="D47" s="53"/>
      <c r="E47" s="53"/>
      <c r="F47" s="53"/>
      <c r="G47" s="53"/>
      <c r="H47" s="53" t="s">
        <v>1135</v>
      </c>
      <c r="I47" s="53"/>
      <c r="J47" s="53"/>
      <c r="K47" s="53"/>
      <c r="L47" s="53"/>
      <c r="M47" s="53"/>
      <c r="O47" s="53" t="s">
        <v>905</v>
      </c>
      <c r="P47" s="53"/>
      <c r="Q47" s="53" t="s">
        <v>1136</v>
      </c>
      <c r="R47" s="11"/>
      <c r="S47" s="53"/>
      <c r="T47" s="53"/>
      <c r="U47" s="53" t="s">
        <v>1001</v>
      </c>
      <c r="V47" s="53" t="s">
        <v>1129</v>
      </c>
      <c r="W47" s="53"/>
      <c r="X47" s="53"/>
      <c r="Y47" s="53" t="s">
        <v>7</v>
      </c>
      <c r="Z47" s="53"/>
      <c r="AA47" s="53"/>
      <c r="AB47" s="53"/>
      <c r="AC47" s="53"/>
    </row>
    <row r="48" customFormat="false" ht="14.25" hidden="false" customHeight="false" outlineLevel="0" collapsed="false">
      <c r="A48" s="53" t="s">
        <v>1137</v>
      </c>
      <c r="B48" s="53"/>
      <c r="C48" s="53" t="s">
        <v>1138</v>
      </c>
      <c r="D48" s="53"/>
      <c r="E48" s="53"/>
      <c r="F48" s="53"/>
      <c r="G48" s="53"/>
      <c r="H48" s="53"/>
      <c r="I48" s="53"/>
      <c r="J48" s="53" t="s">
        <v>1139</v>
      </c>
      <c r="K48" s="53"/>
      <c r="L48" s="53"/>
      <c r="M48" s="53"/>
      <c r="O48" s="53"/>
      <c r="P48" s="53"/>
      <c r="Q48" s="53"/>
      <c r="R48" s="11"/>
      <c r="S48" s="53"/>
      <c r="T48" s="53"/>
      <c r="U48" s="53"/>
      <c r="W48" s="53"/>
      <c r="X48" s="53"/>
      <c r="Y48" s="53"/>
      <c r="Z48" s="53"/>
      <c r="AA48" s="53"/>
      <c r="AB48" s="53"/>
      <c r="AC48" s="53"/>
    </row>
    <row r="49" customFormat="false" ht="15" hidden="false" customHeight="false" outlineLevel="0" collapsed="false">
      <c r="A49" s="53" t="s">
        <v>996</v>
      </c>
      <c r="B49" s="53" t="s">
        <v>1138</v>
      </c>
      <c r="C49" s="53" t="s">
        <v>1140</v>
      </c>
      <c r="D49" s="53" t="s">
        <v>1141</v>
      </c>
      <c r="E49" s="53" t="s">
        <v>1142</v>
      </c>
      <c r="F49" s="53"/>
      <c r="G49" s="53"/>
      <c r="H49" s="53"/>
      <c r="I49" s="53"/>
      <c r="J49" s="53"/>
      <c r="K49" s="53"/>
      <c r="L49" s="53"/>
      <c r="M49" s="53"/>
      <c r="O49" s="53"/>
      <c r="P49" s="53"/>
      <c r="Q49" s="53" t="s">
        <v>1143</v>
      </c>
      <c r="R49" s="11"/>
      <c r="S49" s="53"/>
      <c r="T49" s="53"/>
      <c r="U49" s="59" t="s">
        <v>112</v>
      </c>
      <c r="W49" s="53"/>
      <c r="X49" s="53"/>
      <c r="Y49" s="53" t="s">
        <v>7</v>
      </c>
      <c r="Z49" s="53"/>
      <c r="AA49" s="53"/>
      <c r="AB49" s="53"/>
      <c r="AC49" s="53"/>
    </row>
    <row r="50" customFormat="false" ht="15" hidden="false" customHeight="false" outlineLevel="0" collapsed="false">
      <c r="A50" s="53" t="s">
        <v>996</v>
      </c>
      <c r="B50" s="53" t="s">
        <v>1138</v>
      </c>
      <c r="C50" s="53" t="s">
        <v>1144</v>
      </c>
      <c r="D50" s="53" t="s">
        <v>1145</v>
      </c>
      <c r="E50" s="53" t="s">
        <v>1146</v>
      </c>
      <c r="F50" s="53"/>
      <c r="G50" s="53"/>
      <c r="H50" s="53"/>
      <c r="I50" s="53"/>
      <c r="J50" s="53"/>
      <c r="K50" s="53"/>
      <c r="L50" s="53"/>
      <c r="M50" s="53"/>
      <c r="O50" s="53"/>
      <c r="P50" s="53"/>
      <c r="Q50" s="53"/>
      <c r="R50" s="11"/>
      <c r="S50" s="53"/>
      <c r="T50" s="53"/>
      <c r="U50" s="59"/>
      <c r="W50" s="53"/>
      <c r="X50" s="53"/>
      <c r="Y50" s="53" t="s">
        <v>7</v>
      </c>
      <c r="Z50" s="53"/>
      <c r="AA50" s="53"/>
      <c r="AB50" s="53"/>
      <c r="AC50" s="53"/>
    </row>
    <row r="51" customFormat="false" ht="15" hidden="false" customHeight="false" outlineLevel="0" collapsed="false">
      <c r="A51" s="53" t="s">
        <v>996</v>
      </c>
      <c r="B51" s="53" t="s">
        <v>1138</v>
      </c>
      <c r="C51" s="53" t="s">
        <v>1147</v>
      </c>
      <c r="D51" s="53" t="s">
        <v>1148</v>
      </c>
      <c r="E51" s="53" t="s">
        <v>1149</v>
      </c>
      <c r="F51" s="53"/>
      <c r="G51" s="53"/>
      <c r="H51" s="53"/>
      <c r="I51" s="53"/>
      <c r="J51" s="53"/>
      <c r="K51" s="53"/>
      <c r="L51" s="53"/>
      <c r="M51" s="53"/>
      <c r="O51" s="53"/>
      <c r="P51" s="53"/>
      <c r="Q51" s="53"/>
      <c r="R51" s="11"/>
      <c r="S51" s="53"/>
      <c r="T51" s="53"/>
      <c r="U51" s="59"/>
      <c r="W51" s="53"/>
      <c r="X51" s="53"/>
      <c r="Y51" s="53" t="s">
        <v>7</v>
      </c>
      <c r="Z51" s="53"/>
      <c r="AA51" s="53"/>
      <c r="AB51" s="53"/>
      <c r="AC51" s="53"/>
    </row>
    <row r="52" customFormat="false" ht="15" hidden="false" customHeight="false" outlineLevel="0" collapsed="false">
      <c r="A52" s="53" t="s">
        <v>1150</v>
      </c>
      <c r="B52" s="53" t="s">
        <v>1138</v>
      </c>
      <c r="C52" s="53" t="s">
        <v>1151</v>
      </c>
      <c r="D52" s="53" t="s">
        <v>1152</v>
      </c>
      <c r="E52" s="53" t="s">
        <v>1153</v>
      </c>
      <c r="F52" s="53"/>
      <c r="G52" s="53"/>
      <c r="H52" s="53"/>
      <c r="I52" s="53"/>
      <c r="J52" s="53"/>
      <c r="K52" s="53"/>
      <c r="L52" s="53"/>
      <c r="M52" s="53"/>
      <c r="O52" s="53"/>
      <c r="P52" s="53"/>
      <c r="Q52" s="53" t="s">
        <v>1154</v>
      </c>
      <c r="R52" s="11"/>
      <c r="S52" s="53"/>
      <c r="T52" s="53"/>
      <c r="U52" s="59" t="s">
        <v>112</v>
      </c>
      <c r="W52" s="53"/>
      <c r="X52" s="53"/>
      <c r="Y52" s="53" t="s">
        <v>7</v>
      </c>
      <c r="Z52" s="53"/>
      <c r="AA52" s="53"/>
      <c r="AB52" s="53"/>
      <c r="AC52" s="53"/>
    </row>
    <row r="53" customFormat="false" ht="15" hidden="false" customHeight="false" outlineLevel="0" collapsed="false">
      <c r="A53" s="53" t="s">
        <v>996</v>
      </c>
      <c r="B53" s="53" t="s">
        <v>1138</v>
      </c>
      <c r="C53" s="53" t="s">
        <v>1155</v>
      </c>
      <c r="D53" s="53"/>
      <c r="E53" s="53"/>
      <c r="F53" s="53"/>
      <c r="G53" s="53"/>
      <c r="H53" s="53" t="s">
        <v>1156</v>
      </c>
      <c r="I53" s="53"/>
      <c r="J53" s="53"/>
      <c r="K53" s="53"/>
      <c r="L53" s="53"/>
      <c r="M53" s="53"/>
      <c r="O53" s="53" t="s">
        <v>905</v>
      </c>
      <c r="P53" s="53"/>
      <c r="Q53" s="53" t="s">
        <v>1157</v>
      </c>
      <c r="R53" s="11"/>
      <c r="S53" s="53"/>
      <c r="T53" s="53"/>
      <c r="U53" s="59" t="s">
        <v>112</v>
      </c>
      <c r="W53" s="53"/>
      <c r="X53" s="53"/>
      <c r="Y53" s="53" t="s">
        <v>7</v>
      </c>
      <c r="Z53" s="53"/>
      <c r="AA53" s="53"/>
      <c r="AB53" s="53"/>
      <c r="AC53" s="53"/>
    </row>
    <row r="54" customFormat="false" ht="15" hidden="false" customHeight="false" outlineLevel="0" collapsed="false">
      <c r="A54" s="59" t="s">
        <v>996</v>
      </c>
      <c r="B54" s="59" t="s">
        <v>1138</v>
      </c>
      <c r="C54" s="59" t="s">
        <v>1158</v>
      </c>
      <c r="D54" s="59"/>
      <c r="E54" s="59"/>
      <c r="F54" s="59"/>
      <c r="G54" s="59"/>
      <c r="H54" s="59" t="s">
        <v>1156</v>
      </c>
      <c r="I54" s="59"/>
      <c r="J54" s="59"/>
      <c r="K54" s="59"/>
      <c r="L54" s="59"/>
      <c r="M54" s="59"/>
      <c r="O54" s="59" t="s">
        <v>905</v>
      </c>
      <c r="P54" s="59"/>
      <c r="Q54" s="59" t="s">
        <v>1157</v>
      </c>
      <c r="R54" s="60"/>
      <c r="S54" s="59"/>
      <c r="T54" s="59"/>
      <c r="U54" s="59" t="s">
        <v>112</v>
      </c>
      <c r="W54" s="59"/>
      <c r="X54" s="59"/>
      <c r="Y54" s="53" t="s">
        <v>7</v>
      </c>
      <c r="Z54" s="59"/>
      <c r="AA54" s="59"/>
      <c r="AB54" s="59"/>
      <c r="AC54" s="59"/>
    </row>
    <row r="55" customFormat="false" ht="14.25" hidden="false" customHeight="false" outlineLevel="0" collapsed="false">
      <c r="A55" s="53"/>
      <c r="B55" s="53"/>
      <c r="C55" s="53"/>
      <c r="D55" s="53"/>
      <c r="E55" s="53"/>
      <c r="F55" s="53"/>
      <c r="G55" s="53"/>
      <c r="H55" s="53"/>
      <c r="I55" s="53"/>
      <c r="J55" s="53"/>
      <c r="K55" s="53"/>
      <c r="L55" s="53"/>
      <c r="M55" s="53"/>
      <c r="O55" s="53"/>
      <c r="P55" s="53"/>
      <c r="Q55" s="53"/>
      <c r="R55" s="11"/>
      <c r="S55" s="53"/>
      <c r="T55" s="53"/>
      <c r="U55" s="53"/>
      <c r="W55" s="53"/>
      <c r="X55" s="53"/>
      <c r="Y55" s="53"/>
      <c r="Z55" s="53"/>
      <c r="AA55" s="53"/>
      <c r="AB55" s="53"/>
      <c r="AC55" s="53"/>
    </row>
    <row r="56" customFormat="false" ht="15" hidden="false" customHeight="false" outlineLevel="0" collapsed="false">
      <c r="A56" s="53" t="s">
        <v>1159</v>
      </c>
      <c r="B56" s="53" t="s">
        <v>1138</v>
      </c>
      <c r="C56" s="53" t="s">
        <v>1160</v>
      </c>
      <c r="D56" s="53" t="s">
        <v>39</v>
      </c>
      <c r="E56" s="53" t="s">
        <v>40</v>
      </c>
      <c r="F56" s="53"/>
      <c r="G56" s="53"/>
      <c r="H56" s="53"/>
      <c r="I56" s="53"/>
      <c r="J56" s="53" t="s">
        <v>1161</v>
      </c>
      <c r="K56" s="53"/>
      <c r="L56" s="53"/>
      <c r="M56" s="53"/>
      <c r="O56" s="53"/>
      <c r="P56" s="53"/>
      <c r="Q56" s="53" t="s">
        <v>1162</v>
      </c>
      <c r="R56" s="11"/>
      <c r="S56" s="53"/>
      <c r="T56" s="53"/>
      <c r="U56" s="59" t="s">
        <v>112</v>
      </c>
      <c r="W56" s="53"/>
      <c r="X56" s="53"/>
      <c r="Y56" s="53" t="s">
        <v>7</v>
      </c>
      <c r="Z56" s="53"/>
      <c r="AA56" s="53"/>
      <c r="AB56" s="53"/>
      <c r="AC56" s="53"/>
    </row>
    <row r="57" customFormat="false" ht="14.25" hidden="false" customHeight="false" outlineLevel="0" collapsed="false">
      <c r="A57" s="53"/>
      <c r="B57" s="53"/>
      <c r="C57" s="53"/>
      <c r="D57" s="53"/>
      <c r="E57" s="53"/>
      <c r="F57" s="53"/>
      <c r="G57" s="53"/>
      <c r="H57" s="53"/>
      <c r="I57" s="53"/>
      <c r="J57" s="53"/>
      <c r="K57" s="53"/>
      <c r="L57" s="53"/>
      <c r="M57" s="53"/>
      <c r="O57" s="53"/>
      <c r="P57" s="53"/>
      <c r="Q57" s="53"/>
      <c r="R57" s="11"/>
      <c r="S57" s="53"/>
      <c r="T57" s="53"/>
      <c r="U57" s="53"/>
      <c r="V57" s="53"/>
      <c r="W57" s="53"/>
      <c r="X57" s="53"/>
      <c r="Y57" s="53"/>
      <c r="Z57" s="53"/>
      <c r="AA57" s="53"/>
      <c r="AB57" s="53"/>
      <c r="AC57" s="53"/>
    </row>
    <row r="58" customFormat="false" ht="15" hidden="false" customHeight="false" outlineLevel="0" collapsed="false">
      <c r="A58" s="61" t="s">
        <v>1163</v>
      </c>
      <c r="B58" s="53" t="s">
        <v>1138</v>
      </c>
      <c r="C58" s="61" t="s">
        <v>1164</v>
      </c>
      <c r="D58" s="61" t="s">
        <v>1165</v>
      </c>
      <c r="E58" s="53" t="s">
        <v>1166</v>
      </c>
      <c r="F58" s="62" t="s">
        <v>1167</v>
      </c>
      <c r="G58" s="53"/>
      <c r="H58" s="53"/>
      <c r="I58" s="53"/>
      <c r="J58" s="53" t="s">
        <v>1168</v>
      </c>
      <c r="K58" s="53"/>
      <c r="L58" s="53"/>
      <c r="M58" s="53"/>
      <c r="N58" s="53" t="s">
        <v>7</v>
      </c>
      <c r="O58" s="53"/>
      <c r="P58" s="53"/>
      <c r="Q58" s="61" t="s">
        <v>1169</v>
      </c>
      <c r="R58" s="11"/>
      <c r="S58" s="53" t="s">
        <v>1170</v>
      </c>
      <c r="T58" s="53"/>
      <c r="U58" s="53" t="s">
        <v>1001</v>
      </c>
      <c r="V58" s="53" t="s">
        <v>1171</v>
      </c>
      <c r="W58" s="53"/>
      <c r="X58" s="53"/>
      <c r="Y58" s="53" t="s">
        <v>7</v>
      </c>
      <c r="Z58" s="53"/>
      <c r="AA58" s="53"/>
      <c r="AB58" s="53"/>
      <c r="AC58" s="53"/>
    </row>
    <row r="59" customFormat="false" ht="14.25" hidden="false" customHeight="false" outlineLevel="0" collapsed="false">
      <c r="A59" s="53" t="s">
        <v>1003</v>
      </c>
      <c r="B59" s="53" t="s">
        <v>1138</v>
      </c>
      <c r="C59" s="53" t="s">
        <v>1172</v>
      </c>
      <c r="D59" s="53" t="s">
        <v>1173</v>
      </c>
      <c r="E59" s="53" t="s">
        <v>1174</v>
      </c>
      <c r="F59" s="53"/>
      <c r="G59" s="53"/>
      <c r="H59" s="53"/>
      <c r="I59" s="53"/>
      <c r="J59" s="53" t="s">
        <v>1175</v>
      </c>
      <c r="K59" s="53"/>
      <c r="L59" s="53"/>
      <c r="M59" s="53" t="n">
        <v>1</v>
      </c>
      <c r="O59" s="53"/>
      <c r="P59" s="53"/>
      <c r="Q59" s="53" t="s">
        <v>1176</v>
      </c>
      <c r="R59" s="11"/>
      <c r="S59" s="53" t="s">
        <v>1177</v>
      </c>
      <c r="T59" s="53"/>
      <c r="U59" s="53"/>
      <c r="V59" s="53"/>
      <c r="W59" s="53"/>
      <c r="X59" s="53"/>
      <c r="Y59" s="53" t="s">
        <v>7</v>
      </c>
      <c r="Z59" s="53"/>
      <c r="AA59" s="53"/>
      <c r="AB59" s="53"/>
      <c r="AC59" s="53"/>
    </row>
    <row r="60" customFormat="false" ht="14.25" hidden="false" customHeight="false" outlineLevel="0" collapsed="false">
      <c r="A60" s="53"/>
      <c r="B60" s="53"/>
      <c r="C60" s="34"/>
      <c r="D60" s="53"/>
      <c r="E60" s="53"/>
      <c r="F60" s="53"/>
      <c r="G60" s="53"/>
      <c r="H60" s="53"/>
      <c r="I60" s="53"/>
      <c r="J60" s="53"/>
      <c r="K60" s="53"/>
      <c r="L60" s="53"/>
      <c r="M60" s="53"/>
      <c r="O60" s="53"/>
      <c r="P60" s="53"/>
      <c r="Q60" s="53"/>
      <c r="R60" s="11"/>
      <c r="S60" s="53"/>
      <c r="T60" s="53"/>
      <c r="U60" s="53"/>
      <c r="V60" s="53"/>
      <c r="W60" s="53"/>
      <c r="X60" s="53"/>
      <c r="Y60" s="53"/>
      <c r="Z60" s="53"/>
      <c r="AA60" s="53"/>
      <c r="AB60" s="53"/>
      <c r="AC60" s="53"/>
    </row>
    <row r="64" customFormat="false" ht="14.25" hidden="false" customHeight="false" outlineLevel="0" collapsed="false">
      <c r="T64" s="1" t="s">
        <v>1178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ColWidth="8.50390625" defaultRowHeight="14.25" zeroHeight="false" outlineLevelRow="0" outlineLevelCol="0"/>
  <cols>
    <col collapsed="false" customWidth="true" hidden="false" outlineLevel="0" max="1" min="1" style="1" width="21.38"/>
    <col collapsed="false" customWidth="true" hidden="false" outlineLevel="0" max="3" min="2" style="1" width="29.75"/>
    <col collapsed="false" customWidth="true" hidden="false" outlineLevel="0" max="4" min="4" style="1" width="45.5"/>
    <col collapsed="false" customWidth="false" hidden="false" outlineLevel="0" max="7" min="5" style="33" width="8.5"/>
    <col collapsed="false" customWidth="true" hidden="false" outlineLevel="0" max="8" min="8" style="1" width="16"/>
    <col collapsed="false" customWidth="true" hidden="false" outlineLevel="0" max="9" min="9" style="1" width="16.5"/>
    <col collapsed="false" customWidth="false" hidden="false" outlineLevel="0" max="14" min="10" style="33" width="8.5"/>
    <col collapsed="false" customWidth="true" hidden="false" outlineLevel="0" max="15" min="15" style="1" width="19.38"/>
    <col collapsed="false" customWidth="false" hidden="false" outlineLevel="0" max="16384" min="16" style="33" width="8.5"/>
  </cols>
  <sheetData>
    <row r="1" customFormat="false" ht="15" hidden="false" customHeight="false" outlineLevel="0" collapsed="false">
      <c r="A1" s="59" t="s">
        <v>783</v>
      </c>
      <c r="B1" s="59" t="s">
        <v>784</v>
      </c>
      <c r="C1" s="59" t="s">
        <v>785</v>
      </c>
      <c r="D1" s="59" t="s">
        <v>786</v>
      </c>
      <c r="E1" s="59" t="s">
        <v>787</v>
      </c>
      <c r="F1" s="59" t="s">
        <v>979</v>
      </c>
      <c r="G1" s="59" t="s">
        <v>980</v>
      </c>
      <c r="H1" s="59" t="s">
        <v>788</v>
      </c>
      <c r="I1" s="59" t="s">
        <v>981</v>
      </c>
      <c r="J1" s="59" t="s">
        <v>984</v>
      </c>
      <c r="K1" s="59" t="s">
        <v>4</v>
      </c>
      <c r="L1" s="59" t="s">
        <v>3</v>
      </c>
      <c r="M1" s="63" t="s">
        <v>1179</v>
      </c>
      <c r="N1" s="63" t="s">
        <v>985</v>
      </c>
      <c r="O1" s="63" t="s">
        <v>986</v>
      </c>
      <c r="P1" s="63" t="s">
        <v>1180</v>
      </c>
      <c r="Q1" s="63" t="s">
        <v>987</v>
      </c>
      <c r="R1" s="63" t="s">
        <v>1181</v>
      </c>
      <c r="S1" s="63" t="s">
        <v>988</v>
      </c>
      <c r="T1" s="63" t="s">
        <v>989</v>
      </c>
      <c r="U1" s="63" t="s">
        <v>990</v>
      </c>
      <c r="V1" s="64" t="s">
        <v>991</v>
      </c>
      <c r="W1" s="63" t="s">
        <v>992</v>
      </c>
      <c r="X1" s="63" t="s">
        <v>0</v>
      </c>
      <c r="Y1" s="63" t="s">
        <v>1182</v>
      </c>
      <c r="Z1" s="63" t="s">
        <v>1183</v>
      </c>
      <c r="AA1" s="63" t="s">
        <v>1184</v>
      </c>
      <c r="AB1" s="63" t="s">
        <v>993</v>
      </c>
      <c r="AC1" s="59" t="s">
        <v>994</v>
      </c>
      <c r="AD1" s="59" t="s">
        <v>995</v>
      </c>
      <c r="AE1" s="59"/>
    </row>
    <row r="3" s="1" customFormat="true" ht="15" hidden="false" customHeight="false" outlineLevel="0" collapsed="false">
      <c r="A3" s="59" t="s">
        <v>1185</v>
      </c>
      <c r="B3" s="59"/>
      <c r="C3" s="59" t="s">
        <v>1186</v>
      </c>
      <c r="D3" s="59" t="s">
        <v>86</v>
      </c>
      <c r="E3" s="59" t="s">
        <v>1187</v>
      </c>
      <c r="F3" s="59"/>
      <c r="G3" s="59"/>
      <c r="H3" s="59"/>
      <c r="I3" s="34"/>
      <c r="J3" s="34" t="n">
        <v>1</v>
      </c>
      <c r="K3" s="59"/>
      <c r="L3" s="34"/>
      <c r="M3" s="34"/>
      <c r="N3" s="34"/>
      <c r="O3" s="59" t="s">
        <v>1188</v>
      </c>
      <c r="P3" s="59" t="s">
        <v>1189</v>
      </c>
      <c r="Q3" s="59"/>
      <c r="R3" s="59" t="s">
        <v>1190</v>
      </c>
      <c r="S3" s="59"/>
      <c r="T3" s="59" t="s">
        <v>1191</v>
      </c>
      <c r="U3" s="53" t="s">
        <v>1192</v>
      </c>
      <c r="V3" s="59" t="s">
        <v>86</v>
      </c>
      <c r="W3" s="34"/>
      <c r="X3" s="34" t="s">
        <v>7</v>
      </c>
      <c r="Y3" s="59" t="s">
        <v>1193</v>
      </c>
      <c r="Z3" s="34"/>
      <c r="AA3" s="34"/>
      <c r="AB3" s="34"/>
      <c r="AC3" s="34"/>
      <c r="AD3" s="34"/>
      <c r="AE3" s="34"/>
    </row>
    <row r="4" s="1" customFormat="true" ht="15" hidden="false" customHeight="false" outlineLevel="0" collapsed="false">
      <c r="A4" s="59" t="s">
        <v>799</v>
      </c>
      <c r="B4" s="59"/>
      <c r="C4" s="59" t="s">
        <v>1194</v>
      </c>
      <c r="D4" s="59" t="s">
        <v>1195</v>
      </c>
      <c r="E4" s="59" t="s">
        <v>1196</v>
      </c>
      <c r="F4" s="34"/>
      <c r="G4" s="34"/>
      <c r="H4" s="34"/>
      <c r="I4" s="65" t="s">
        <v>1197</v>
      </c>
      <c r="J4" s="34" t="n">
        <v>1</v>
      </c>
      <c r="K4" s="59"/>
      <c r="L4" s="34"/>
      <c r="M4" s="34"/>
      <c r="N4" s="34"/>
      <c r="O4" s="60" t="s">
        <v>1198</v>
      </c>
      <c r="P4" s="59" t="s">
        <v>1189</v>
      </c>
      <c r="Q4" s="59"/>
      <c r="R4" s="59" t="s">
        <v>1199</v>
      </c>
      <c r="S4" s="59"/>
      <c r="T4" s="59" t="s">
        <v>1200</v>
      </c>
      <c r="U4" s="59"/>
      <c r="V4" s="34"/>
      <c r="W4" s="34"/>
      <c r="X4" s="34" t="s">
        <v>7</v>
      </c>
      <c r="Y4" s="59" t="s">
        <v>1193</v>
      </c>
      <c r="Z4" s="34"/>
      <c r="AA4" s="34"/>
      <c r="AB4" s="34"/>
      <c r="AC4" s="34"/>
      <c r="AD4" s="34"/>
      <c r="AE4" s="34"/>
    </row>
    <row r="5" s="1" customFormat="true" ht="15" hidden="false" customHeight="false" outlineLevel="0" collapsed="false">
      <c r="A5" s="59" t="s">
        <v>1201</v>
      </c>
      <c r="B5" s="59"/>
      <c r="C5" s="59" t="s">
        <v>1202</v>
      </c>
      <c r="D5" s="59" t="s">
        <v>1203</v>
      </c>
      <c r="E5" s="59" t="s">
        <v>108</v>
      </c>
      <c r="F5" s="34"/>
      <c r="G5" s="34"/>
      <c r="H5" s="34"/>
      <c r="I5" s="53" t="s">
        <v>1204</v>
      </c>
      <c r="J5" s="34"/>
      <c r="K5" s="59"/>
      <c r="L5" s="34"/>
      <c r="M5" s="34"/>
      <c r="N5" s="34"/>
      <c r="O5" s="59" t="s">
        <v>1205</v>
      </c>
      <c r="P5" s="59" t="s">
        <v>1189</v>
      </c>
      <c r="Q5" s="59"/>
      <c r="R5" s="59" t="s">
        <v>1190</v>
      </c>
      <c r="S5" s="59"/>
      <c r="T5" s="59" t="s">
        <v>1191</v>
      </c>
      <c r="U5" s="59"/>
      <c r="V5" s="59" t="s">
        <v>1203</v>
      </c>
      <c r="W5" s="34"/>
      <c r="X5" s="34" t="s">
        <v>7</v>
      </c>
      <c r="Y5" s="59" t="s">
        <v>1193</v>
      </c>
      <c r="Z5" s="34"/>
      <c r="AA5" s="34"/>
      <c r="AB5" s="34"/>
      <c r="AC5" s="34"/>
      <c r="AD5" s="34"/>
      <c r="AE5" s="34"/>
    </row>
    <row r="6" s="1" customFormat="true" ht="15" hidden="false" customHeight="false" outlineLevel="0" collapsed="false">
      <c r="A6" s="59"/>
      <c r="B6" s="59"/>
      <c r="C6" s="59"/>
      <c r="D6" s="59"/>
      <c r="E6" s="59"/>
      <c r="F6" s="34"/>
      <c r="G6" s="34"/>
      <c r="H6" s="34"/>
      <c r="I6" s="53"/>
      <c r="J6" s="34"/>
      <c r="K6" s="59"/>
      <c r="L6" s="59"/>
      <c r="M6" s="59"/>
      <c r="N6" s="59"/>
      <c r="O6" s="59"/>
      <c r="P6" s="59"/>
      <c r="Q6" s="59"/>
      <c r="R6" s="59"/>
      <c r="S6" s="59"/>
      <c r="T6" s="59"/>
      <c r="U6" s="59"/>
      <c r="V6" s="34"/>
      <c r="W6" s="34"/>
      <c r="X6" s="34"/>
      <c r="Y6" s="59"/>
      <c r="Z6" s="34"/>
      <c r="AA6" s="34"/>
      <c r="AB6" s="34"/>
      <c r="AC6" s="34"/>
      <c r="AD6" s="34"/>
      <c r="AE6" s="34"/>
    </row>
    <row r="7" s="1" customFormat="true" ht="14.25" hidden="false" customHeight="false" outlineLevel="0" collapsed="false">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row>
    <row r="8" s="1" customFormat="true" ht="14.25" hidden="false" customHeight="false" outlineLevel="0" collapsed="false">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row>
    <row r="9" s="1" customFormat="true" ht="15" hidden="false" customHeight="false" outlineLevel="0" collapsed="false">
      <c r="A9" s="66" t="s">
        <v>1003</v>
      </c>
      <c r="C9" s="1" t="s">
        <v>1206</v>
      </c>
      <c r="D9" s="1" t="s">
        <v>1207</v>
      </c>
      <c r="L9" s="1" t="s">
        <v>905</v>
      </c>
      <c r="Q9" s="1" t="s">
        <v>1208</v>
      </c>
    </row>
    <row r="10" s="1" customFormat="true" ht="15" hidden="false" customHeight="false" outlineLevel="0" collapsed="false">
      <c r="A10" s="59" t="s">
        <v>1003</v>
      </c>
      <c r="B10" s="59"/>
      <c r="C10" s="59" t="s">
        <v>1130</v>
      </c>
      <c r="D10" s="59" t="s">
        <v>1209</v>
      </c>
      <c r="E10" s="59"/>
      <c r="F10" s="59"/>
      <c r="G10" s="59"/>
      <c r="H10" s="59"/>
      <c r="I10" s="59" t="s">
        <v>1210</v>
      </c>
      <c r="K10" s="59"/>
      <c r="L10" s="59" t="s">
        <v>1007</v>
      </c>
      <c r="M10" s="59"/>
      <c r="P10" s="59"/>
      <c r="S10" s="53"/>
      <c r="T10" s="59"/>
      <c r="Z10" s="59"/>
      <c r="AA10" s="59"/>
      <c r="AB10" s="59"/>
      <c r="AC10" s="59"/>
    </row>
    <row r="11" s="1" customFormat="true" ht="15" hidden="false" customHeight="false" outlineLevel="0" collapsed="false">
      <c r="A11" s="59" t="s">
        <v>996</v>
      </c>
      <c r="B11" s="59"/>
      <c r="C11" s="59" t="s">
        <v>1133</v>
      </c>
      <c r="D11" s="59"/>
      <c r="E11" s="59"/>
      <c r="F11" s="59"/>
      <c r="H11" s="59" t="s">
        <v>1134</v>
      </c>
      <c r="J11" s="59"/>
      <c r="K11" s="59"/>
      <c r="L11" s="59" t="s">
        <v>905</v>
      </c>
      <c r="M11" s="59"/>
      <c r="P11" s="59"/>
      <c r="Q11" s="59"/>
      <c r="R11" s="60"/>
      <c r="S11" s="53"/>
      <c r="T11" s="59"/>
      <c r="U11" s="59"/>
      <c r="V11" s="59"/>
      <c r="W11" s="59"/>
      <c r="X11" s="59"/>
      <c r="Y11" s="59"/>
      <c r="Z11" s="59"/>
      <c r="AA11" s="59"/>
      <c r="AB11" s="59"/>
      <c r="AC11" s="59"/>
    </row>
    <row r="12" s="1" customFormat="true" ht="15" hidden="false" customHeight="false" outlineLevel="0" collapsed="false">
      <c r="A12" s="59" t="s">
        <v>996</v>
      </c>
      <c r="B12" s="59"/>
      <c r="C12" s="59" t="str">
        <f aca="false">LOWER("EmCareRelatedPersonCaregiverId")</f>
        <v>emcarerelatedpersoncaregiverid</v>
      </c>
      <c r="D12" s="59"/>
      <c r="E12" s="59"/>
      <c r="F12" s="59"/>
      <c r="G12" s="59" t="s">
        <v>1135</v>
      </c>
      <c r="J12" s="59"/>
      <c r="K12" s="59"/>
      <c r="L12" s="59" t="s">
        <v>905</v>
      </c>
      <c r="M12" s="59"/>
      <c r="P12" s="59"/>
      <c r="Q12" s="59" t="s">
        <v>1136</v>
      </c>
      <c r="R12" s="60"/>
      <c r="S12" s="53"/>
      <c r="T12" s="59"/>
      <c r="U12" s="59" t="s">
        <v>1191</v>
      </c>
      <c r="V12" s="59" t="s">
        <v>1129</v>
      </c>
      <c r="W12" s="59"/>
      <c r="X12" s="59"/>
      <c r="Y12" s="59" t="s">
        <v>7</v>
      </c>
      <c r="Z12" s="59"/>
      <c r="AA12" s="59"/>
      <c r="AB12" s="59"/>
      <c r="AC12" s="59"/>
    </row>
    <row r="13" s="1" customFormat="true" ht="15" hidden="false" customHeight="false" outlineLevel="0" collapsed="false">
      <c r="A13" s="59" t="s">
        <v>1137</v>
      </c>
      <c r="B13" s="59"/>
      <c r="C13" s="53" t="s">
        <v>1211</v>
      </c>
      <c r="D13" s="59"/>
      <c r="E13" s="59"/>
      <c r="F13" s="59"/>
      <c r="G13" s="59"/>
      <c r="H13" s="59"/>
      <c r="I13" s="59" t="s">
        <v>1139</v>
      </c>
      <c r="K13" s="59"/>
      <c r="L13" s="59"/>
      <c r="M13" s="59"/>
      <c r="P13" s="59"/>
      <c r="Q13" s="59"/>
      <c r="R13" s="60"/>
      <c r="S13" s="59"/>
      <c r="T13" s="59"/>
      <c r="U13" s="53"/>
      <c r="W13" s="59"/>
      <c r="X13" s="59"/>
      <c r="Y13" s="59"/>
      <c r="Z13" s="59"/>
      <c r="AA13" s="59"/>
      <c r="AB13" s="59"/>
      <c r="AC13" s="59"/>
    </row>
    <row r="14" s="1" customFormat="true" ht="15" hidden="false" customHeight="false" outlineLevel="0" collapsed="false">
      <c r="A14" s="59" t="s">
        <v>996</v>
      </c>
      <c r="B14" s="53" t="s">
        <v>1211</v>
      </c>
      <c r="C14" s="59" t="s">
        <v>1212</v>
      </c>
      <c r="D14" s="61" t="s">
        <v>1213</v>
      </c>
      <c r="E14" s="59" t="s">
        <v>1142</v>
      </c>
      <c r="F14" s="59"/>
      <c r="G14" s="59"/>
      <c r="H14" s="59"/>
      <c r="I14" s="59"/>
      <c r="J14" s="59" t="n">
        <v>1</v>
      </c>
      <c r="K14" s="59"/>
      <c r="L14" s="59"/>
      <c r="P14" s="59"/>
      <c r="Q14" s="59" t="s">
        <v>1143</v>
      </c>
      <c r="R14" s="60"/>
      <c r="S14" s="59"/>
      <c r="T14" s="59"/>
      <c r="U14" s="59" t="s">
        <v>112</v>
      </c>
      <c r="W14" s="59"/>
      <c r="X14" s="59"/>
      <c r="Y14" s="59" t="s">
        <v>7</v>
      </c>
      <c r="Z14" s="59"/>
      <c r="AA14" s="59"/>
      <c r="AB14" s="59"/>
      <c r="AC14" s="59"/>
    </row>
    <row r="15" s="1" customFormat="true" ht="15" hidden="false" customHeight="false" outlineLevel="0" collapsed="false">
      <c r="A15" s="59" t="s">
        <v>996</v>
      </c>
      <c r="B15" s="53" t="s">
        <v>1211</v>
      </c>
      <c r="C15" s="59" t="s">
        <v>1214</v>
      </c>
      <c r="D15" s="61" t="s">
        <v>1215</v>
      </c>
      <c r="E15" s="59" t="s">
        <v>1146</v>
      </c>
      <c r="F15" s="59"/>
      <c r="G15" s="59"/>
      <c r="H15" s="59"/>
      <c r="I15" s="59"/>
      <c r="J15" s="59"/>
      <c r="K15" s="59"/>
      <c r="L15" s="59"/>
      <c r="P15" s="59"/>
      <c r="Q15" s="59"/>
      <c r="R15" s="60"/>
      <c r="S15" s="59"/>
      <c r="T15" s="59"/>
      <c r="U15" s="53"/>
      <c r="W15" s="59"/>
      <c r="X15" s="59"/>
      <c r="Y15" s="59" t="s">
        <v>7</v>
      </c>
      <c r="Z15" s="59"/>
      <c r="AA15" s="59"/>
      <c r="AB15" s="59"/>
      <c r="AC15" s="59"/>
    </row>
    <row r="16" s="1" customFormat="true" ht="15" hidden="false" customHeight="false" outlineLevel="0" collapsed="false">
      <c r="A16" s="59" t="s">
        <v>996</v>
      </c>
      <c r="B16" s="53" t="s">
        <v>1211</v>
      </c>
      <c r="C16" s="59" t="s">
        <v>1216</v>
      </c>
      <c r="D16" s="61" t="s">
        <v>1217</v>
      </c>
      <c r="E16" s="59" t="s">
        <v>1149</v>
      </c>
      <c r="F16" s="59"/>
      <c r="G16" s="59"/>
      <c r="H16" s="59"/>
      <c r="I16" s="59"/>
      <c r="J16" s="59" t="n">
        <v>1</v>
      </c>
      <c r="K16" s="59"/>
      <c r="L16" s="59"/>
      <c r="P16" s="59"/>
      <c r="Q16" s="59"/>
      <c r="R16" s="60"/>
      <c r="S16" s="59"/>
      <c r="T16" s="59"/>
      <c r="U16" s="53"/>
      <c r="W16" s="59"/>
      <c r="X16" s="59"/>
      <c r="Y16" s="59" t="s">
        <v>7</v>
      </c>
      <c r="Z16" s="59"/>
      <c r="AA16" s="59"/>
      <c r="AB16" s="59"/>
      <c r="AC16" s="59"/>
    </row>
    <row r="17" s="1" customFormat="true" ht="15" hidden="false" customHeight="false" outlineLevel="0" collapsed="false">
      <c r="A17" s="59" t="s">
        <v>996</v>
      </c>
      <c r="B17" s="53" t="s">
        <v>1211</v>
      </c>
      <c r="C17" s="59" t="s">
        <v>1155</v>
      </c>
      <c r="D17" s="59"/>
      <c r="E17" s="59"/>
      <c r="F17" s="59"/>
      <c r="G17" s="59" t="s">
        <v>1156</v>
      </c>
      <c r="I17" s="59"/>
      <c r="J17" s="59"/>
      <c r="K17" s="59"/>
      <c r="L17" s="59" t="s">
        <v>905</v>
      </c>
      <c r="P17" s="59"/>
      <c r="Q17" s="59" t="s">
        <v>1157</v>
      </c>
      <c r="R17" s="60"/>
      <c r="S17" s="59"/>
      <c r="T17" s="59"/>
      <c r="U17" s="59" t="s">
        <v>112</v>
      </c>
      <c r="W17" s="59"/>
      <c r="X17" s="59"/>
      <c r="Y17" s="59"/>
      <c r="Z17" s="59"/>
      <c r="AA17" s="59"/>
      <c r="AB17" s="59"/>
      <c r="AC17" s="59"/>
    </row>
    <row r="18" s="1" customFormat="true" ht="15" hidden="false" customHeight="false" outlineLevel="0" collapsed="false">
      <c r="A18" s="59" t="s">
        <v>1159</v>
      </c>
      <c r="B18" s="53" t="s">
        <v>1211</v>
      </c>
      <c r="C18" s="59" t="s">
        <v>1218</v>
      </c>
      <c r="D18" s="61" t="s">
        <v>1219</v>
      </c>
      <c r="E18" s="59" t="s">
        <v>40</v>
      </c>
      <c r="F18" s="59"/>
      <c r="G18" s="59"/>
      <c r="H18" s="59"/>
      <c r="I18" s="59"/>
      <c r="J18" s="59" t="n">
        <v>1</v>
      </c>
      <c r="K18" s="59"/>
      <c r="L18" s="59"/>
      <c r="O18" s="59"/>
      <c r="P18" s="59"/>
      <c r="Q18" s="59" t="s">
        <v>1162</v>
      </c>
      <c r="R18" s="60"/>
      <c r="S18" s="59"/>
      <c r="T18" s="59"/>
      <c r="U18" s="59" t="s">
        <v>112</v>
      </c>
      <c r="W18" s="59"/>
      <c r="X18" s="59"/>
      <c r="Y18" s="59" t="s">
        <v>7</v>
      </c>
      <c r="Z18" s="59"/>
      <c r="AA18" s="59"/>
      <c r="AB18" s="59"/>
      <c r="AC18" s="5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3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8.50390625" defaultRowHeight="14.25" zeroHeight="false" outlineLevelRow="0" outlineLevelCol="0"/>
  <cols>
    <col collapsed="false" customWidth="true" hidden="false" outlineLevel="0" max="1" min="1" style="1" width="19.62"/>
    <col collapsed="false" customWidth="true" hidden="false" outlineLevel="0" max="2" min="2" style="1" width="20.5"/>
    <col collapsed="false" customWidth="true" hidden="false" outlineLevel="0" max="3" min="3" style="1" width="33.88"/>
    <col collapsed="false" customWidth="true" hidden="false" outlineLevel="0" max="4" min="4" style="1" width="26.13"/>
    <col collapsed="false" customWidth="true" hidden="false" outlineLevel="0" max="5" min="5" style="1" width="18.38"/>
    <col collapsed="false" customWidth="true" hidden="false" outlineLevel="0" max="6" min="6" style="1" width="24.88"/>
    <col collapsed="false" customWidth="false" hidden="false" outlineLevel="0" max="9" min="7" style="1" width="8.5"/>
    <col collapsed="false" customWidth="true" hidden="false" outlineLevel="0" max="10" min="10" style="1" width="18.38"/>
    <col collapsed="false" customWidth="false" hidden="false" outlineLevel="0" max="15" min="11" style="1" width="8.5"/>
    <col collapsed="false" customWidth="true" hidden="false" outlineLevel="0" max="16" min="16" style="1" width="36.38"/>
    <col collapsed="false" customWidth="false" hidden="false" outlineLevel="0" max="1024" min="17" style="1" width="8.5"/>
    <col collapsed="false" customWidth="false" hidden="false" outlineLevel="0" max="16384" min="1025" style="33" width="8.5"/>
  </cols>
  <sheetData>
    <row r="1" customFormat="false" ht="15" hidden="false" customHeight="false" outlineLevel="0" collapsed="false">
      <c r="A1" s="35" t="s">
        <v>783</v>
      </c>
      <c r="B1" s="35" t="s">
        <v>784</v>
      </c>
      <c r="C1" s="35" t="s">
        <v>785</v>
      </c>
      <c r="D1" s="35" t="s">
        <v>786</v>
      </c>
      <c r="E1" s="35" t="s">
        <v>787</v>
      </c>
      <c r="F1" s="35" t="s">
        <v>978</v>
      </c>
      <c r="G1" s="35" t="s">
        <v>1220</v>
      </c>
      <c r="H1" s="35" t="s">
        <v>1221</v>
      </c>
      <c r="I1" s="35" t="s">
        <v>788</v>
      </c>
      <c r="J1" s="35" t="s">
        <v>981</v>
      </c>
      <c r="K1" s="35" t="s">
        <v>980</v>
      </c>
      <c r="L1" s="35" t="s">
        <v>984</v>
      </c>
      <c r="M1" s="35" t="s">
        <v>4</v>
      </c>
      <c r="N1" s="64" t="s">
        <v>3</v>
      </c>
      <c r="O1" s="64" t="s">
        <v>985</v>
      </c>
      <c r="P1" s="64" t="s">
        <v>986</v>
      </c>
      <c r="Q1" s="64" t="s">
        <v>1180</v>
      </c>
      <c r="R1" s="64" t="s">
        <v>987</v>
      </c>
      <c r="S1" s="64" t="s">
        <v>1181</v>
      </c>
      <c r="T1" s="64" t="s">
        <v>988</v>
      </c>
      <c r="U1" s="64" t="s">
        <v>989</v>
      </c>
      <c r="V1" s="64" t="s">
        <v>991</v>
      </c>
      <c r="W1" s="64" t="s">
        <v>992</v>
      </c>
      <c r="X1" s="35" t="s">
        <v>0</v>
      </c>
      <c r="Y1" s="35" t="s">
        <v>993</v>
      </c>
      <c r="Z1" s="35" t="s">
        <v>994</v>
      </c>
      <c r="AA1" s="35" t="s">
        <v>995</v>
      </c>
      <c r="AB1" s="35"/>
    </row>
    <row r="2" customFormat="false" ht="15" hidden="false" customHeight="false" outlineLevel="0" collapsed="false">
      <c r="A2" s="35"/>
      <c r="C2" s="35"/>
      <c r="D2" s="35"/>
      <c r="E2" s="35"/>
      <c r="F2" s="35"/>
      <c r="G2" s="35"/>
      <c r="H2" s="35"/>
      <c r="I2" s="35"/>
      <c r="J2" s="35"/>
      <c r="K2" s="35"/>
      <c r="L2" s="35"/>
      <c r="M2" s="64"/>
      <c r="N2" s="64"/>
      <c r="O2" s="64"/>
      <c r="P2" s="64"/>
      <c r="Q2" s="64"/>
      <c r="R2" s="64"/>
      <c r="S2" s="64"/>
      <c r="T2" s="64"/>
      <c r="U2" s="64"/>
      <c r="V2" s="64"/>
      <c r="W2" s="35"/>
      <c r="X2" s="35"/>
      <c r="Y2" s="35"/>
    </row>
    <row r="3" customFormat="false" ht="15" hidden="false" customHeight="false" outlineLevel="0" collapsed="false">
      <c r="A3" s="35"/>
      <c r="C3" s="35"/>
      <c r="D3" s="35"/>
      <c r="E3" s="35"/>
      <c r="F3" s="35"/>
      <c r="G3" s="35"/>
      <c r="H3" s="35"/>
      <c r="I3" s="35"/>
      <c r="J3" s="35"/>
      <c r="K3" s="35"/>
      <c r="L3" s="35"/>
      <c r="M3" s="64"/>
      <c r="N3" s="64"/>
      <c r="O3" s="64"/>
      <c r="P3" s="64"/>
      <c r="Q3" s="64"/>
      <c r="R3" s="64"/>
      <c r="S3" s="64"/>
      <c r="T3" s="64"/>
      <c r="U3" s="64"/>
      <c r="V3" s="64"/>
      <c r="W3" s="35"/>
      <c r="X3" s="35"/>
      <c r="Y3" s="35"/>
    </row>
    <row r="4" customFormat="false" ht="15" hidden="false" customHeight="false" outlineLevel="0" collapsed="false">
      <c r="A4" s="59" t="s">
        <v>1222</v>
      </c>
      <c r="B4" s="59"/>
      <c r="C4" s="59" t="s">
        <v>1223</v>
      </c>
      <c r="D4" s="59"/>
      <c r="E4" s="59" t="s">
        <v>1038</v>
      </c>
      <c r="F4" s="59"/>
      <c r="G4" s="34"/>
      <c r="H4" s="34"/>
      <c r="I4" s="34" t="s">
        <v>1224</v>
      </c>
      <c r="J4" s="34"/>
      <c r="K4" s="34"/>
      <c r="L4" s="34"/>
      <c r="N4" s="34" t="s">
        <v>905</v>
      </c>
      <c r="O4" s="34"/>
      <c r="P4" s="34"/>
      <c r="Q4" s="34"/>
      <c r="R4" s="34"/>
      <c r="S4" s="34"/>
      <c r="T4" s="34"/>
      <c r="U4" s="34"/>
      <c r="V4" s="34"/>
      <c r="W4" s="34"/>
      <c r="X4" s="34" t="s">
        <v>7</v>
      </c>
      <c r="Y4" s="34"/>
      <c r="Z4" s="34"/>
      <c r="AA4" s="34"/>
      <c r="AB4" s="34"/>
    </row>
    <row r="5" customFormat="false" ht="15" hidden="false" customHeight="false" outlineLevel="0" collapsed="false">
      <c r="A5" s="59"/>
      <c r="B5" s="59"/>
      <c r="C5" s="59"/>
      <c r="D5" s="59"/>
      <c r="E5" s="59"/>
      <c r="G5" s="34"/>
      <c r="H5" s="34"/>
      <c r="I5" s="59"/>
      <c r="K5" s="34"/>
      <c r="L5" s="34"/>
      <c r="N5" s="34"/>
      <c r="O5" s="34"/>
      <c r="P5" s="60"/>
      <c r="Q5" s="34"/>
      <c r="R5" s="34"/>
      <c r="S5" s="34"/>
      <c r="T5" s="34"/>
      <c r="U5" s="34"/>
      <c r="V5" s="34"/>
      <c r="W5" s="34"/>
      <c r="X5" s="34"/>
      <c r="Y5" s="34"/>
      <c r="Z5" s="34"/>
      <c r="AA5" s="34"/>
    </row>
    <row r="6" customFormat="false" ht="15" hidden="false" customHeight="false" outlineLevel="0" collapsed="false">
      <c r="F6" s="34"/>
      <c r="H6" s="34"/>
      <c r="I6" s="34"/>
      <c r="L6" s="34"/>
      <c r="M6" s="34"/>
      <c r="N6" s="34"/>
      <c r="O6" s="34"/>
      <c r="P6" s="34"/>
      <c r="Q6" s="59"/>
      <c r="R6" s="59"/>
      <c r="S6" s="59"/>
      <c r="T6" s="59"/>
      <c r="U6" s="59"/>
      <c r="V6" s="59"/>
      <c r="W6" s="34"/>
      <c r="X6" s="34"/>
      <c r="Y6" s="34"/>
      <c r="Z6" s="59"/>
      <c r="AA6" s="34"/>
      <c r="AB6" s="34"/>
    </row>
    <row r="7" customFormat="false" ht="15" hidden="false" customHeight="false" outlineLevel="0" collapsed="false">
      <c r="A7" s="1" t="s">
        <v>799</v>
      </c>
      <c r="C7" s="1" t="s">
        <v>1225</v>
      </c>
      <c r="D7" s="1" t="s">
        <v>1226</v>
      </c>
      <c r="E7" s="1" t="s">
        <v>1227</v>
      </c>
      <c r="F7" s="34"/>
      <c r="H7" s="34"/>
      <c r="I7" s="34"/>
      <c r="L7" s="34" t="n">
        <v>1</v>
      </c>
      <c r="M7" s="34"/>
      <c r="N7" s="34"/>
      <c r="O7" s="34"/>
      <c r="P7" s="34" t="s">
        <v>1198</v>
      </c>
      <c r="Q7" s="59" t="s">
        <v>1189</v>
      </c>
      <c r="R7" s="59"/>
      <c r="S7" s="59"/>
      <c r="T7" s="59"/>
      <c r="U7" s="59" t="s">
        <v>1200</v>
      </c>
      <c r="V7" s="59"/>
      <c r="W7" s="34"/>
      <c r="X7" s="34" t="s">
        <v>7</v>
      </c>
      <c r="Y7" s="34"/>
      <c r="Z7" s="59"/>
      <c r="AA7" s="34"/>
      <c r="AB7" s="34"/>
    </row>
    <row r="8" customFormat="false" ht="15" hidden="false" customHeight="false" outlineLevel="0" collapsed="false">
      <c r="A8" s="1" t="s">
        <v>799</v>
      </c>
      <c r="C8" s="67" t="s">
        <v>1228</v>
      </c>
      <c r="D8" s="67" t="s">
        <v>1229</v>
      </c>
      <c r="E8" s="67" t="s">
        <v>1230</v>
      </c>
      <c r="F8" s="68" t="s">
        <v>1231</v>
      </c>
      <c r="G8" s="68"/>
      <c r="H8" s="68"/>
      <c r="I8" s="68"/>
      <c r="J8" s="67"/>
      <c r="K8" s="67"/>
      <c r="L8" s="68" t="n">
        <v>1</v>
      </c>
      <c r="M8" s="68"/>
      <c r="N8" s="68" t="s">
        <v>1232</v>
      </c>
      <c r="O8" s="68"/>
      <c r="P8" s="34" t="s">
        <v>1198</v>
      </c>
      <c r="Q8" s="59" t="s">
        <v>1189</v>
      </c>
      <c r="R8" s="59"/>
      <c r="S8" s="59"/>
      <c r="T8" s="59"/>
      <c r="U8" s="59" t="s">
        <v>1200</v>
      </c>
      <c r="V8" s="59"/>
      <c r="W8" s="34"/>
      <c r="X8" s="34" t="s">
        <v>7</v>
      </c>
      <c r="Y8" s="68"/>
      <c r="Z8" s="68"/>
      <c r="AA8" s="68"/>
      <c r="AB8" s="68"/>
    </row>
    <row r="9" customFormat="false" ht="15" hidden="false" customHeight="false" outlineLevel="0" collapsed="false">
      <c r="A9" s="34" t="s">
        <v>1233</v>
      </c>
      <c r="B9" s="34"/>
      <c r="C9" s="34" t="s">
        <v>1234</v>
      </c>
      <c r="D9" s="34" t="s">
        <v>455</v>
      </c>
      <c r="E9" s="34" t="s">
        <v>1235</v>
      </c>
      <c r="F9" s="34"/>
      <c r="G9" s="34"/>
      <c r="H9" s="34"/>
      <c r="I9" s="34"/>
      <c r="J9" s="34" t="s">
        <v>1236</v>
      </c>
      <c r="K9" s="34"/>
      <c r="L9" s="34" t="n">
        <v>1</v>
      </c>
      <c r="M9" s="34"/>
      <c r="N9" s="34" t="s">
        <v>1237</v>
      </c>
      <c r="O9" s="34"/>
      <c r="P9" s="34" t="s">
        <v>1238</v>
      </c>
      <c r="Q9" s="34"/>
      <c r="R9" s="34"/>
      <c r="S9" s="59"/>
      <c r="T9" s="34"/>
      <c r="U9" s="59" t="s">
        <v>1200</v>
      </c>
      <c r="V9" s="34"/>
      <c r="W9" s="34"/>
      <c r="X9" s="34" t="s">
        <v>7</v>
      </c>
      <c r="Y9" s="34"/>
      <c r="Z9" s="34"/>
      <c r="AA9" s="34"/>
      <c r="AB9" s="34"/>
    </row>
    <row r="11" customFormat="false" ht="15" hidden="false" customHeight="false" outlineLevel="0" collapsed="false">
      <c r="A11" s="1" t="s">
        <v>1137</v>
      </c>
      <c r="C11" s="1" t="s">
        <v>1239</v>
      </c>
      <c r="F11" s="69"/>
      <c r="G11" s="34"/>
      <c r="H11" s="34"/>
      <c r="I11" s="34"/>
      <c r="J11" s="1" t="s">
        <v>1240</v>
      </c>
      <c r="L11" s="34"/>
      <c r="M11" s="34"/>
      <c r="N11" s="34"/>
      <c r="O11" s="34"/>
      <c r="P11" s="34"/>
      <c r="Q11" s="59"/>
      <c r="R11" s="59"/>
      <c r="S11" s="59"/>
      <c r="T11" s="59"/>
      <c r="U11" s="59"/>
      <c r="V11" s="59"/>
      <c r="W11" s="34"/>
      <c r="X11" s="34"/>
      <c r="Y11" s="34"/>
      <c r="Z11" s="34"/>
      <c r="AA11" s="34"/>
      <c r="AB11" s="34"/>
    </row>
    <row r="12" customFormat="false" ht="15" hidden="false" customHeight="false" outlineLevel="0" collapsed="false">
      <c r="A12" s="1" t="s">
        <v>799</v>
      </c>
      <c r="B12" s="1" t="s">
        <v>1239</v>
      </c>
      <c r="C12" s="1" t="s">
        <v>1241</v>
      </c>
      <c r="D12" s="27" t="s">
        <v>1242</v>
      </c>
      <c r="E12" s="1" t="s">
        <v>1243</v>
      </c>
      <c r="F12" s="69" t="s">
        <v>1244</v>
      </c>
      <c r="G12" s="34"/>
      <c r="H12" s="34"/>
      <c r="I12" s="34"/>
      <c r="J12" s="1" t="s">
        <v>1245</v>
      </c>
      <c r="L12" s="34" t="n">
        <v>1</v>
      </c>
      <c r="M12" s="34"/>
      <c r="N12" s="34"/>
      <c r="O12" s="34"/>
      <c r="P12" s="34" t="s">
        <v>1198</v>
      </c>
      <c r="Q12" s="59" t="s">
        <v>1189</v>
      </c>
      <c r="R12" s="59"/>
      <c r="S12" s="59"/>
      <c r="T12" s="59"/>
      <c r="U12" s="59" t="s">
        <v>1200</v>
      </c>
      <c r="V12" s="59"/>
      <c r="W12" s="34"/>
      <c r="X12" s="34" t="s">
        <v>7</v>
      </c>
      <c r="Y12" s="34"/>
      <c r="Z12" s="34"/>
      <c r="AA12" s="34"/>
      <c r="AB12" s="34"/>
    </row>
    <row r="13" customFormat="false" ht="15" hidden="false" customHeight="false" outlineLevel="0" collapsed="false">
      <c r="A13" s="1" t="s">
        <v>799</v>
      </c>
      <c r="B13" s="1" t="s">
        <v>1239</v>
      </c>
      <c r="C13" s="1" t="s">
        <v>1246</v>
      </c>
      <c r="D13" s="1" t="s">
        <v>1247</v>
      </c>
      <c r="E13" s="1" t="s">
        <v>1248</v>
      </c>
      <c r="F13" s="70" t="s">
        <v>1249</v>
      </c>
      <c r="G13" s="34"/>
      <c r="H13" s="34"/>
      <c r="I13" s="34"/>
      <c r="L13" s="34" t="n">
        <v>1</v>
      </c>
      <c r="M13" s="34"/>
      <c r="N13" s="34"/>
      <c r="O13" s="34"/>
      <c r="P13" s="34" t="s">
        <v>1198</v>
      </c>
      <c r="Q13" s="59"/>
      <c r="R13" s="59"/>
      <c r="S13" s="59"/>
      <c r="T13" s="59"/>
      <c r="U13" s="59" t="s">
        <v>1200</v>
      </c>
      <c r="V13" s="59"/>
      <c r="W13" s="34"/>
      <c r="X13" s="34" t="s">
        <v>7</v>
      </c>
      <c r="Y13" s="34"/>
      <c r="Z13" s="34"/>
      <c r="AA13" s="34"/>
      <c r="AB13" s="34"/>
    </row>
    <row r="14" customFormat="false" ht="15" hidden="false" customHeight="false" outlineLevel="0" collapsed="false">
      <c r="F14" s="34"/>
      <c r="G14" s="34"/>
      <c r="H14" s="34"/>
      <c r="I14" s="34"/>
      <c r="L14" s="34"/>
      <c r="M14" s="34"/>
      <c r="N14" s="34"/>
      <c r="O14" s="34"/>
      <c r="P14" s="34"/>
      <c r="Q14" s="59"/>
      <c r="R14" s="59"/>
      <c r="S14" s="59"/>
      <c r="T14" s="59"/>
      <c r="U14" s="59"/>
      <c r="V14" s="59"/>
      <c r="W14" s="34"/>
      <c r="X14" s="34"/>
      <c r="Y14" s="34"/>
      <c r="Z14" s="34"/>
      <c r="AA14" s="34"/>
      <c r="AB14" s="34"/>
    </row>
    <row r="15" customFormat="false" ht="15" hidden="false" customHeight="false" outlineLevel="0" collapsed="false">
      <c r="A15" s="1" t="s">
        <v>799</v>
      </c>
      <c r="B15" s="1" t="s">
        <v>1239</v>
      </c>
      <c r="C15" s="1" t="s">
        <v>1250</v>
      </c>
      <c r="D15" s="1" t="s">
        <v>1251</v>
      </c>
      <c r="E15" s="1" t="s">
        <v>1252</v>
      </c>
      <c r="F15" s="69" t="s">
        <v>1253</v>
      </c>
      <c r="G15" s="34"/>
      <c r="H15" s="34"/>
      <c r="I15" s="34"/>
      <c r="J15" s="1" t="s">
        <v>1254</v>
      </c>
      <c r="L15" s="34" t="n">
        <v>1</v>
      </c>
      <c r="M15" s="34"/>
      <c r="N15" s="34"/>
      <c r="O15" s="34"/>
      <c r="P15" s="34" t="s">
        <v>1198</v>
      </c>
      <c r="Q15" s="59"/>
      <c r="R15" s="59"/>
      <c r="S15" s="59"/>
      <c r="T15" s="59"/>
      <c r="U15" s="59" t="s">
        <v>1200</v>
      </c>
      <c r="V15" s="59"/>
      <c r="W15" s="34"/>
      <c r="X15" s="34" t="s">
        <v>7</v>
      </c>
      <c r="Y15" s="34"/>
      <c r="Z15" s="34"/>
      <c r="AA15" s="34"/>
      <c r="AB15" s="34"/>
    </row>
    <row r="16" customFormat="false" ht="53.25" hidden="false" customHeight="true" outlineLevel="0" collapsed="false">
      <c r="A16" s="1" t="s">
        <v>799</v>
      </c>
      <c r="B16" s="1" t="s">
        <v>1239</v>
      </c>
      <c r="C16" s="1" t="s">
        <v>1255</v>
      </c>
      <c r="D16" s="1" t="s">
        <v>1256</v>
      </c>
      <c r="E16" s="1" t="s">
        <v>1257</v>
      </c>
      <c r="F16" s="70" t="s">
        <v>1258</v>
      </c>
      <c r="G16" s="34"/>
      <c r="H16" s="34"/>
      <c r="I16" s="34"/>
      <c r="J16" s="1" t="s">
        <v>1254</v>
      </c>
      <c r="L16" s="34" t="n">
        <v>1</v>
      </c>
      <c r="M16" s="34"/>
      <c r="N16" s="34"/>
      <c r="O16" s="34"/>
      <c r="P16" s="34" t="s">
        <v>1198</v>
      </c>
      <c r="Q16" s="59"/>
      <c r="R16" s="59"/>
      <c r="S16" s="59"/>
      <c r="T16" s="59"/>
      <c r="U16" s="59" t="s">
        <v>1200</v>
      </c>
      <c r="V16" s="59"/>
      <c r="W16" s="34"/>
      <c r="X16" s="34" t="s">
        <v>7</v>
      </c>
      <c r="Y16" s="34"/>
      <c r="Z16" s="34"/>
      <c r="AA16" s="34"/>
      <c r="AB16" s="34"/>
    </row>
    <row r="17" customFormat="false" ht="15" hidden="false" customHeight="false" outlineLevel="0" collapsed="false">
      <c r="A17" s="1" t="s">
        <v>799</v>
      </c>
      <c r="B17" s="1" t="s">
        <v>1239</v>
      </c>
      <c r="C17" s="1" t="s">
        <v>1259</v>
      </c>
      <c r="D17" s="1" t="s">
        <v>1260</v>
      </c>
      <c r="E17" s="1" t="s">
        <v>1261</v>
      </c>
      <c r="F17" s="70" t="s">
        <v>1262</v>
      </c>
      <c r="G17" s="34"/>
      <c r="H17" s="34"/>
      <c r="I17" s="34"/>
      <c r="L17" s="34" t="n">
        <v>1</v>
      </c>
      <c r="M17" s="34"/>
      <c r="N17" s="34"/>
      <c r="O17" s="34"/>
      <c r="P17" s="34" t="s">
        <v>1198</v>
      </c>
      <c r="Q17" s="59" t="s">
        <v>1189</v>
      </c>
      <c r="R17" s="59"/>
      <c r="S17" s="59"/>
      <c r="T17" s="59"/>
      <c r="U17" s="59" t="s">
        <v>1200</v>
      </c>
      <c r="V17" s="59"/>
      <c r="W17" s="34"/>
      <c r="X17" s="34" t="s">
        <v>7</v>
      </c>
      <c r="Y17" s="34"/>
      <c r="Z17" s="34"/>
      <c r="AA17" s="34"/>
      <c r="AB17" s="34"/>
    </row>
    <row r="18" customFormat="false" ht="15" hidden="false" customHeight="false" outlineLevel="0" collapsed="false">
      <c r="A18" s="1" t="s">
        <v>1263</v>
      </c>
      <c r="B18" s="1" t="s">
        <v>1239</v>
      </c>
      <c r="C18" s="1" t="s">
        <v>1264</v>
      </c>
      <c r="D18" s="1" t="s">
        <v>466</v>
      </c>
      <c r="E18" s="1" t="s">
        <v>1265</v>
      </c>
      <c r="F18" s="34" t="s">
        <v>1266</v>
      </c>
      <c r="G18" s="34"/>
      <c r="H18" s="34"/>
      <c r="I18" s="34"/>
      <c r="L18" s="34" t="n">
        <v>1</v>
      </c>
      <c r="M18" s="34"/>
      <c r="N18" s="34"/>
      <c r="O18" s="34"/>
      <c r="P18" s="34" t="s">
        <v>1238</v>
      </c>
      <c r="Q18" s="59"/>
      <c r="R18" s="59"/>
      <c r="S18" s="59"/>
      <c r="T18" s="59"/>
      <c r="U18" s="59" t="s">
        <v>1200</v>
      </c>
      <c r="V18" s="59"/>
      <c r="W18" s="34"/>
      <c r="X18" s="34" t="s">
        <v>7</v>
      </c>
      <c r="Y18" s="34"/>
      <c r="Z18" s="34"/>
      <c r="AA18" s="34"/>
      <c r="AB18" s="34"/>
    </row>
    <row r="19" s="32" customFormat="true" ht="15" hidden="false" customHeight="false" outlineLevel="0" collapsed="false">
      <c r="A19" s="32" t="s">
        <v>1267</v>
      </c>
      <c r="B19" s="32" t="s">
        <v>1239</v>
      </c>
      <c r="C19" s="32" t="s">
        <v>1268</v>
      </c>
      <c r="E19" s="32" t="s">
        <v>1269</v>
      </c>
      <c r="F19" s="69"/>
      <c r="G19" s="34"/>
      <c r="H19" s="34"/>
      <c r="I19" s="34"/>
      <c r="J19" s="32" t="s">
        <v>1270</v>
      </c>
      <c r="L19" s="34"/>
      <c r="M19" s="34"/>
      <c r="N19" s="34"/>
      <c r="O19" s="34"/>
      <c r="P19" s="34"/>
      <c r="Q19" s="59"/>
      <c r="R19" s="59"/>
      <c r="S19" s="59"/>
      <c r="T19" s="59"/>
      <c r="U19" s="59"/>
      <c r="V19" s="59"/>
      <c r="W19" s="34"/>
      <c r="X19" s="34"/>
      <c r="Y19" s="34"/>
      <c r="Z19" s="34"/>
      <c r="AA19" s="34"/>
      <c r="AB19" s="34"/>
    </row>
    <row r="20" customFormat="false" ht="15" hidden="false" customHeight="false" outlineLevel="0" collapsed="false">
      <c r="A20" s="67"/>
      <c r="B20" s="67"/>
      <c r="C20" s="71"/>
      <c r="D20" s="67"/>
      <c r="E20" s="67"/>
      <c r="F20" s="68"/>
      <c r="G20" s="68"/>
      <c r="H20" s="68"/>
      <c r="I20" s="68"/>
      <c r="L20" s="68"/>
      <c r="M20" s="68"/>
      <c r="N20" s="68"/>
      <c r="O20" s="68"/>
      <c r="P20" s="34"/>
      <c r="Q20" s="59"/>
      <c r="R20" s="59"/>
      <c r="S20" s="59"/>
      <c r="T20" s="59"/>
      <c r="U20" s="59"/>
      <c r="V20" s="59"/>
      <c r="W20" s="34"/>
      <c r="X20" s="34"/>
      <c r="Y20" s="68"/>
      <c r="Z20" s="68"/>
      <c r="AA20" s="68"/>
      <c r="AB20" s="68"/>
    </row>
    <row r="21" customFormat="false" ht="15" hidden="false" customHeight="false" outlineLevel="0" collapsed="false">
      <c r="A21" s="34"/>
      <c r="B21" s="34"/>
      <c r="D21" s="34"/>
      <c r="E21" s="34"/>
      <c r="F21" s="34"/>
      <c r="G21" s="34"/>
      <c r="H21" s="34"/>
      <c r="I21" s="34"/>
      <c r="L21" s="34"/>
      <c r="M21" s="34"/>
      <c r="N21" s="34"/>
      <c r="O21" s="34"/>
      <c r="P21" s="34"/>
      <c r="Q21" s="59"/>
      <c r="R21" s="59"/>
      <c r="S21" s="59"/>
      <c r="T21" s="59"/>
      <c r="U21" s="59"/>
      <c r="V21" s="59"/>
      <c r="W21" s="34"/>
      <c r="X21" s="34"/>
      <c r="Y21" s="34"/>
      <c r="Z21" s="34"/>
      <c r="AA21" s="34"/>
      <c r="AB21" s="34"/>
    </row>
    <row r="25" customFormat="false" ht="14.25" hidden="false" customHeight="false" outlineLevel="0" collapsed="false">
      <c r="C25" s="72"/>
      <c r="D25" s="72"/>
      <c r="E25" s="72"/>
    </row>
    <row r="26" customFormat="false" ht="14.25" hidden="false" customHeight="false" outlineLevel="0" collapsed="false">
      <c r="B26" s="72"/>
      <c r="C26" s="72"/>
      <c r="D26" s="72"/>
      <c r="E26" s="72"/>
    </row>
    <row r="27" customFormat="false" ht="14.25" hidden="false" customHeight="false" outlineLevel="0" collapsed="false">
      <c r="B27" s="72"/>
      <c r="I27" s="51"/>
    </row>
    <row r="28" customFormat="false" ht="14.25" hidden="false" customHeight="false" outlineLevel="0" collapsed="false">
      <c r="B28" s="72"/>
      <c r="I28" s="51"/>
    </row>
    <row r="29" customFormat="false" ht="14.25" hidden="false" customHeight="false" outlineLevel="0" collapsed="false">
      <c r="B29" s="72"/>
      <c r="I29" s="51"/>
    </row>
    <row r="30" customFormat="false" ht="14.25" hidden="false" customHeight="false" outlineLevel="0" collapsed="false">
      <c r="B30" s="72"/>
      <c r="I30" s="51"/>
    </row>
    <row r="31" customFormat="false" ht="14.25" hidden="false" customHeight="false" outlineLevel="0" collapsed="false">
      <c r="B31" s="72"/>
      <c r="I31" s="51"/>
    </row>
    <row r="34" customFormat="false" ht="14.25" hidden="false" customHeight="false" outlineLevel="0" collapsed="false">
      <c r="D34" s="73"/>
      <c r="E34" s="73"/>
    </row>
    <row r="35" customFormat="false" ht="14.25" hidden="false" customHeight="false" outlineLevel="0" collapsed="false">
      <c r="D35" s="73"/>
      <c r="E35" s="73"/>
    </row>
    <row r="36" customFormat="false" ht="14.25" hidden="false" customHeight="false" outlineLevel="0" collapsed="false">
      <c r="C36"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1" activeCellId="0" sqref="H11"/>
    </sheetView>
  </sheetViews>
  <sheetFormatPr defaultColWidth="8.50390625" defaultRowHeight="14.25" zeroHeight="false" outlineLevelRow="0" outlineLevelCol="0"/>
  <cols>
    <col collapsed="false" customWidth="true" hidden="false" outlineLevel="0" max="1" min="1" style="1" width="18.88"/>
    <col collapsed="false" customWidth="false" hidden="false" outlineLevel="0" max="2" min="2" style="1" width="8.5"/>
    <col collapsed="false" customWidth="true" hidden="false" outlineLevel="0" max="3" min="3" style="1" width="9.87"/>
    <col collapsed="false" customWidth="true" hidden="false" outlineLevel="0" max="4" min="4" style="1" width="34.62"/>
    <col collapsed="false" customWidth="true" hidden="false" outlineLevel="0" max="5" min="5" style="1" width="44"/>
    <col collapsed="false" customWidth="true" hidden="false" outlineLevel="0" max="6" min="6" style="1" width="30"/>
    <col collapsed="false" customWidth="false" hidden="false" outlineLevel="0" max="10" min="7" style="1" width="8.5"/>
    <col collapsed="false" customWidth="true" hidden="false" outlineLevel="0" max="11" min="11" style="1" width="28.63"/>
    <col collapsed="false" customWidth="false" hidden="false" outlineLevel="0" max="16" min="12" style="1" width="8.5"/>
    <col collapsed="false" customWidth="true" hidden="false" outlineLevel="0" max="17" min="17" style="1" width="19.38"/>
    <col collapsed="false" customWidth="false" hidden="false" outlineLevel="0" max="22" min="18" style="1" width="8.5"/>
    <col collapsed="false" customWidth="true" hidden="false" outlineLevel="0" max="23" min="23" style="1" width="18.88"/>
    <col collapsed="false" customWidth="false" hidden="false" outlineLevel="0" max="1024" min="24" style="1" width="8.5"/>
  </cols>
  <sheetData>
    <row r="1" customFormat="false" ht="75" hidden="false" customHeight="false" outlineLevel="0" collapsed="false">
      <c r="A1" s="35" t="s">
        <v>783</v>
      </c>
      <c r="B1" s="35" t="s">
        <v>1271</v>
      </c>
      <c r="C1" s="35" t="s">
        <v>784</v>
      </c>
      <c r="D1" s="35" t="s">
        <v>785</v>
      </c>
      <c r="E1" s="35" t="s">
        <v>786</v>
      </c>
      <c r="F1" s="35" t="s">
        <v>787</v>
      </c>
      <c r="G1" s="35" t="s">
        <v>978</v>
      </c>
      <c r="H1" s="35" t="s">
        <v>980</v>
      </c>
      <c r="I1" s="35" t="s">
        <v>1221</v>
      </c>
      <c r="J1" s="35" t="s">
        <v>788</v>
      </c>
      <c r="K1" s="35" t="s">
        <v>981</v>
      </c>
      <c r="L1" s="74" t="s">
        <v>1272</v>
      </c>
      <c r="M1" s="35" t="s">
        <v>983</v>
      </c>
      <c r="N1" s="35" t="s">
        <v>984</v>
      </c>
      <c r="O1" s="35" t="s">
        <v>4</v>
      </c>
      <c r="P1" s="64" t="s">
        <v>3</v>
      </c>
      <c r="Q1" s="64" t="s">
        <v>985</v>
      </c>
      <c r="R1" s="64" t="s">
        <v>986</v>
      </c>
      <c r="S1" s="64" t="s">
        <v>1180</v>
      </c>
      <c r="T1" s="64" t="s">
        <v>987</v>
      </c>
      <c r="U1" s="64" t="s">
        <v>987</v>
      </c>
      <c r="V1" s="64" t="s">
        <v>988</v>
      </c>
      <c r="W1" s="64" t="s">
        <v>989</v>
      </c>
      <c r="X1" s="64" t="s">
        <v>991</v>
      </c>
      <c r="Y1" s="64" t="s">
        <v>992</v>
      </c>
      <c r="Z1" s="35" t="s">
        <v>0</v>
      </c>
      <c r="AA1" s="35" t="s">
        <v>993</v>
      </c>
      <c r="AB1" s="35" t="s">
        <v>994</v>
      </c>
      <c r="AC1" s="35" t="s">
        <v>995</v>
      </c>
      <c r="AE1" s="35" t="s">
        <v>1273</v>
      </c>
    </row>
    <row r="2" customFormat="false" ht="15" hidden="false" customHeight="false" outlineLevel="0" collapsed="false">
      <c r="A2" s="35" t="s">
        <v>789</v>
      </c>
      <c r="B2" s="35"/>
      <c r="C2" s="35"/>
      <c r="D2" s="35" t="s">
        <v>790</v>
      </c>
      <c r="E2" s="35"/>
      <c r="F2" s="35" t="s">
        <v>791</v>
      </c>
      <c r="G2" s="35"/>
      <c r="H2" s="35"/>
      <c r="I2" s="35"/>
      <c r="J2" s="35"/>
      <c r="K2" s="35"/>
      <c r="L2" s="35"/>
      <c r="M2" s="35"/>
      <c r="N2" s="35"/>
      <c r="O2" s="35"/>
      <c r="P2" s="64"/>
      <c r="Q2" s="64"/>
      <c r="R2" s="64"/>
      <c r="S2" s="64"/>
      <c r="T2" s="64"/>
      <c r="U2" s="64"/>
      <c r="V2" s="64"/>
      <c r="W2" s="64"/>
      <c r="X2" s="64"/>
      <c r="Y2" s="64"/>
      <c r="Z2" s="35"/>
      <c r="AA2" s="35"/>
      <c r="AB2" s="35"/>
    </row>
    <row r="3" customFormat="false" ht="14.25" hidden="false" customHeight="false" outlineLevel="0" collapsed="false">
      <c r="G3" s="34"/>
      <c r="H3" s="34"/>
      <c r="I3" s="34"/>
      <c r="J3" s="34"/>
      <c r="K3" s="34"/>
      <c r="L3" s="34"/>
      <c r="M3" s="34"/>
      <c r="N3" s="34"/>
      <c r="P3" s="34"/>
      <c r="R3" s="34"/>
      <c r="S3" s="34"/>
      <c r="T3" s="34"/>
      <c r="U3" s="34"/>
      <c r="V3" s="34"/>
      <c r="W3" s="53"/>
      <c r="X3" s="34"/>
      <c r="Y3" s="34"/>
      <c r="Z3" s="34"/>
      <c r="AA3" s="34"/>
      <c r="AB3" s="34"/>
      <c r="AC3" s="34"/>
    </row>
    <row r="4" customFormat="false" ht="15" hidden="false" customHeight="false" outlineLevel="0" collapsed="false">
      <c r="A4" s="1" t="s">
        <v>1060</v>
      </c>
      <c r="B4" s="1" t="s">
        <v>1274</v>
      </c>
      <c r="D4" s="1" t="s">
        <v>1275</v>
      </c>
      <c r="E4" s="1" t="s">
        <v>1276</v>
      </c>
      <c r="F4" s="1" t="s">
        <v>1277</v>
      </c>
      <c r="G4" s="75" t="s">
        <v>1278</v>
      </c>
      <c r="H4" s="34"/>
      <c r="I4" s="34"/>
      <c r="J4" s="34"/>
      <c r="K4" s="34" t="s">
        <v>1279</v>
      </c>
      <c r="L4" s="34"/>
      <c r="M4" s="34"/>
      <c r="N4" s="34" t="n">
        <v>1</v>
      </c>
      <c r="P4" s="34" t="s">
        <v>1280</v>
      </c>
      <c r="Q4" s="34" t="s">
        <v>1281</v>
      </c>
      <c r="R4" s="34" t="s">
        <v>1282</v>
      </c>
      <c r="S4" s="59"/>
      <c r="T4" s="59"/>
      <c r="U4" s="59"/>
      <c r="V4" s="59"/>
      <c r="W4" s="59" t="s">
        <v>1200</v>
      </c>
      <c r="X4" s="53"/>
      <c r="Y4" s="59"/>
      <c r="Z4" s="34" t="s">
        <v>7</v>
      </c>
      <c r="AA4" s="34"/>
      <c r="AB4" s="59"/>
      <c r="AC4" s="34"/>
    </row>
    <row r="5" customFormat="false" ht="15" hidden="false" customHeight="false" outlineLevel="0" collapsed="false">
      <c r="A5" s="1" t="s">
        <v>1003</v>
      </c>
      <c r="B5" s="1" t="s">
        <v>1274</v>
      </c>
      <c r="D5" s="1" t="s">
        <v>1283</v>
      </c>
      <c r="E5" s="1" t="s">
        <v>1284</v>
      </c>
      <c r="F5" s="1" t="s">
        <v>1285</v>
      </c>
      <c r="G5" s="69"/>
      <c r="H5" s="34"/>
      <c r="I5" s="34"/>
      <c r="J5" s="34"/>
      <c r="K5" s="34" t="s">
        <v>1286</v>
      </c>
      <c r="L5" s="34"/>
      <c r="M5" s="34"/>
      <c r="N5" s="34"/>
      <c r="P5" s="1" t="s">
        <v>1007</v>
      </c>
      <c r="Q5" s="34"/>
      <c r="R5" s="34" t="s">
        <v>1287</v>
      </c>
      <c r="S5" s="59"/>
      <c r="T5" s="59"/>
      <c r="U5" s="59"/>
      <c r="V5" s="59"/>
      <c r="W5" s="59" t="s">
        <v>1200</v>
      </c>
      <c r="X5" s="53" t="s">
        <v>1178</v>
      </c>
      <c r="Y5" s="59"/>
      <c r="Z5" s="34" t="s">
        <v>7</v>
      </c>
      <c r="AA5" s="34"/>
      <c r="AB5" s="59"/>
      <c r="AC5" s="34"/>
    </row>
    <row r="6" customFormat="false" ht="15" hidden="false" customHeight="false" outlineLevel="0" collapsed="false">
      <c r="A6" s="1" t="s">
        <v>1060</v>
      </c>
      <c r="B6" s="1" t="s">
        <v>1274</v>
      </c>
      <c r="D6" s="1" t="s">
        <v>1288</v>
      </c>
      <c r="E6" s="1" t="s">
        <v>1289</v>
      </c>
      <c r="F6" s="1" t="s">
        <v>1290</v>
      </c>
      <c r="G6" s="69"/>
      <c r="H6" s="34"/>
      <c r="I6" s="34"/>
      <c r="J6" s="34"/>
      <c r="K6" s="34" t="s">
        <v>1291</v>
      </c>
      <c r="L6" s="34"/>
      <c r="M6" s="34"/>
      <c r="N6" s="34"/>
      <c r="P6" s="34" t="s">
        <v>1280</v>
      </c>
      <c r="Q6" s="34" t="s">
        <v>1292</v>
      </c>
      <c r="R6" s="34" t="s">
        <v>1282</v>
      </c>
      <c r="S6" s="59"/>
      <c r="T6" s="59"/>
      <c r="U6" s="59"/>
      <c r="V6" s="59"/>
      <c r="W6" s="59" t="s">
        <v>1200</v>
      </c>
      <c r="X6" s="53"/>
      <c r="Y6" s="59"/>
      <c r="Z6" s="34" t="s">
        <v>7</v>
      </c>
      <c r="AA6" s="34"/>
      <c r="AB6" s="59"/>
      <c r="AC6" s="34"/>
    </row>
    <row r="7" customFormat="false" ht="15" hidden="false" customHeight="false" outlineLevel="0" collapsed="false">
      <c r="A7" s="1" t="s">
        <v>1003</v>
      </c>
      <c r="B7" s="1" t="s">
        <v>1274</v>
      </c>
      <c r="D7" s="1" t="s">
        <v>1293</v>
      </c>
      <c r="E7" s="1" t="s">
        <v>1294</v>
      </c>
      <c r="F7" s="1" t="s">
        <v>1295</v>
      </c>
      <c r="G7" s="34"/>
      <c r="H7" s="34"/>
      <c r="I7" s="34"/>
      <c r="J7" s="34"/>
      <c r="K7" s="34" t="s">
        <v>1296</v>
      </c>
      <c r="L7" s="34"/>
      <c r="M7" s="34"/>
      <c r="N7" s="34" t="n">
        <v>1</v>
      </c>
      <c r="P7" s="1" t="s">
        <v>1007</v>
      </c>
      <c r="Q7" s="60"/>
      <c r="R7" s="34" t="s">
        <v>1287</v>
      </c>
      <c r="S7" s="59"/>
      <c r="T7" s="59"/>
      <c r="U7" s="59"/>
      <c r="V7" s="59"/>
      <c r="W7" s="59" t="s">
        <v>1200</v>
      </c>
      <c r="X7" s="53"/>
      <c r="Y7" s="34"/>
      <c r="Z7" s="34" t="s">
        <v>7</v>
      </c>
      <c r="AA7" s="59"/>
      <c r="AB7" s="34"/>
      <c r="AC7" s="34"/>
    </row>
    <row r="8" customFormat="false" ht="15" hidden="false" customHeight="false" outlineLevel="0" collapsed="false">
      <c r="A8" s="1" t="s">
        <v>799</v>
      </c>
      <c r="B8" s="1" t="s">
        <v>1274</v>
      </c>
      <c r="D8" s="1" t="s">
        <v>1297</v>
      </c>
      <c r="E8" s="1" t="s">
        <v>1298</v>
      </c>
      <c r="F8" s="1" t="s">
        <v>1299</v>
      </c>
      <c r="G8" s="34"/>
      <c r="H8" s="34"/>
      <c r="I8" s="34"/>
      <c r="J8" s="34"/>
      <c r="K8" s="34" t="s">
        <v>1300</v>
      </c>
      <c r="L8" s="34"/>
      <c r="M8" s="34"/>
      <c r="N8" s="34" t="n">
        <v>1</v>
      </c>
      <c r="P8" s="1" t="s">
        <v>1007</v>
      </c>
      <c r="Q8" s="60"/>
      <c r="R8" s="34" t="s">
        <v>1198</v>
      </c>
      <c r="S8" s="59"/>
      <c r="T8" s="59"/>
      <c r="U8" s="59"/>
      <c r="V8" s="59"/>
      <c r="W8" s="53" t="s">
        <v>1200</v>
      </c>
      <c r="X8" s="59"/>
      <c r="Y8" s="34"/>
      <c r="Z8" s="34" t="s">
        <v>7</v>
      </c>
      <c r="AA8" s="59"/>
      <c r="AB8" s="34"/>
      <c r="AC8" s="34"/>
    </row>
    <row r="9" customFormat="false" ht="15" hidden="false" customHeight="false" outlineLevel="0" collapsed="false">
      <c r="A9" s="1" t="s">
        <v>1301</v>
      </c>
      <c r="B9" s="1" t="s">
        <v>1302</v>
      </c>
      <c r="D9" s="1" t="s">
        <v>1303</v>
      </c>
      <c r="E9" s="1" t="s">
        <v>477</v>
      </c>
      <c r="F9" s="1" t="s">
        <v>1304</v>
      </c>
      <c r="G9" s="34"/>
      <c r="H9" s="34"/>
      <c r="I9" s="34"/>
      <c r="J9" s="34"/>
      <c r="K9" s="34" t="s">
        <v>1305</v>
      </c>
      <c r="L9" s="34"/>
      <c r="M9" s="34"/>
      <c r="N9" s="34"/>
      <c r="Q9" s="60"/>
      <c r="R9" s="34" t="s">
        <v>1238</v>
      </c>
      <c r="S9" s="59"/>
      <c r="T9" s="59"/>
      <c r="U9" s="59"/>
      <c r="V9" s="59"/>
      <c r="W9" s="53" t="s">
        <v>1200</v>
      </c>
      <c r="X9" s="59"/>
      <c r="Y9" s="34"/>
      <c r="Z9" s="34" t="s">
        <v>7</v>
      </c>
      <c r="AA9" s="59"/>
      <c r="AB9" s="34"/>
      <c r="AC9" s="34"/>
    </row>
    <row r="10" customFormat="false" ht="17.25" hidden="false" customHeight="true" outlineLevel="0" collapsed="false">
      <c r="A10" s="1" t="s">
        <v>996</v>
      </c>
      <c r="B10" s="1" t="s">
        <v>1274</v>
      </c>
      <c r="D10" s="1" t="s">
        <v>1306</v>
      </c>
      <c r="E10" s="1" t="s">
        <v>1307</v>
      </c>
      <c r="F10" s="1" t="s">
        <v>1308</v>
      </c>
      <c r="G10" s="1" t="s">
        <v>1309</v>
      </c>
      <c r="H10" s="32" t="s">
        <v>1310</v>
      </c>
      <c r="K10" s="1" t="s">
        <v>1311</v>
      </c>
      <c r="L10" s="1" t="s">
        <v>1312</v>
      </c>
      <c r="P10" s="1" t="s">
        <v>1313</v>
      </c>
      <c r="R10" s="34" t="s">
        <v>1314</v>
      </c>
      <c r="W10" s="1" t="s">
        <v>1200</v>
      </c>
      <c r="Z10" s="1" t="s">
        <v>7</v>
      </c>
    </row>
    <row r="11" customFormat="false" ht="15.75" hidden="false" customHeight="true" outlineLevel="0" collapsed="false">
      <c r="A11" s="1" t="s">
        <v>1060</v>
      </c>
      <c r="B11" s="1" t="s">
        <v>1274</v>
      </c>
      <c r="D11" s="1" t="s">
        <v>1315</v>
      </c>
      <c r="E11" s="1" t="s">
        <v>1316</v>
      </c>
      <c r="F11" s="1" t="s">
        <v>1317</v>
      </c>
      <c r="G11" s="34"/>
      <c r="H11" s="34"/>
      <c r="I11" s="34"/>
      <c r="J11" s="34"/>
      <c r="K11" s="34" t="s">
        <v>1318</v>
      </c>
      <c r="L11" s="34"/>
      <c r="M11" s="34"/>
      <c r="N11" s="34" t="n">
        <v>1</v>
      </c>
      <c r="P11" s="34" t="s">
        <v>1319</v>
      </c>
      <c r="Q11" s="34" t="s">
        <v>1320</v>
      </c>
      <c r="R11" s="34" t="s">
        <v>1282</v>
      </c>
      <c r="S11" s="34"/>
      <c r="T11" s="34"/>
      <c r="U11" s="34"/>
      <c r="V11" s="34"/>
      <c r="W11" s="53" t="s">
        <v>1200</v>
      </c>
      <c r="X11" s="34"/>
      <c r="Y11" s="34"/>
      <c r="Z11" s="34" t="s">
        <v>7</v>
      </c>
      <c r="AA11" s="34"/>
      <c r="AB11" s="34"/>
      <c r="AC11" s="34"/>
    </row>
    <row r="12" customFormat="false" ht="15" hidden="false" customHeight="false" outlineLevel="0" collapsed="false">
      <c r="A12" s="1" t="s">
        <v>1003</v>
      </c>
      <c r="B12" s="1" t="s">
        <v>1274</v>
      </c>
      <c r="D12" s="1" t="s">
        <v>1321</v>
      </c>
      <c r="E12" s="1" t="s">
        <v>1322</v>
      </c>
      <c r="F12" s="1" t="s">
        <v>1323</v>
      </c>
      <c r="G12" s="34"/>
      <c r="H12" s="34"/>
      <c r="I12" s="34"/>
      <c r="J12" s="34"/>
      <c r="K12" s="34" t="s">
        <v>1324</v>
      </c>
      <c r="L12" s="34"/>
      <c r="M12" s="34"/>
      <c r="N12" s="34" t="n">
        <v>1</v>
      </c>
      <c r="P12" s="1" t="s">
        <v>1007</v>
      </c>
      <c r="Q12" s="60"/>
      <c r="R12" s="34" t="s">
        <v>1287</v>
      </c>
      <c r="S12" s="34"/>
      <c r="T12" s="34"/>
      <c r="U12" s="34"/>
      <c r="V12" s="34"/>
      <c r="W12" s="53" t="s">
        <v>1200</v>
      </c>
      <c r="X12" s="34"/>
      <c r="Y12" s="34"/>
      <c r="Z12" s="34" t="s">
        <v>7</v>
      </c>
      <c r="AA12" s="34"/>
      <c r="AB12" s="34"/>
      <c r="AC12" s="34"/>
    </row>
    <row r="13" customFormat="false" ht="14.25" hidden="false" customHeight="false" outlineLevel="0" collapsed="false">
      <c r="A13" s="1" t="s">
        <v>1060</v>
      </c>
      <c r="B13" s="1" t="s">
        <v>1274</v>
      </c>
      <c r="D13" s="1" t="s">
        <v>1325</v>
      </c>
      <c r="E13" s="1" t="s">
        <v>1326</v>
      </c>
      <c r="F13" s="1" t="s">
        <v>1327</v>
      </c>
      <c r="G13" s="34"/>
      <c r="H13" s="34" t="s">
        <v>1328</v>
      </c>
      <c r="I13" s="34"/>
      <c r="J13" s="34"/>
      <c r="K13" s="34"/>
      <c r="L13" s="34"/>
      <c r="M13" s="34"/>
      <c r="N13" s="34"/>
      <c r="P13" s="34" t="s">
        <v>905</v>
      </c>
      <c r="Q13" s="1" t="s">
        <v>1329</v>
      </c>
      <c r="R13" s="34" t="s">
        <v>1282</v>
      </c>
      <c r="S13" s="34"/>
      <c r="T13" s="34"/>
      <c r="U13" s="34"/>
      <c r="V13" s="34"/>
      <c r="W13" s="53" t="s">
        <v>1200</v>
      </c>
      <c r="X13" s="34"/>
      <c r="Y13" s="34"/>
      <c r="Z13" s="34" t="s">
        <v>7</v>
      </c>
      <c r="AA13" s="34"/>
      <c r="AB13" s="34"/>
      <c r="AC13" s="34"/>
    </row>
    <row r="14" customFormat="false" ht="15" hidden="false" customHeight="false" outlineLevel="0" collapsed="false">
      <c r="A14" s="59" t="s">
        <v>1222</v>
      </c>
      <c r="B14" s="59" t="s">
        <v>1274</v>
      </c>
      <c r="C14" s="59"/>
      <c r="D14" s="59" t="s">
        <v>1031</v>
      </c>
      <c r="E14" s="59" t="s">
        <v>1330</v>
      </c>
      <c r="F14" s="59" t="s">
        <v>1038</v>
      </c>
      <c r="G14" s="34"/>
      <c r="H14" s="34"/>
      <c r="I14" s="34"/>
      <c r="J14" s="59" t="s">
        <v>1331</v>
      </c>
      <c r="K14" s="34"/>
      <c r="L14" s="34"/>
      <c r="M14" s="34"/>
      <c r="N14" s="34"/>
      <c r="P14" s="34" t="s">
        <v>905</v>
      </c>
      <c r="Q14" s="34"/>
      <c r="R14" s="34"/>
      <c r="S14" s="34"/>
      <c r="T14" s="34"/>
      <c r="U14" s="34"/>
      <c r="V14" s="34"/>
      <c r="W14" s="53"/>
      <c r="X14" s="34"/>
      <c r="Y14" s="34"/>
      <c r="Z14" s="34"/>
      <c r="AA14" s="34"/>
      <c r="AB14" s="34"/>
      <c r="AC14" s="34"/>
    </row>
    <row r="15" customFormat="false" ht="15" hidden="false" customHeight="false" outlineLevel="0" collapsed="false">
      <c r="A15" s="59"/>
      <c r="B15" s="59"/>
      <c r="C15" s="59"/>
      <c r="D15" s="59"/>
      <c r="E15" s="59"/>
      <c r="F15" s="59"/>
      <c r="G15" s="34"/>
      <c r="H15" s="34"/>
      <c r="I15" s="34"/>
      <c r="J15" s="59"/>
      <c r="K15" s="34"/>
      <c r="L15" s="34"/>
      <c r="M15" s="34"/>
      <c r="N15" s="34"/>
      <c r="P15" s="34"/>
      <c r="Q15" s="34"/>
      <c r="R15" s="34"/>
      <c r="S15" s="34"/>
      <c r="T15" s="34"/>
      <c r="U15" s="34"/>
      <c r="V15" s="34"/>
      <c r="W15" s="53"/>
      <c r="X15" s="34"/>
      <c r="Y15" s="34"/>
      <c r="Z15" s="34"/>
      <c r="AA15" s="34"/>
      <c r="AB15" s="34"/>
      <c r="AC15" s="34"/>
    </row>
    <row r="16" customFormat="false" ht="15" hidden="false" customHeight="false" outlineLevel="0" collapsed="false">
      <c r="A16" s="59" t="s">
        <v>1060</v>
      </c>
      <c r="B16" s="59"/>
      <c r="C16" s="59"/>
      <c r="D16" s="53" t="s">
        <v>1332</v>
      </c>
      <c r="E16" s="59" t="s">
        <v>1333</v>
      </c>
      <c r="F16" s="59"/>
      <c r="G16" s="34"/>
      <c r="H16" s="34"/>
      <c r="I16" s="34"/>
      <c r="J16" s="59" t="s">
        <v>1334</v>
      </c>
      <c r="K16" s="34" t="s">
        <v>1335</v>
      </c>
      <c r="L16" s="34"/>
      <c r="M16" s="34"/>
      <c r="N16" s="34"/>
      <c r="P16" s="34" t="s">
        <v>1103</v>
      </c>
      <c r="Q16" s="34"/>
      <c r="R16" s="34"/>
      <c r="S16" s="34"/>
      <c r="T16" s="34"/>
      <c r="U16" s="34"/>
      <c r="V16" s="34"/>
      <c r="W16" s="34"/>
      <c r="X16" s="34"/>
      <c r="Y16" s="34"/>
      <c r="Z16" s="34"/>
      <c r="AA16" s="34"/>
      <c r="AB16" s="34"/>
      <c r="AC16" s="34"/>
    </row>
    <row r="17" customFormat="false" ht="15" hidden="false" customHeight="false" outlineLevel="0" collapsed="false">
      <c r="A17" s="59" t="s">
        <v>1222</v>
      </c>
      <c r="B17" s="59" t="s">
        <v>1274</v>
      </c>
      <c r="C17" s="59"/>
      <c r="D17" s="59" t="s">
        <v>1036</v>
      </c>
      <c r="E17" s="59" t="s">
        <v>1037</v>
      </c>
      <c r="F17" s="59" t="s">
        <v>1038</v>
      </c>
      <c r="G17" s="34"/>
      <c r="H17" s="34"/>
      <c r="I17" s="34"/>
      <c r="J17" s="59" t="s">
        <v>1224</v>
      </c>
      <c r="K17" s="34"/>
      <c r="L17" s="34"/>
      <c r="M17" s="34"/>
      <c r="N17" s="34"/>
      <c r="P17" s="34" t="s">
        <v>905</v>
      </c>
      <c r="Q17" s="34"/>
      <c r="R17" s="34"/>
      <c r="S17" s="34"/>
      <c r="T17" s="34"/>
      <c r="U17" s="34"/>
      <c r="V17" s="34"/>
      <c r="W17" s="34"/>
      <c r="X17" s="34"/>
      <c r="Y17" s="34"/>
      <c r="Z17" s="34"/>
      <c r="AA17" s="34"/>
      <c r="AB17" s="34"/>
      <c r="AC17" s="34"/>
    </row>
    <row r="18" customFormat="false" ht="15" hidden="false" customHeight="false" outlineLevel="0" collapsed="false">
      <c r="A18" s="59" t="s">
        <v>1222</v>
      </c>
      <c r="B18" s="59" t="s">
        <v>1274</v>
      </c>
      <c r="C18" s="59"/>
      <c r="D18" s="59" t="s">
        <v>1041</v>
      </c>
      <c r="E18" s="59" t="s">
        <v>1077</v>
      </c>
      <c r="F18" s="59" t="s">
        <v>1038</v>
      </c>
      <c r="G18" s="34"/>
      <c r="H18" s="34"/>
      <c r="I18" s="34"/>
      <c r="J18" s="59" t="s">
        <v>1336</v>
      </c>
      <c r="K18" s="34"/>
      <c r="L18" s="34"/>
      <c r="M18" s="34"/>
      <c r="N18" s="34"/>
      <c r="P18" s="34" t="s">
        <v>905</v>
      </c>
      <c r="Q18" s="34"/>
      <c r="R18" s="60"/>
      <c r="S18" s="34"/>
      <c r="T18" s="34"/>
      <c r="U18" s="34"/>
      <c r="V18" s="34"/>
      <c r="W18" s="34"/>
      <c r="X18" s="34"/>
      <c r="Y18" s="34"/>
      <c r="Z18" s="34"/>
      <c r="AA18" s="34"/>
      <c r="AB18" s="34"/>
      <c r="AC18" s="34"/>
    </row>
    <row r="19" customFormat="false" ht="15" hidden="false" customHeight="false" outlineLevel="0" collapsed="false">
      <c r="A19" s="59" t="s">
        <v>1337</v>
      </c>
      <c r="B19" s="59"/>
      <c r="C19" s="59"/>
      <c r="D19" s="59" t="s">
        <v>1338</v>
      </c>
      <c r="E19" s="59" t="s">
        <v>1339</v>
      </c>
      <c r="F19" s="59"/>
      <c r="G19" s="34"/>
      <c r="H19" s="34"/>
      <c r="I19" s="34"/>
      <c r="J19" s="59"/>
      <c r="K19" s="34" t="s">
        <v>1340</v>
      </c>
      <c r="L19" s="34"/>
      <c r="M19" s="34"/>
      <c r="N19" s="34"/>
      <c r="P19" s="34"/>
      <c r="Q19" s="34"/>
      <c r="R19" s="60"/>
      <c r="S19" s="34"/>
      <c r="T19" s="34"/>
      <c r="U19" s="34"/>
      <c r="V19" s="34"/>
      <c r="W19" s="34"/>
      <c r="X19" s="34"/>
      <c r="Y19" s="34"/>
      <c r="Z19" s="34"/>
      <c r="AA19" s="34"/>
      <c r="AB19" s="34"/>
      <c r="AC19" s="34"/>
    </row>
    <row r="20" customFormat="false" ht="15" hidden="false" customHeight="false" outlineLevel="0" collapsed="false">
      <c r="A20" s="59"/>
      <c r="B20" s="59"/>
      <c r="C20" s="59"/>
      <c r="D20" s="59"/>
      <c r="E20" s="59"/>
      <c r="F20" s="59"/>
      <c r="G20" s="34"/>
      <c r="H20" s="34"/>
      <c r="I20" s="34"/>
      <c r="J20" s="59"/>
      <c r="K20" s="34"/>
      <c r="L20" s="34"/>
      <c r="M20" s="34"/>
      <c r="N20" s="34"/>
      <c r="P20" s="34"/>
      <c r="Q20" s="34"/>
      <c r="R20" s="60"/>
      <c r="S20" s="34"/>
      <c r="T20" s="34"/>
      <c r="U20" s="34"/>
      <c r="V20" s="34"/>
      <c r="W20" s="34"/>
      <c r="X20" s="34"/>
      <c r="Y20" s="34"/>
      <c r="Z20" s="34"/>
      <c r="AA20" s="34"/>
      <c r="AB20" s="34"/>
      <c r="AC20" s="34"/>
    </row>
    <row r="21" customFormat="false" ht="15" hidden="false" customHeight="false" outlineLevel="0" collapsed="false">
      <c r="A21" s="59" t="s">
        <v>1137</v>
      </c>
      <c r="B21" s="59"/>
      <c r="C21" s="59"/>
      <c r="D21" s="59" t="s">
        <v>1341</v>
      </c>
      <c r="E21" s="59"/>
      <c r="F21" s="59"/>
      <c r="G21" s="34"/>
      <c r="H21" s="34"/>
      <c r="I21" s="34"/>
      <c r="J21" s="59"/>
      <c r="K21" s="34" t="s">
        <v>1342</v>
      </c>
      <c r="L21" s="34"/>
      <c r="M21" s="34"/>
      <c r="N21" s="34"/>
      <c r="P21" s="34"/>
      <c r="Q21" s="34"/>
      <c r="R21" s="60"/>
      <c r="S21" s="34"/>
      <c r="T21" s="34"/>
      <c r="U21" s="34"/>
      <c r="V21" s="34"/>
      <c r="W21" s="34"/>
      <c r="X21" s="34"/>
      <c r="Y21" s="34"/>
      <c r="Z21" s="34"/>
      <c r="AA21" s="34"/>
      <c r="AB21" s="34"/>
      <c r="AC21" s="34"/>
    </row>
    <row r="22" customFormat="false" ht="15" hidden="false" customHeight="false" outlineLevel="0" collapsed="false">
      <c r="A22" s="59" t="s">
        <v>1337</v>
      </c>
      <c r="B22" s="59"/>
      <c r="C22" s="59" t="s">
        <v>1341</v>
      </c>
      <c r="D22" s="59" t="s">
        <v>1343</v>
      </c>
      <c r="E22" s="59" t="s">
        <v>1344</v>
      </c>
      <c r="F22" s="59"/>
      <c r="G22" s="34"/>
      <c r="H22" s="34"/>
      <c r="I22" s="34"/>
      <c r="J22" s="59"/>
      <c r="K22" s="34"/>
      <c r="L22" s="34"/>
      <c r="M22" s="34"/>
      <c r="N22" s="34"/>
      <c r="P22" s="34"/>
      <c r="Q22" s="34"/>
      <c r="R22" s="60"/>
      <c r="S22" s="34"/>
      <c r="T22" s="34"/>
      <c r="U22" s="34"/>
      <c r="V22" s="34"/>
      <c r="W22" s="34"/>
      <c r="X22" s="34"/>
      <c r="Y22" s="34"/>
      <c r="Z22" s="34"/>
      <c r="AA22" s="34"/>
      <c r="AB22" s="34"/>
      <c r="AC22" s="34"/>
    </row>
    <row r="23" customFormat="false" ht="15" hidden="false" customHeight="false" outlineLevel="0" collapsed="false">
      <c r="A23" s="34" t="s">
        <v>1060</v>
      </c>
      <c r="B23" s="1" t="s">
        <v>1345</v>
      </c>
      <c r="C23" s="59" t="s">
        <v>1341</v>
      </c>
      <c r="D23" s="1" t="s">
        <v>1346</v>
      </c>
      <c r="E23" s="1" t="s">
        <v>1347</v>
      </c>
      <c r="F23" s="1" t="s">
        <v>1348</v>
      </c>
      <c r="G23" s="34"/>
      <c r="H23" s="34"/>
      <c r="I23" s="34"/>
      <c r="J23" s="34"/>
      <c r="K23" s="34" t="s">
        <v>1349</v>
      </c>
      <c r="L23" s="34"/>
      <c r="M23" s="34"/>
      <c r="N23" s="34" t="n">
        <v>1</v>
      </c>
      <c r="P23" s="34" t="s">
        <v>1350</v>
      </c>
      <c r="Q23" s="34" t="s">
        <v>1351</v>
      </c>
      <c r="R23" s="34"/>
      <c r="S23" s="34"/>
      <c r="T23" s="34"/>
      <c r="U23" s="34"/>
      <c r="V23" s="34"/>
      <c r="W23" s="34"/>
      <c r="X23" s="34"/>
      <c r="Y23" s="34"/>
      <c r="Z23" s="34"/>
      <c r="AA23" s="34"/>
      <c r="AB23" s="34"/>
      <c r="AC23" s="34"/>
    </row>
    <row r="24" customFormat="false" ht="15" hidden="false" customHeight="false" outlineLevel="0" collapsed="false">
      <c r="A24" s="1" t="s">
        <v>1003</v>
      </c>
      <c r="B24" s="1" t="s">
        <v>1345</v>
      </c>
      <c r="C24" s="59" t="s">
        <v>1341</v>
      </c>
      <c r="D24" s="1" t="s">
        <v>1352</v>
      </c>
      <c r="E24" s="1" t="s">
        <v>1353</v>
      </c>
      <c r="F24" s="1" t="s">
        <v>1354</v>
      </c>
      <c r="G24" s="34"/>
      <c r="I24" s="34"/>
      <c r="J24" s="34"/>
      <c r="K24" s="34" t="s">
        <v>1355</v>
      </c>
      <c r="L24" s="34"/>
      <c r="M24" s="34"/>
      <c r="N24" s="34" t="n">
        <v>1</v>
      </c>
      <c r="P24" s="1" t="s">
        <v>1007</v>
      </c>
      <c r="R24" s="34"/>
      <c r="S24" s="34"/>
      <c r="T24" s="34"/>
      <c r="U24" s="34"/>
      <c r="V24" s="34"/>
      <c r="W24" s="34"/>
      <c r="X24" s="34"/>
      <c r="Y24" s="34"/>
      <c r="Z24" s="34"/>
      <c r="AA24" s="34"/>
      <c r="AB24" s="34"/>
      <c r="AC24" s="34"/>
    </row>
    <row r="25" customFormat="false" ht="15" hidden="false" customHeight="false" outlineLevel="0" collapsed="false">
      <c r="A25" s="34" t="s">
        <v>1060</v>
      </c>
      <c r="B25" s="1" t="s">
        <v>1345</v>
      </c>
      <c r="C25" s="59" t="s">
        <v>1341</v>
      </c>
      <c r="D25" s="1" t="s">
        <v>1356</v>
      </c>
      <c r="E25" s="1" t="s">
        <v>1357</v>
      </c>
      <c r="F25" s="1" t="s">
        <v>1348</v>
      </c>
      <c r="G25" s="34"/>
      <c r="H25" s="34" t="s">
        <v>1358</v>
      </c>
      <c r="I25" s="34"/>
      <c r="J25" s="34"/>
      <c r="K25" s="34" t="s">
        <v>1359</v>
      </c>
      <c r="L25" s="34"/>
      <c r="M25" s="34"/>
      <c r="N25" s="34"/>
      <c r="P25" s="34" t="s">
        <v>1360</v>
      </c>
      <c r="Q25" s="34" t="s">
        <v>1351</v>
      </c>
      <c r="R25" s="34" t="s">
        <v>1282</v>
      </c>
      <c r="S25" s="34"/>
      <c r="T25" s="34"/>
      <c r="U25" s="34"/>
      <c r="V25" s="34"/>
      <c r="W25" s="34" t="s">
        <v>1200</v>
      </c>
      <c r="X25" s="34"/>
      <c r="Y25" s="34"/>
      <c r="Z25" s="34" t="s">
        <v>7</v>
      </c>
      <c r="AA25" s="34"/>
      <c r="AB25" s="34"/>
      <c r="AC25" s="34"/>
    </row>
    <row r="26" customFormat="false" ht="15" hidden="false" customHeight="false" outlineLevel="0" collapsed="false">
      <c r="A26" s="1" t="s">
        <v>1003</v>
      </c>
      <c r="B26" s="1" t="s">
        <v>1345</v>
      </c>
      <c r="C26" s="59" t="s">
        <v>1341</v>
      </c>
      <c r="D26" s="1" t="s">
        <v>1361</v>
      </c>
      <c r="E26" s="1" t="s">
        <v>1362</v>
      </c>
      <c r="F26" s="1" t="s">
        <v>1363</v>
      </c>
      <c r="G26" s="34"/>
      <c r="H26" s="34"/>
      <c r="I26" s="34"/>
      <c r="J26" s="34"/>
      <c r="K26" s="34" t="s">
        <v>1364</v>
      </c>
      <c r="L26" s="34"/>
      <c r="M26" s="34"/>
      <c r="N26" s="34"/>
      <c r="P26" s="1" t="s">
        <v>1007</v>
      </c>
      <c r="R26" s="34" t="s">
        <v>1287</v>
      </c>
      <c r="S26" s="34"/>
      <c r="T26" s="34"/>
      <c r="U26" s="34"/>
      <c r="V26" s="34"/>
      <c r="W26" s="34" t="s">
        <v>1200</v>
      </c>
      <c r="X26" s="34"/>
      <c r="Y26" s="34"/>
      <c r="Z26" s="34" t="s">
        <v>7</v>
      </c>
      <c r="AA26" s="34"/>
      <c r="AB26" s="34"/>
      <c r="AC26" s="34"/>
    </row>
    <row r="27" customFormat="false" ht="15" hidden="false" customHeight="false" outlineLevel="0" collapsed="false">
      <c r="A27" s="1" t="s">
        <v>1060</v>
      </c>
      <c r="B27" s="1" t="s">
        <v>1274</v>
      </c>
      <c r="C27" s="59" t="s">
        <v>1341</v>
      </c>
      <c r="D27" s="1" t="s">
        <v>1365</v>
      </c>
      <c r="E27" s="1" t="s">
        <v>1366</v>
      </c>
      <c r="F27" s="1" t="s">
        <v>1367</v>
      </c>
      <c r="G27" s="34"/>
      <c r="H27" s="34"/>
      <c r="I27" s="34"/>
      <c r="J27" s="34"/>
      <c r="K27" s="34" t="s">
        <v>1368</v>
      </c>
      <c r="L27" s="34"/>
      <c r="M27" s="34"/>
      <c r="N27" s="34" t="n">
        <v>1</v>
      </c>
      <c r="P27" s="34" t="s">
        <v>1350</v>
      </c>
      <c r="Q27" s="34" t="s">
        <v>1351</v>
      </c>
      <c r="R27" s="34"/>
      <c r="S27" s="34"/>
      <c r="T27" s="34"/>
      <c r="U27" s="34"/>
      <c r="V27" s="34"/>
      <c r="W27" s="34"/>
      <c r="X27" s="34"/>
      <c r="Y27" s="34"/>
      <c r="Z27" s="34"/>
      <c r="AA27" s="34"/>
      <c r="AB27" s="34"/>
      <c r="AC27" s="34"/>
    </row>
    <row r="28" customFormat="false" ht="15" hidden="false" customHeight="false" outlineLevel="0" collapsed="false">
      <c r="A28" s="1" t="s">
        <v>1060</v>
      </c>
      <c r="B28" s="1" t="s">
        <v>1274</v>
      </c>
      <c r="C28" s="59" t="s">
        <v>1341</v>
      </c>
      <c r="D28" s="1" t="s">
        <v>1369</v>
      </c>
      <c r="E28" s="1" t="s">
        <v>1370</v>
      </c>
      <c r="F28" s="1" t="s">
        <v>1367</v>
      </c>
      <c r="G28" s="34"/>
      <c r="H28" s="34" t="s">
        <v>1371</v>
      </c>
      <c r="I28" s="34"/>
      <c r="J28" s="34"/>
      <c r="K28" s="34"/>
      <c r="L28" s="34"/>
      <c r="M28" s="34"/>
      <c r="N28" s="34"/>
      <c r="P28" s="34" t="s">
        <v>1360</v>
      </c>
      <c r="Q28" s="34" t="s">
        <v>1351</v>
      </c>
      <c r="R28" s="34" t="s">
        <v>1282</v>
      </c>
      <c r="S28" s="34"/>
      <c r="T28" s="34"/>
      <c r="U28" s="34"/>
      <c r="V28" s="34"/>
      <c r="W28" s="34" t="s">
        <v>1200</v>
      </c>
      <c r="X28" s="34"/>
      <c r="Y28" s="34"/>
      <c r="Z28" s="34" t="s">
        <v>7</v>
      </c>
      <c r="AA28" s="34"/>
      <c r="AB28" s="34"/>
      <c r="AC28" s="34"/>
    </row>
    <row r="29" customFormat="false" ht="15" hidden="false" customHeight="false" outlineLevel="0" collapsed="false">
      <c r="A29" s="1" t="s">
        <v>1003</v>
      </c>
      <c r="B29" s="1" t="s">
        <v>1274</v>
      </c>
      <c r="C29" s="59" t="s">
        <v>1341</v>
      </c>
      <c r="D29" s="1" t="s">
        <v>1372</v>
      </c>
      <c r="E29" s="1" t="s">
        <v>1373</v>
      </c>
      <c r="F29" s="1" t="s">
        <v>1374</v>
      </c>
      <c r="G29" s="34"/>
      <c r="H29" s="34"/>
      <c r="I29" s="34"/>
      <c r="J29" s="34"/>
      <c r="K29" s="1" t="s">
        <v>1375</v>
      </c>
      <c r="N29" s="34" t="n">
        <v>1</v>
      </c>
      <c r="P29" s="1" t="s">
        <v>1007</v>
      </c>
      <c r="R29" s="34" t="s">
        <v>1287</v>
      </c>
      <c r="S29" s="34"/>
      <c r="T29" s="34"/>
      <c r="U29" s="34"/>
      <c r="V29" s="34"/>
      <c r="W29" s="34" t="s">
        <v>1200</v>
      </c>
      <c r="X29" s="34"/>
      <c r="Y29" s="34"/>
      <c r="Z29" s="34" t="s">
        <v>7</v>
      </c>
      <c r="AA29" s="34"/>
      <c r="AB29" s="34"/>
      <c r="AC29" s="34"/>
    </row>
    <row r="30" customFormat="false" ht="15" hidden="false" customHeight="false" outlineLevel="0" collapsed="false">
      <c r="A30" s="1" t="s">
        <v>1003</v>
      </c>
      <c r="C30" s="59" t="s">
        <v>1341</v>
      </c>
      <c r="D30" s="1" t="s">
        <v>1376</v>
      </c>
      <c r="E30" s="1" t="s">
        <v>1377</v>
      </c>
      <c r="F30" s="51" t="s">
        <v>1378</v>
      </c>
      <c r="G30" s="34"/>
      <c r="H30" s="34"/>
      <c r="I30" s="34"/>
      <c r="J30" s="34"/>
      <c r="K30" s="1" t="s">
        <v>1379</v>
      </c>
      <c r="N30" s="34"/>
      <c r="R30" s="34"/>
      <c r="S30" s="34"/>
      <c r="T30" s="34"/>
      <c r="U30" s="34"/>
      <c r="V30" s="34"/>
      <c r="W30" s="34"/>
      <c r="X30" s="34"/>
      <c r="Y30" s="34"/>
      <c r="Z30" s="34"/>
      <c r="AA30" s="34"/>
      <c r="AB30" s="34"/>
      <c r="AC30" s="34"/>
    </row>
    <row r="31" customFormat="false" ht="15" hidden="false" customHeight="false" outlineLevel="0" collapsed="false">
      <c r="C31" s="59"/>
      <c r="G31" s="34"/>
      <c r="H31" s="34"/>
      <c r="I31" s="34"/>
      <c r="J31" s="34"/>
      <c r="K31" s="34"/>
      <c r="L31" s="34"/>
      <c r="M31" s="34"/>
      <c r="N31" s="34"/>
      <c r="P31" s="34"/>
      <c r="Q31" s="34"/>
      <c r="R31" s="34"/>
      <c r="S31" s="34"/>
      <c r="T31" s="34"/>
      <c r="U31" s="34"/>
      <c r="V31" s="34"/>
      <c r="W31" s="34"/>
      <c r="X31" s="34"/>
      <c r="Y31" s="34"/>
      <c r="Z31" s="34"/>
      <c r="AA31" s="34"/>
      <c r="AB31" s="34"/>
      <c r="AC31" s="34"/>
    </row>
    <row r="32" customFormat="false" ht="15" hidden="false" customHeight="false" outlineLevel="0" collapsed="false">
      <c r="C32" s="59"/>
      <c r="G32" s="34"/>
      <c r="H32" s="34"/>
      <c r="I32" s="34"/>
      <c r="J32" s="34"/>
      <c r="K32" s="34"/>
      <c r="L32" s="34"/>
      <c r="M32" s="34"/>
      <c r="N32" s="34"/>
      <c r="P32" s="34"/>
      <c r="Q32" s="34"/>
      <c r="R32" s="34"/>
      <c r="S32" s="34"/>
      <c r="T32" s="34"/>
      <c r="U32" s="34"/>
      <c r="V32" s="34"/>
      <c r="W32" s="34"/>
      <c r="X32" s="34"/>
      <c r="Y32" s="34"/>
      <c r="Z32" s="34"/>
      <c r="AA32" s="34"/>
      <c r="AB32" s="34"/>
      <c r="AC32" s="34"/>
    </row>
    <row r="33" customFormat="false" ht="15" hidden="false" customHeight="false" outlineLevel="0" collapsed="false">
      <c r="A33" s="1" t="s">
        <v>1222</v>
      </c>
      <c r="B33" s="1" t="s">
        <v>1345</v>
      </c>
      <c r="C33" s="59" t="s">
        <v>1341</v>
      </c>
      <c r="D33" s="1" t="s">
        <v>1380</v>
      </c>
      <c r="E33" s="1" t="s">
        <v>1381</v>
      </c>
      <c r="F33" s="32" t="s">
        <v>1382</v>
      </c>
      <c r="G33" s="34"/>
      <c r="H33" s="34"/>
      <c r="I33" s="34"/>
      <c r="J33" s="34"/>
      <c r="K33" s="34" t="s">
        <v>1383</v>
      </c>
      <c r="L33" s="34"/>
      <c r="M33" s="34"/>
      <c r="N33" s="34"/>
      <c r="P33" s="34" t="s">
        <v>905</v>
      </c>
      <c r="Q33" s="34" t="s">
        <v>1384</v>
      </c>
      <c r="R33" s="34" t="s">
        <v>1198</v>
      </c>
      <c r="S33" s="34"/>
      <c r="T33" s="34"/>
      <c r="U33" s="34"/>
      <c r="V33" s="34"/>
      <c r="W33" s="34" t="s">
        <v>1200</v>
      </c>
      <c r="X33" s="34"/>
      <c r="Y33" s="34"/>
      <c r="Z33" s="34" t="s">
        <v>7</v>
      </c>
      <c r="AA33" s="34"/>
      <c r="AB33" s="34"/>
      <c r="AC33" s="34"/>
    </row>
    <row r="34" customFormat="false" ht="15" hidden="false" customHeight="false" outlineLevel="0" collapsed="false">
      <c r="A34" s="1" t="s">
        <v>1222</v>
      </c>
      <c r="B34" s="1" t="s">
        <v>1385</v>
      </c>
      <c r="C34" s="59" t="s">
        <v>1341</v>
      </c>
      <c r="D34" s="1" t="s">
        <v>1386</v>
      </c>
      <c r="E34" s="1" t="s">
        <v>1387</v>
      </c>
      <c r="F34" s="32" t="s">
        <v>1388</v>
      </c>
      <c r="G34" s="34"/>
      <c r="H34" s="34"/>
      <c r="I34" s="34"/>
      <c r="J34" s="34"/>
      <c r="K34" s="34" t="s">
        <v>1389</v>
      </c>
      <c r="L34" s="34"/>
      <c r="M34" s="34"/>
      <c r="N34" s="34"/>
      <c r="P34" s="34" t="s">
        <v>905</v>
      </c>
      <c r="Q34" s="34" t="s">
        <v>1384</v>
      </c>
      <c r="R34" s="34" t="s">
        <v>1198</v>
      </c>
      <c r="S34" s="34"/>
      <c r="T34" s="34"/>
      <c r="U34" s="34"/>
      <c r="V34" s="34"/>
      <c r="W34" s="34" t="s">
        <v>1200</v>
      </c>
      <c r="X34" s="34"/>
      <c r="Y34" s="34"/>
      <c r="Z34" s="34" t="s">
        <v>7</v>
      </c>
      <c r="AA34" s="34"/>
      <c r="AB34" s="34"/>
      <c r="AC34" s="34"/>
    </row>
    <row r="35" customFormat="false" ht="15" hidden="false" customHeight="false" outlineLevel="0" collapsed="false">
      <c r="A35" s="1" t="s">
        <v>1222</v>
      </c>
      <c r="B35" s="1" t="s">
        <v>1274</v>
      </c>
      <c r="C35" s="59" t="s">
        <v>1341</v>
      </c>
      <c r="D35" s="1" t="s">
        <v>1390</v>
      </c>
      <c r="E35" s="1" t="s">
        <v>1391</v>
      </c>
      <c r="F35" s="32" t="s">
        <v>1392</v>
      </c>
      <c r="G35" s="34"/>
      <c r="H35" s="34"/>
      <c r="I35" s="34"/>
      <c r="J35" s="34"/>
      <c r="K35" s="34" t="s">
        <v>1393</v>
      </c>
      <c r="L35" s="34"/>
      <c r="M35" s="34"/>
      <c r="N35" s="34"/>
      <c r="P35" s="34" t="s">
        <v>905</v>
      </c>
      <c r="Q35" s="34" t="s">
        <v>1384</v>
      </c>
      <c r="R35" s="34" t="s">
        <v>1198</v>
      </c>
      <c r="S35" s="34"/>
      <c r="T35" s="34"/>
      <c r="U35" s="34"/>
      <c r="V35" s="34"/>
      <c r="W35" s="34" t="s">
        <v>1200</v>
      </c>
      <c r="X35" s="34"/>
      <c r="Y35" s="34"/>
      <c r="Z35" s="34" t="s">
        <v>7</v>
      </c>
      <c r="AA35" s="34"/>
      <c r="AB35" s="34"/>
      <c r="AC35" s="34"/>
    </row>
    <row r="36" customFormat="false" ht="14.25" hidden="false" customHeight="false" outlineLevel="0" collapsed="false">
      <c r="A36" s="1" t="s">
        <v>1394</v>
      </c>
      <c r="B36" s="1" t="s">
        <v>1395</v>
      </c>
      <c r="D36" s="1" t="s">
        <v>1396</v>
      </c>
      <c r="E36" s="1" t="s">
        <v>488</v>
      </c>
      <c r="F36" s="1" t="s">
        <v>1397</v>
      </c>
      <c r="K36" s="34" t="s">
        <v>1324</v>
      </c>
      <c r="N36" s="1" t="n">
        <v>1</v>
      </c>
      <c r="R36" s="34" t="s">
        <v>1238</v>
      </c>
      <c r="W36" s="34" t="s">
        <v>1200</v>
      </c>
      <c r="Z36" s="34" t="s">
        <v>7</v>
      </c>
    </row>
    <row r="37" customFormat="false" ht="15" hidden="false" customHeight="false" outlineLevel="0" collapsed="false">
      <c r="C37" s="59"/>
      <c r="G37" s="34"/>
      <c r="H37" s="34"/>
      <c r="I37" s="34"/>
      <c r="J37" s="34"/>
      <c r="K37" s="34"/>
      <c r="L37" s="34"/>
      <c r="M37" s="34"/>
      <c r="N37" s="34"/>
      <c r="P37" s="34"/>
      <c r="Q37" s="34"/>
      <c r="R37" s="34"/>
      <c r="S37" s="34"/>
      <c r="T37" s="34"/>
      <c r="U37" s="34"/>
      <c r="V37" s="34"/>
      <c r="W37" s="34"/>
      <c r="X37" s="34"/>
      <c r="Y37" s="34"/>
      <c r="Z37" s="34"/>
      <c r="AA37" s="34"/>
      <c r="AB37" s="34"/>
      <c r="AC37" s="34"/>
    </row>
    <row r="38" customFormat="false" ht="15" hidden="false" customHeight="false" outlineLevel="0" collapsed="false">
      <c r="A38" s="1" t="s">
        <v>1060</v>
      </c>
      <c r="B38" s="1" t="s">
        <v>1398</v>
      </c>
      <c r="C38" s="59" t="s">
        <v>1341</v>
      </c>
      <c r="D38" s="1" t="s">
        <v>1399</v>
      </c>
      <c r="E38" s="1" t="s">
        <v>1400</v>
      </c>
      <c r="F38" s="32" t="s">
        <v>1401</v>
      </c>
      <c r="G38" s="34"/>
      <c r="H38" s="34"/>
      <c r="I38" s="34"/>
      <c r="J38" s="34"/>
      <c r="K38" s="1" t="s">
        <v>1402</v>
      </c>
      <c r="N38" s="34" t="n">
        <v>1</v>
      </c>
      <c r="P38" s="34" t="s">
        <v>1403</v>
      </c>
      <c r="Q38" s="34" t="s">
        <v>1404</v>
      </c>
      <c r="R38" s="65" t="s">
        <v>1282</v>
      </c>
      <c r="S38" s="34"/>
      <c r="T38" s="34"/>
      <c r="U38" s="34"/>
      <c r="V38" s="34"/>
      <c r="W38" s="34" t="s">
        <v>1200</v>
      </c>
      <c r="X38" s="34"/>
      <c r="Y38" s="34"/>
      <c r="Z38" s="34" t="s">
        <v>7</v>
      </c>
      <c r="AA38" s="34"/>
      <c r="AB38" s="34"/>
      <c r="AC38" s="34"/>
    </row>
    <row r="39" customFormat="false" ht="15" hidden="false" customHeight="false" outlineLevel="0" collapsed="false">
      <c r="A39" s="1" t="s">
        <v>1003</v>
      </c>
      <c r="C39" s="59" t="s">
        <v>1341</v>
      </c>
      <c r="D39" s="1" t="s">
        <v>1405</v>
      </c>
      <c r="E39" s="1" t="s">
        <v>1406</v>
      </c>
      <c r="F39" s="1" t="s">
        <v>1407</v>
      </c>
      <c r="G39" s="34"/>
      <c r="H39" s="34"/>
      <c r="I39" s="34"/>
      <c r="J39" s="34"/>
      <c r="K39" s="34" t="s">
        <v>1408</v>
      </c>
      <c r="L39" s="34"/>
      <c r="M39" s="34"/>
      <c r="N39" s="34" t="n">
        <v>1</v>
      </c>
      <c r="P39" s="34"/>
      <c r="Q39" s="34"/>
      <c r="R39" s="34" t="s">
        <v>1287</v>
      </c>
      <c r="S39" s="34"/>
      <c r="T39" s="34"/>
      <c r="U39" s="34"/>
      <c r="V39" s="34"/>
      <c r="W39" s="34" t="s">
        <v>1200</v>
      </c>
      <c r="X39" s="34"/>
      <c r="Y39" s="34"/>
      <c r="Z39" s="34" t="s">
        <v>7</v>
      </c>
      <c r="AA39" s="34"/>
      <c r="AB39" s="34"/>
      <c r="AC39" s="34"/>
    </row>
    <row r="40" customFormat="false" ht="15" hidden="false" customHeight="false" outlineLevel="0" collapsed="false">
      <c r="A40" s="1" t="s">
        <v>1409</v>
      </c>
      <c r="C40" s="59" t="s">
        <v>1341</v>
      </c>
      <c r="D40" s="1" t="s">
        <v>1410</v>
      </c>
      <c r="E40" s="1" t="s">
        <v>501</v>
      </c>
      <c r="F40" s="1" t="s">
        <v>1411</v>
      </c>
      <c r="G40" s="34"/>
      <c r="H40" s="34"/>
      <c r="I40" s="34"/>
      <c r="J40" s="34"/>
      <c r="K40" s="34" t="s">
        <v>1412</v>
      </c>
      <c r="L40" s="34"/>
      <c r="M40" s="34"/>
      <c r="N40" s="34"/>
      <c r="P40" s="34"/>
      <c r="Q40" s="34"/>
      <c r="R40" s="34" t="s">
        <v>1238</v>
      </c>
      <c r="S40" s="34"/>
      <c r="T40" s="34"/>
      <c r="U40" s="34"/>
      <c r="V40" s="34"/>
      <c r="W40" s="34" t="s">
        <v>1200</v>
      </c>
      <c r="X40" s="34"/>
      <c r="Y40" s="34"/>
      <c r="Z40" s="34" t="s">
        <v>7</v>
      </c>
      <c r="AA40" s="34"/>
      <c r="AB40" s="34"/>
      <c r="AC40" s="34"/>
    </row>
    <row r="41" customFormat="false" ht="15" hidden="false" customHeight="false" outlineLevel="0" collapsed="false">
      <c r="A41" s="1" t="s">
        <v>1413</v>
      </c>
      <c r="B41" s="1" t="s">
        <v>1274</v>
      </c>
      <c r="C41" s="59" t="s">
        <v>1341</v>
      </c>
      <c r="D41" s="1" t="s">
        <v>1414</v>
      </c>
      <c r="E41" s="1" t="s">
        <v>1415</v>
      </c>
      <c r="F41" s="1" t="s">
        <v>1416</v>
      </c>
      <c r="G41" s="34"/>
      <c r="H41" s="34"/>
      <c r="I41" s="34"/>
      <c r="J41" s="34"/>
      <c r="K41" s="34" t="s">
        <v>1417</v>
      </c>
      <c r="L41" s="34"/>
      <c r="M41" s="34"/>
      <c r="N41" s="34"/>
      <c r="P41" s="1" t="s">
        <v>1052</v>
      </c>
      <c r="Q41" s="34"/>
      <c r="R41" s="34" t="s">
        <v>1238</v>
      </c>
      <c r="S41" s="34"/>
      <c r="T41" s="34"/>
      <c r="U41" s="34"/>
      <c r="V41" s="34"/>
      <c r="W41" s="34" t="s">
        <v>1200</v>
      </c>
      <c r="X41" s="34"/>
      <c r="Y41" s="34"/>
      <c r="Z41" s="34" t="s">
        <v>7</v>
      </c>
      <c r="AA41" s="34"/>
      <c r="AB41" s="34"/>
      <c r="AC41" s="34"/>
    </row>
    <row r="42" customFormat="false" ht="14.25" hidden="false" customHeight="false" outlineLevel="0" collapsed="false">
      <c r="A42" s="1" t="s">
        <v>1418</v>
      </c>
      <c r="B42" s="1" t="s">
        <v>1395</v>
      </c>
      <c r="D42" s="1" t="s">
        <v>489</v>
      </c>
      <c r="E42" s="1" t="s">
        <v>1419</v>
      </c>
      <c r="F42" s="1" t="s">
        <v>1420</v>
      </c>
      <c r="G42" s="34" t="s">
        <v>1421</v>
      </c>
      <c r="H42" s="34"/>
      <c r="I42" s="34"/>
      <c r="J42" s="34"/>
      <c r="K42" s="34" t="s">
        <v>1422</v>
      </c>
      <c r="L42" s="34"/>
      <c r="M42" s="34"/>
      <c r="N42" s="34" t="n">
        <v>1</v>
      </c>
      <c r="P42" s="34"/>
      <c r="Q42" s="34"/>
      <c r="R42" s="34" t="s">
        <v>1238</v>
      </c>
      <c r="S42" s="34"/>
      <c r="T42" s="34"/>
      <c r="U42" s="34"/>
      <c r="V42" s="34"/>
      <c r="W42" s="34" t="s">
        <v>1200</v>
      </c>
      <c r="X42" s="34"/>
      <c r="Y42" s="34"/>
      <c r="Z42" s="34" t="s">
        <v>7</v>
      </c>
      <c r="AA42" s="34"/>
      <c r="AB42" s="34"/>
      <c r="AC42"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8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ColWidth="8.50390625" defaultRowHeight="14.25" zeroHeight="false" outlineLevelRow="0" outlineLevelCol="0"/>
  <cols>
    <col collapsed="false" customWidth="true" hidden="false" outlineLevel="0" max="1" min="1" style="1" width="20.75"/>
    <col collapsed="false" customWidth="true" hidden="false" outlineLevel="0" max="2" min="2" style="1" width="23.12"/>
    <col collapsed="false" customWidth="true" hidden="false" outlineLevel="0" max="3" min="3" style="1" width="35.38"/>
    <col collapsed="false" customWidth="false" hidden="false" outlineLevel="0" max="8" min="4" style="1" width="8.5"/>
    <col collapsed="false" customWidth="true" hidden="false" outlineLevel="0" max="9" min="9" style="1" width="48.76"/>
    <col collapsed="false" customWidth="false" hidden="false" outlineLevel="0" max="13" min="10" style="1" width="8.5"/>
    <col collapsed="false" customWidth="true" hidden="false" outlineLevel="0" max="14" min="14" style="1" width="39.12"/>
    <col collapsed="false" customWidth="false" hidden="false" outlineLevel="0" max="1024" min="15" style="1" width="8.5"/>
    <col collapsed="false" customWidth="false" hidden="false" outlineLevel="0" max="16384" min="1025" style="33" width="8.5"/>
  </cols>
  <sheetData>
    <row r="1" customFormat="false" ht="15" hidden="false" customHeight="false" outlineLevel="0" collapsed="false">
      <c r="A1" s="35" t="s">
        <v>783</v>
      </c>
      <c r="B1" s="35" t="s">
        <v>785</v>
      </c>
      <c r="C1" s="35" t="s">
        <v>786</v>
      </c>
      <c r="D1" s="35" t="s">
        <v>787</v>
      </c>
      <c r="E1" s="35" t="s">
        <v>978</v>
      </c>
      <c r="F1" s="35" t="s">
        <v>1221</v>
      </c>
      <c r="G1" s="35" t="s">
        <v>1423</v>
      </c>
      <c r="H1" s="35" t="s">
        <v>788</v>
      </c>
      <c r="I1" s="35" t="s">
        <v>981</v>
      </c>
      <c r="J1" s="35" t="s">
        <v>984</v>
      </c>
      <c r="K1" s="35" t="s">
        <v>4</v>
      </c>
      <c r="L1" s="35" t="s">
        <v>3</v>
      </c>
      <c r="M1" s="64" t="s">
        <v>986</v>
      </c>
      <c r="N1" s="64" t="s">
        <v>1180</v>
      </c>
      <c r="O1" s="64" t="s">
        <v>987</v>
      </c>
      <c r="P1" s="64" t="s">
        <v>988</v>
      </c>
      <c r="Q1" s="64" t="s">
        <v>989</v>
      </c>
      <c r="R1" s="64" t="s">
        <v>991</v>
      </c>
      <c r="S1" s="64" t="s">
        <v>992</v>
      </c>
      <c r="T1" s="64" t="s">
        <v>0</v>
      </c>
      <c r="U1" s="35" t="s">
        <v>993</v>
      </c>
      <c r="V1" s="35" t="s">
        <v>994</v>
      </c>
      <c r="W1" s="35" t="s">
        <v>995</v>
      </c>
      <c r="X1" s="35"/>
    </row>
    <row r="2" customFormat="false" ht="15" hidden="false" customHeight="false" outlineLevel="0" collapsed="false">
      <c r="A2" s="35"/>
      <c r="B2" s="35"/>
      <c r="C2" s="35"/>
      <c r="D2" s="35"/>
      <c r="E2" s="35"/>
      <c r="F2" s="35"/>
      <c r="G2" s="35"/>
      <c r="H2" s="35"/>
      <c r="I2" s="35"/>
      <c r="J2" s="35"/>
      <c r="K2" s="35"/>
      <c r="L2" s="35"/>
      <c r="M2" s="64"/>
      <c r="N2" s="64"/>
      <c r="O2" s="64"/>
      <c r="P2" s="64"/>
      <c r="Q2" s="64"/>
      <c r="R2" s="64"/>
      <c r="S2" s="64"/>
      <c r="T2" s="64"/>
      <c r="U2" s="64"/>
      <c r="V2" s="64"/>
      <c r="W2" s="35"/>
      <c r="X2" s="35"/>
      <c r="Y2" s="35"/>
    </row>
    <row r="3" customFormat="false" ht="15" hidden="false" customHeight="false" outlineLevel="0" collapsed="false">
      <c r="A3" s="35" t="s">
        <v>1222</v>
      </c>
      <c r="B3" s="35" t="s">
        <v>1031</v>
      </c>
      <c r="C3" s="35"/>
      <c r="D3" s="35"/>
      <c r="E3" s="35"/>
      <c r="F3" s="35"/>
      <c r="G3" s="35"/>
      <c r="H3" s="35" t="s">
        <v>1331</v>
      </c>
      <c r="I3" s="35"/>
      <c r="J3" s="35"/>
      <c r="K3" s="35"/>
      <c r="L3" s="35" t="s">
        <v>905</v>
      </c>
      <c r="M3" s="64"/>
      <c r="N3" s="64"/>
      <c r="O3" s="64"/>
      <c r="P3" s="64"/>
      <c r="Q3" s="64"/>
      <c r="R3" s="64"/>
      <c r="S3" s="64"/>
      <c r="T3" s="64"/>
      <c r="U3" s="35"/>
      <c r="V3" s="35"/>
      <c r="W3" s="35"/>
      <c r="X3" s="35"/>
      <c r="Y3" s="35"/>
    </row>
    <row r="4" s="35" customFormat="true" ht="15" hidden="false" customHeight="false" outlineLevel="0" collapsed="false">
      <c r="A4" s="35" t="s">
        <v>1222</v>
      </c>
      <c r="B4" s="35" t="s">
        <v>1036</v>
      </c>
      <c r="C4" s="35" t="s">
        <v>1424</v>
      </c>
      <c r="H4" s="35" t="s">
        <v>1224</v>
      </c>
      <c r="L4" s="35" t="s">
        <v>905</v>
      </c>
    </row>
    <row r="5" customFormat="false" ht="15" hidden="false" customHeight="false" outlineLevel="0" collapsed="false">
      <c r="A5" s="1" t="s">
        <v>799</v>
      </c>
      <c r="B5" s="1" t="s">
        <v>1293</v>
      </c>
      <c r="C5" s="1" t="s">
        <v>1294</v>
      </c>
      <c r="D5" s="1" t="s">
        <v>1295</v>
      </c>
      <c r="G5" s="34"/>
      <c r="H5" s="34" t="s">
        <v>1425</v>
      </c>
      <c r="I5" s="34"/>
      <c r="J5" s="34"/>
      <c r="K5" s="34"/>
      <c r="L5" s="34" t="s">
        <v>905</v>
      </c>
      <c r="M5" s="34"/>
      <c r="N5" s="34"/>
      <c r="Q5" s="60"/>
      <c r="R5" s="34"/>
      <c r="S5" s="59"/>
      <c r="T5" s="59"/>
      <c r="U5" s="59"/>
      <c r="V5" s="59"/>
      <c r="W5" s="59"/>
      <c r="X5" s="53"/>
      <c r="Y5" s="34"/>
      <c r="Z5" s="34"/>
      <c r="AA5" s="59"/>
      <c r="AB5" s="34"/>
      <c r="AC5" s="34"/>
    </row>
    <row r="6" customFormat="false" ht="15" hidden="false" customHeight="false" outlineLevel="0" collapsed="false">
      <c r="A6" s="59"/>
      <c r="B6" s="59"/>
      <c r="C6" s="59"/>
      <c r="D6" s="59"/>
      <c r="E6" s="59"/>
      <c r="F6" s="34"/>
      <c r="G6" s="34"/>
      <c r="H6" s="34"/>
      <c r="I6" s="34"/>
      <c r="J6" s="34"/>
      <c r="K6" s="34"/>
      <c r="M6" s="34"/>
      <c r="N6" s="34"/>
      <c r="O6" s="34"/>
      <c r="P6" s="34"/>
      <c r="Q6" s="34"/>
      <c r="R6" s="34"/>
      <c r="S6" s="34"/>
      <c r="T6" s="34"/>
      <c r="U6" s="34"/>
      <c r="W6" s="34"/>
      <c r="X6" s="34"/>
    </row>
    <row r="7" customFormat="false" ht="14.25" hidden="false" customHeight="false" outlineLevel="0" collapsed="false">
      <c r="A7" s="1" t="s">
        <v>799</v>
      </c>
      <c r="B7" s="67" t="s">
        <v>1229</v>
      </c>
      <c r="C7" s="67"/>
      <c r="D7" s="67"/>
      <c r="E7" s="68"/>
      <c r="F7" s="68"/>
      <c r="G7" s="68"/>
      <c r="H7" s="68" t="s">
        <v>1426</v>
      </c>
      <c r="I7" s="68"/>
      <c r="J7" s="68"/>
      <c r="K7" s="67"/>
      <c r="L7" s="68" t="s">
        <v>905</v>
      </c>
      <c r="M7" s="68"/>
      <c r="N7" s="68"/>
      <c r="O7" s="68"/>
      <c r="P7" s="68"/>
      <c r="Q7" s="68"/>
      <c r="R7" s="68"/>
      <c r="S7" s="68"/>
      <c r="T7" s="34"/>
      <c r="U7" s="68"/>
      <c r="V7" s="68"/>
      <c r="W7" s="68"/>
      <c r="X7" s="68"/>
    </row>
    <row r="8" customFormat="false" ht="15" hidden="false" customHeight="false" outlineLevel="0" collapsed="false">
      <c r="A8" s="1" t="s">
        <v>799</v>
      </c>
      <c r="B8" s="1" t="s">
        <v>1427</v>
      </c>
      <c r="C8" s="1" t="s">
        <v>1242</v>
      </c>
      <c r="D8" s="1" t="s">
        <v>1243</v>
      </c>
      <c r="E8" s="32" t="s">
        <v>1428</v>
      </c>
      <c r="F8" s="34"/>
      <c r="G8" s="34"/>
      <c r="H8" s="34"/>
      <c r="I8" s="1" t="s">
        <v>1429</v>
      </c>
      <c r="J8" s="1" t="n">
        <v>1</v>
      </c>
      <c r="K8" s="34"/>
      <c r="L8" s="34"/>
      <c r="M8" s="34" t="s">
        <v>1198</v>
      </c>
      <c r="N8" s="59" t="s">
        <v>1189</v>
      </c>
      <c r="O8" s="59"/>
      <c r="P8" s="59"/>
      <c r="Q8" s="59" t="s">
        <v>1200</v>
      </c>
      <c r="T8" s="34" t="s">
        <v>7</v>
      </c>
      <c r="U8" s="59"/>
      <c r="V8" s="34"/>
      <c r="W8" s="34"/>
      <c r="X8" s="34"/>
      <c r="Y8" s="34"/>
      <c r="Z8" s="34"/>
      <c r="AA8" s="34"/>
      <c r="AB8" s="34"/>
    </row>
    <row r="9" customFormat="false" ht="15" hidden="false" customHeight="false" outlineLevel="0" collapsed="false">
      <c r="A9" s="34" t="s">
        <v>1430</v>
      </c>
      <c r="B9" s="34" t="s">
        <v>354</v>
      </c>
      <c r="C9" s="34" t="s">
        <v>355</v>
      </c>
      <c r="D9" s="34" t="s">
        <v>1431</v>
      </c>
      <c r="E9" s="32" t="s">
        <v>1432</v>
      </c>
      <c r="F9" s="34"/>
      <c r="G9" s="34"/>
      <c r="H9" s="34"/>
      <c r="I9" s="34"/>
      <c r="J9" s="34" t="n">
        <v>1</v>
      </c>
      <c r="K9" s="34"/>
      <c r="L9" s="34" t="s">
        <v>1433</v>
      </c>
      <c r="M9" s="34" t="s">
        <v>1238</v>
      </c>
      <c r="N9" s="34"/>
      <c r="O9" s="34"/>
      <c r="P9" s="34"/>
      <c r="Q9" s="59" t="s">
        <v>1200</v>
      </c>
      <c r="R9" s="34"/>
      <c r="S9" s="34"/>
      <c r="T9" s="34" t="s">
        <v>7</v>
      </c>
      <c r="U9" s="34"/>
      <c r="V9" s="34"/>
      <c r="W9" s="34"/>
      <c r="X9" s="34"/>
    </row>
    <row r="10" customFormat="false" ht="15" hidden="false" customHeight="false" outlineLevel="0" collapsed="false">
      <c r="A10" s="1" t="s">
        <v>799</v>
      </c>
      <c r="B10" s="1" t="s">
        <v>1434</v>
      </c>
      <c r="C10" s="1" t="s">
        <v>1435</v>
      </c>
      <c r="D10" s="1" t="s">
        <v>1436</v>
      </c>
      <c r="I10" s="1" t="s">
        <v>1437</v>
      </c>
      <c r="J10" s="34" t="n">
        <v>1</v>
      </c>
      <c r="M10" s="34" t="s">
        <v>1198</v>
      </c>
      <c r="Q10" s="59" t="s">
        <v>1200</v>
      </c>
      <c r="T10" s="34" t="s">
        <v>7</v>
      </c>
    </row>
    <row r="11" customFormat="false" ht="15" hidden="false" customHeight="false" outlineLevel="0" collapsed="false">
      <c r="A11" s="34" t="s">
        <v>799</v>
      </c>
      <c r="B11" s="34" t="s">
        <v>1438</v>
      </c>
      <c r="C11" s="34" t="s">
        <v>1439</v>
      </c>
      <c r="D11" s="34" t="s">
        <v>1440</v>
      </c>
      <c r="E11" s="32" t="s">
        <v>1441</v>
      </c>
      <c r="F11" s="34"/>
      <c r="G11" s="34"/>
      <c r="H11" s="34"/>
      <c r="I11" s="34" t="s">
        <v>1442</v>
      </c>
      <c r="J11" s="34" t="n">
        <v>1</v>
      </c>
      <c r="K11" s="34"/>
      <c r="L11" s="34"/>
      <c r="M11" s="34" t="s">
        <v>1198</v>
      </c>
      <c r="N11" s="34"/>
      <c r="O11" s="34"/>
      <c r="P11" s="34"/>
      <c r="Q11" s="59" t="s">
        <v>1200</v>
      </c>
      <c r="R11" s="34"/>
      <c r="S11" s="34"/>
      <c r="T11" s="34" t="s">
        <v>7</v>
      </c>
      <c r="U11" s="34"/>
      <c r="V11" s="34"/>
      <c r="W11" s="34"/>
      <c r="X11" s="34"/>
    </row>
    <row r="12" customFormat="false" ht="15" hidden="false" customHeight="false" outlineLevel="0" collapsed="false">
      <c r="A12" s="34" t="s">
        <v>799</v>
      </c>
      <c r="B12" s="34" t="s">
        <v>1443</v>
      </c>
      <c r="C12" s="34" t="s">
        <v>1444</v>
      </c>
      <c r="D12" s="34" t="s">
        <v>1445</v>
      </c>
      <c r="F12" s="34"/>
      <c r="G12" s="34"/>
      <c r="H12" s="34"/>
      <c r="I12" s="34"/>
      <c r="J12" s="34" t="n">
        <v>1</v>
      </c>
      <c r="K12" s="34"/>
      <c r="L12" s="34"/>
      <c r="M12" s="34" t="s">
        <v>1198</v>
      </c>
      <c r="N12" s="34"/>
      <c r="O12" s="34"/>
      <c r="P12" s="34"/>
      <c r="Q12" s="59" t="s">
        <v>1200</v>
      </c>
      <c r="R12" s="34"/>
      <c r="S12" s="34"/>
      <c r="T12" s="34" t="s">
        <v>7</v>
      </c>
      <c r="U12" s="34"/>
      <c r="V12" s="34"/>
      <c r="W12" s="34"/>
      <c r="X12" s="34"/>
    </row>
    <row r="13" customFormat="false" ht="15" hidden="false" customHeight="false" outlineLevel="0" collapsed="false">
      <c r="G13" s="34"/>
      <c r="H13" s="34"/>
      <c r="I13" s="34"/>
      <c r="J13" s="34"/>
      <c r="K13" s="34"/>
      <c r="L13" s="34"/>
      <c r="M13" s="34"/>
      <c r="N13" s="34"/>
      <c r="O13" s="34"/>
      <c r="P13" s="34"/>
      <c r="Q13" s="59"/>
      <c r="R13" s="34"/>
      <c r="S13" s="34"/>
      <c r="T13" s="34"/>
      <c r="U13" s="34"/>
      <c r="V13" s="34"/>
      <c r="W13" s="34"/>
      <c r="X13" s="34"/>
    </row>
    <row r="14" customFormat="false" ht="15" hidden="false" customHeight="false" outlineLevel="0" collapsed="false">
      <c r="A14" s="1" t="s">
        <v>799</v>
      </c>
      <c r="B14" s="1" t="s">
        <v>1446</v>
      </c>
      <c r="C14" s="1" t="s">
        <v>1447</v>
      </c>
      <c r="D14" s="1" t="s">
        <v>1448</v>
      </c>
      <c r="E14" s="1" t="s">
        <v>1449</v>
      </c>
      <c r="G14" s="34"/>
      <c r="H14" s="34"/>
      <c r="I14" s="34"/>
      <c r="J14" s="34" t="n">
        <v>1</v>
      </c>
      <c r="K14" s="34"/>
      <c r="L14" s="34"/>
      <c r="M14" s="34" t="s">
        <v>1198</v>
      </c>
      <c r="N14" s="34"/>
      <c r="O14" s="34"/>
      <c r="P14" s="34"/>
      <c r="Q14" s="59" t="s">
        <v>1200</v>
      </c>
      <c r="R14" s="34"/>
      <c r="S14" s="34"/>
      <c r="T14" s="34" t="s">
        <v>7</v>
      </c>
      <c r="U14" s="34"/>
      <c r="V14" s="34"/>
      <c r="W14" s="34"/>
      <c r="X14" s="34"/>
    </row>
    <row r="15" customFormat="false" ht="15" hidden="false" customHeight="false" outlineLevel="0" collapsed="false">
      <c r="A15" s="1" t="s">
        <v>799</v>
      </c>
      <c r="B15" s="1" t="s">
        <v>1450</v>
      </c>
      <c r="C15" s="1" t="s">
        <v>1451</v>
      </c>
      <c r="D15" s="1" t="s">
        <v>1452</v>
      </c>
      <c r="I15" s="1" t="s">
        <v>1453</v>
      </c>
      <c r="J15" s="34" t="n">
        <v>1</v>
      </c>
      <c r="M15" s="34" t="s">
        <v>1198</v>
      </c>
      <c r="Q15" s="59" t="s">
        <v>1200</v>
      </c>
      <c r="T15" s="34" t="s">
        <v>7</v>
      </c>
    </row>
    <row r="16" customFormat="false" ht="15" hidden="false" customHeight="false" outlineLevel="0" collapsed="false">
      <c r="A16" s="1" t="s">
        <v>799</v>
      </c>
      <c r="B16" s="1" t="s">
        <v>1454</v>
      </c>
      <c r="C16" s="1" t="s">
        <v>1455</v>
      </c>
      <c r="D16" s="1" t="s">
        <v>1456</v>
      </c>
      <c r="I16" s="1" t="s">
        <v>1453</v>
      </c>
      <c r="J16" s="34" t="n">
        <v>1</v>
      </c>
      <c r="M16" s="34" t="s">
        <v>1198</v>
      </c>
      <c r="Q16" s="59" t="s">
        <v>1200</v>
      </c>
      <c r="T16" s="34" t="s">
        <v>7</v>
      </c>
    </row>
    <row r="17" customFormat="false" ht="15" hidden="false" customHeight="false" outlineLevel="0" collapsed="false">
      <c r="A17" s="1" t="s">
        <v>799</v>
      </c>
      <c r="B17" s="1" t="s">
        <v>1457</v>
      </c>
      <c r="C17" s="1" t="s">
        <v>1458</v>
      </c>
      <c r="D17" s="1" t="s">
        <v>1459</v>
      </c>
      <c r="I17" s="1" t="s">
        <v>1453</v>
      </c>
      <c r="J17" s="34" t="n">
        <v>1</v>
      </c>
      <c r="M17" s="34" t="s">
        <v>1198</v>
      </c>
      <c r="Q17" s="59" t="s">
        <v>1200</v>
      </c>
      <c r="T17" s="34" t="s">
        <v>7</v>
      </c>
    </row>
    <row r="18" customFormat="false" ht="15" hidden="false" customHeight="false" outlineLevel="0" collapsed="false">
      <c r="A18" s="1" t="s">
        <v>799</v>
      </c>
      <c r="B18" s="1" t="s">
        <v>1460</v>
      </c>
      <c r="C18" s="1" t="s">
        <v>1461</v>
      </c>
      <c r="D18" s="1" t="s">
        <v>1462</v>
      </c>
      <c r="I18" s="1" t="s">
        <v>1453</v>
      </c>
      <c r="J18" s="34" t="n">
        <v>1</v>
      </c>
      <c r="M18" s="34" t="s">
        <v>1198</v>
      </c>
      <c r="Q18" s="59" t="s">
        <v>1200</v>
      </c>
      <c r="T18" s="34" t="s">
        <v>7</v>
      </c>
    </row>
    <row r="19" customFormat="false" ht="15" hidden="false" customHeight="false" outlineLevel="0" collapsed="false">
      <c r="A19" s="1" t="s">
        <v>1463</v>
      </c>
      <c r="B19" s="1" t="s">
        <v>1464</v>
      </c>
      <c r="C19" s="1" t="s">
        <v>367</v>
      </c>
      <c r="D19" s="1" t="s">
        <v>1465</v>
      </c>
      <c r="I19" s="1" t="s">
        <v>1466</v>
      </c>
      <c r="J19" s="34" t="n">
        <v>1</v>
      </c>
      <c r="M19" s="34" t="s">
        <v>1238</v>
      </c>
      <c r="Q19" s="59" t="s">
        <v>1200</v>
      </c>
      <c r="T19" s="34" t="s">
        <v>7</v>
      </c>
    </row>
    <row r="20" customFormat="false" ht="15" hidden="false" customHeight="false" outlineLevel="0" collapsed="false">
      <c r="A20" s="1" t="s">
        <v>799</v>
      </c>
      <c r="B20" s="1" t="s">
        <v>1467</v>
      </c>
      <c r="C20" s="1" t="s">
        <v>1468</v>
      </c>
      <c r="D20" s="1" t="s">
        <v>1469</v>
      </c>
      <c r="I20" s="34" t="s">
        <v>1453</v>
      </c>
      <c r="J20" s="34" t="n">
        <v>1</v>
      </c>
      <c r="M20" s="34" t="s">
        <v>1198</v>
      </c>
      <c r="Q20" s="59" t="s">
        <v>1200</v>
      </c>
      <c r="T20" s="34" t="s">
        <v>7</v>
      </c>
    </row>
    <row r="85" customFormat="false" ht="14.25" hidden="false" customHeight="false" outlineLevel="0" collapsed="false">
      <c r="F85" s="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56"/>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35" activeCellId="0" sqref="B35"/>
    </sheetView>
  </sheetViews>
  <sheetFormatPr defaultColWidth="8.50390625" defaultRowHeight="14.25" zeroHeight="false" outlineLevelRow="0" outlineLevelCol="0"/>
  <cols>
    <col collapsed="false" customWidth="true" hidden="false" outlineLevel="0" max="1" min="1" style="1" width="25.12"/>
    <col collapsed="false" customWidth="true" hidden="false" outlineLevel="0" max="2" min="2" style="1" width="25.88"/>
    <col collapsed="false" customWidth="true" hidden="false" outlineLevel="0" max="3" min="3" style="1" width="29.75"/>
    <col collapsed="false" customWidth="true" hidden="false" outlineLevel="0" max="4" min="4" style="1" width="17.25"/>
    <col collapsed="false" customWidth="false" hidden="false" outlineLevel="0" max="8" min="5" style="1" width="8.5"/>
    <col collapsed="false" customWidth="true" hidden="false" outlineLevel="0" max="9" min="9" style="1" width="19.12"/>
    <col collapsed="false" customWidth="false" hidden="false" outlineLevel="0" max="1024" min="10" style="1" width="8.5"/>
    <col collapsed="false" customWidth="false" hidden="false" outlineLevel="0" max="16384" min="1025" style="33" width="8.5"/>
  </cols>
  <sheetData>
    <row r="1" customFormat="false" ht="15" hidden="false" customHeight="false" outlineLevel="0" collapsed="false">
      <c r="A1" s="35" t="s">
        <v>783</v>
      </c>
      <c r="B1" s="35" t="s">
        <v>785</v>
      </c>
      <c r="C1" s="35" t="s">
        <v>786</v>
      </c>
      <c r="D1" s="35" t="s">
        <v>787</v>
      </c>
      <c r="E1" s="35" t="s">
        <v>978</v>
      </c>
      <c r="F1" s="35" t="s">
        <v>1221</v>
      </c>
      <c r="G1" s="35" t="s">
        <v>1423</v>
      </c>
      <c r="H1" s="35" t="s">
        <v>788</v>
      </c>
      <c r="I1" s="35" t="s">
        <v>981</v>
      </c>
      <c r="J1" s="35" t="s">
        <v>984</v>
      </c>
      <c r="K1" s="35" t="s">
        <v>4</v>
      </c>
      <c r="L1" s="35" t="s">
        <v>3</v>
      </c>
      <c r="M1" s="64" t="s">
        <v>986</v>
      </c>
      <c r="N1" s="64" t="s">
        <v>1180</v>
      </c>
      <c r="O1" s="64" t="s">
        <v>987</v>
      </c>
      <c r="P1" s="64" t="s">
        <v>985</v>
      </c>
      <c r="Q1" s="64" t="s">
        <v>988</v>
      </c>
      <c r="R1" s="64" t="s">
        <v>989</v>
      </c>
      <c r="S1" s="64" t="s">
        <v>991</v>
      </c>
      <c r="T1" s="64" t="s">
        <v>992</v>
      </c>
      <c r="U1" s="64" t="s">
        <v>0</v>
      </c>
      <c r="V1" s="35" t="s">
        <v>993</v>
      </c>
      <c r="W1" s="35" t="s">
        <v>994</v>
      </c>
      <c r="X1" s="35" t="s">
        <v>1273</v>
      </c>
      <c r="Y1" s="35" t="s">
        <v>995</v>
      </c>
      <c r="Z1" s="35"/>
    </row>
    <row r="2" s="8" customFormat="true" ht="15" hidden="false" customHeight="false" outlineLevel="0" collapsed="false">
      <c r="A2" s="36" t="s">
        <v>789</v>
      </c>
      <c r="B2" s="36" t="s">
        <v>790</v>
      </c>
      <c r="C2" s="36"/>
      <c r="D2" s="36" t="s">
        <v>791</v>
      </c>
      <c r="E2" s="36"/>
      <c r="F2" s="36"/>
      <c r="G2" s="36"/>
      <c r="H2" s="36"/>
      <c r="I2" s="36"/>
      <c r="J2" s="36"/>
      <c r="K2" s="36"/>
      <c r="L2" s="36"/>
      <c r="M2" s="36"/>
      <c r="N2" s="37"/>
      <c r="O2" s="37"/>
      <c r="P2" s="37"/>
      <c r="Q2" s="37"/>
      <c r="R2" s="37"/>
      <c r="S2" s="37"/>
      <c r="T2" s="37"/>
      <c r="U2" s="37"/>
      <c r="V2" s="37"/>
      <c r="W2" s="37"/>
      <c r="X2" s="37"/>
      <c r="Y2" s="36"/>
      <c r="Z2" s="36"/>
      <c r="AA2" s="36"/>
    </row>
    <row r="3" s="8" customFormat="true" ht="15" hidden="false" customHeight="false" outlineLevel="0" collapsed="false">
      <c r="A3" s="36" t="s">
        <v>789</v>
      </c>
      <c r="B3" s="36" t="s">
        <v>790</v>
      </c>
      <c r="C3" s="36"/>
      <c r="D3" s="36" t="s">
        <v>1470</v>
      </c>
      <c r="E3" s="36"/>
      <c r="F3" s="36"/>
      <c r="G3" s="36"/>
      <c r="H3" s="36"/>
      <c r="I3" s="36"/>
      <c r="J3" s="36"/>
      <c r="K3" s="36"/>
      <c r="L3" s="36"/>
      <c r="M3" s="36"/>
      <c r="N3" s="37"/>
      <c r="O3" s="37"/>
      <c r="P3" s="37"/>
      <c r="Q3" s="37"/>
      <c r="R3" s="37"/>
      <c r="S3" s="37"/>
      <c r="T3" s="37"/>
      <c r="U3" s="37"/>
      <c r="V3" s="37"/>
      <c r="W3" s="37"/>
      <c r="X3" s="37"/>
      <c r="Y3" s="36"/>
      <c r="Z3" s="36"/>
      <c r="AA3" s="36"/>
    </row>
    <row r="4" s="8" customFormat="true" ht="14.25" hidden="false" customHeight="false" outlineLevel="0" collapsed="false">
      <c r="A4" s="8" t="s">
        <v>799</v>
      </c>
      <c r="B4" s="8" t="s">
        <v>883</v>
      </c>
      <c r="E4" s="8" t="s">
        <v>1471</v>
      </c>
      <c r="F4" s="38"/>
      <c r="G4" s="38"/>
      <c r="H4" s="38" t="s">
        <v>1472</v>
      </c>
      <c r="I4" s="38"/>
      <c r="K4" s="38"/>
      <c r="L4" s="38" t="s">
        <v>905</v>
      </c>
      <c r="M4" s="38"/>
      <c r="N4" s="38"/>
      <c r="O4" s="38"/>
      <c r="P4" s="38"/>
      <c r="Q4" s="38"/>
      <c r="R4" s="38"/>
      <c r="S4" s="38"/>
      <c r="T4" s="38"/>
      <c r="U4" s="38"/>
      <c r="V4" s="38"/>
      <c r="W4" s="38"/>
      <c r="X4" s="38"/>
      <c r="Y4" s="38"/>
      <c r="Z4" s="38"/>
      <c r="AA4" s="38"/>
    </row>
    <row r="5" s="8" customFormat="true" ht="14.25" hidden="false" customHeight="false" outlineLevel="0" collapsed="false">
      <c r="A5" s="8" t="s">
        <v>792</v>
      </c>
      <c r="B5" s="8" t="s">
        <v>1473</v>
      </c>
      <c r="F5" s="38"/>
      <c r="G5" s="38"/>
      <c r="H5" s="38" t="s">
        <v>796</v>
      </c>
      <c r="I5" s="38"/>
      <c r="K5" s="38"/>
      <c r="L5" s="38" t="s">
        <v>905</v>
      </c>
      <c r="M5" s="38"/>
      <c r="N5" s="38"/>
      <c r="O5" s="38"/>
      <c r="P5" s="38"/>
      <c r="Q5" s="38"/>
      <c r="R5" s="38"/>
      <c r="S5" s="38"/>
      <c r="T5" s="38"/>
      <c r="U5" s="38"/>
      <c r="V5" s="38"/>
      <c r="W5" s="38"/>
      <c r="X5" s="38"/>
      <c r="Y5" s="38"/>
      <c r="Z5" s="38"/>
      <c r="AA5" s="38"/>
    </row>
    <row r="6" s="8" customFormat="true" ht="15" hidden="false" customHeight="false" outlineLevel="0" collapsed="false">
      <c r="A6" s="36" t="s">
        <v>1222</v>
      </c>
      <c r="B6" s="36" t="s">
        <v>1036</v>
      </c>
      <c r="C6" s="36" t="s">
        <v>1424</v>
      </c>
      <c r="D6" s="36"/>
      <c r="E6" s="36"/>
      <c r="F6" s="36"/>
      <c r="G6" s="36"/>
      <c r="H6" s="36" t="s">
        <v>1224</v>
      </c>
      <c r="I6" s="36"/>
      <c r="J6" s="36"/>
      <c r="K6" s="36"/>
      <c r="L6" s="36" t="s">
        <v>905</v>
      </c>
      <c r="M6" s="37"/>
      <c r="N6" s="37"/>
      <c r="O6" s="37"/>
      <c r="P6" s="37"/>
      <c r="Q6" s="37"/>
      <c r="R6" s="37"/>
      <c r="S6" s="37"/>
      <c r="T6" s="37"/>
      <c r="U6" s="37"/>
      <c r="V6" s="36"/>
      <c r="W6" s="36"/>
      <c r="X6" s="36"/>
      <c r="Y6" s="36"/>
      <c r="Z6" s="36"/>
    </row>
    <row r="7" customFormat="false" ht="15" hidden="false" customHeight="false" outlineLevel="0" collapsed="false">
      <c r="A7" s="35" t="s">
        <v>1222</v>
      </c>
      <c r="B7" s="35" t="s">
        <v>1031</v>
      </c>
      <c r="C7" s="36" t="s">
        <v>1330</v>
      </c>
      <c r="D7" s="35"/>
      <c r="E7" s="35"/>
      <c r="F7" s="35"/>
      <c r="G7" s="35"/>
      <c r="H7" s="35" t="s">
        <v>1331</v>
      </c>
      <c r="I7" s="35"/>
      <c r="J7" s="35"/>
      <c r="K7" s="35"/>
      <c r="L7" s="35" t="s">
        <v>905</v>
      </c>
      <c r="M7" s="64"/>
      <c r="N7" s="64"/>
      <c r="O7" s="64"/>
      <c r="P7" s="64"/>
      <c r="Q7" s="64"/>
      <c r="R7" s="64"/>
      <c r="S7" s="64"/>
      <c r="T7" s="64"/>
      <c r="U7" s="64"/>
      <c r="V7" s="35"/>
      <c r="W7" s="35"/>
      <c r="X7" s="35"/>
      <c r="Y7" s="35"/>
      <c r="Z7" s="35"/>
    </row>
    <row r="8" s="8" customFormat="true" ht="15" hidden="false" customHeight="false" outlineLevel="0" collapsed="false">
      <c r="A8" s="38" t="s">
        <v>799</v>
      </c>
      <c r="B8" s="38" t="s">
        <v>1438</v>
      </c>
      <c r="C8" s="38" t="s">
        <v>1439</v>
      </c>
      <c r="D8" s="38" t="s">
        <v>1440</v>
      </c>
      <c r="E8" s="38"/>
      <c r="F8" s="38"/>
      <c r="G8" s="38"/>
      <c r="H8" s="38" t="s">
        <v>1474</v>
      </c>
      <c r="I8" s="38"/>
      <c r="J8" s="38"/>
      <c r="K8" s="38"/>
      <c r="L8" s="38" t="s">
        <v>905</v>
      </c>
      <c r="M8" s="38"/>
      <c r="N8" s="38"/>
      <c r="O8" s="38"/>
      <c r="P8" s="38"/>
      <c r="Q8" s="38"/>
      <c r="R8" s="76"/>
      <c r="S8" s="38"/>
      <c r="T8" s="38"/>
      <c r="U8" s="38"/>
      <c r="V8" s="38"/>
      <c r="W8" s="38"/>
      <c r="X8" s="38"/>
      <c r="Y8" s="38"/>
      <c r="Z8" s="38"/>
    </row>
    <row r="9" s="8" customFormat="true" ht="15" hidden="false" customHeight="false" outlineLevel="0" collapsed="false">
      <c r="A9" s="76" t="s">
        <v>1163</v>
      </c>
      <c r="B9" s="76" t="s">
        <v>1164</v>
      </c>
      <c r="C9" s="76" t="s">
        <v>1165</v>
      </c>
      <c r="D9" s="76" t="s">
        <v>1166</v>
      </c>
      <c r="E9" s="76"/>
      <c r="F9" s="76"/>
      <c r="G9" s="76"/>
      <c r="H9" s="55" t="s">
        <v>1475</v>
      </c>
      <c r="I9" s="76"/>
      <c r="J9" s="76"/>
      <c r="K9" s="76"/>
      <c r="L9" s="76" t="s">
        <v>905</v>
      </c>
      <c r="M9" s="76"/>
      <c r="N9" s="77"/>
      <c r="O9" s="55"/>
      <c r="P9" s="55"/>
      <c r="Q9" s="76"/>
      <c r="R9" s="76"/>
      <c r="S9" s="76"/>
      <c r="T9" s="76"/>
      <c r="U9" s="38"/>
      <c r="V9" s="76"/>
      <c r="W9" s="76"/>
      <c r="X9" s="76"/>
      <c r="Y9" s="76"/>
      <c r="Z9" s="76"/>
    </row>
    <row r="10" s="8" customFormat="true" ht="15" hidden="false" customHeight="false" outlineLevel="0" collapsed="false">
      <c r="A10" s="38" t="s">
        <v>799</v>
      </c>
      <c r="B10" s="8" t="s">
        <v>1476</v>
      </c>
      <c r="C10" s="38" t="s">
        <v>1447</v>
      </c>
      <c r="D10" s="38" t="s">
        <v>1448</v>
      </c>
      <c r="E10" s="38"/>
      <c r="F10" s="38"/>
      <c r="G10" s="38"/>
      <c r="H10" s="38" t="s">
        <v>1477</v>
      </c>
      <c r="I10" s="38"/>
      <c r="J10" s="38"/>
      <c r="K10" s="38"/>
      <c r="L10" s="38" t="s">
        <v>905</v>
      </c>
      <c r="M10" s="38"/>
      <c r="N10" s="38"/>
      <c r="O10" s="38"/>
      <c r="P10" s="38"/>
      <c r="Q10" s="38"/>
      <c r="R10" s="76"/>
      <c r="S10" s="38"/>
      <c r="T10" s="38"/>
      <c r="U10" s="38"/>
      <c r="V10" s="38"/>
      <c r="W10" s="38"/>
      <c r="X10" s="38"/>
      <c r="Y10" s="38"/>
      <c r="Z10" s="38"/>
    </row>
    <row r="11" s="8" customFormat="true" ht="15" hidden="false" customHeight="false" outlineLevel="0" collapsed="false">
      <c r="A11" s="38" t="s">
        <v>1430</v>
      </c>
      <c r="B11" s="38" t="s">
        <v>354</v>
      </c>
      <c r="C11" s="38" t="s">
        <v>355</v>
      </c>
      <c r="D11" s="38" t="s">
        <v>1478</v>
      </c>
      <c r="E11" s="38"/>
      <c r="F11" s="38"/>
      <c r="G11" s="38"/>
      <c r="H11" s="38" t="s">
        <v>1479</v>
      </c>
      <c r="I11" s="38"/>
      <c r="J11" s="38"/>
      <c r="K11" s="38"/>
      <c r="L11" s="38" t="s">
        <v>905</v>
      </c>
      <c r="M11" s="38"/>
      <c r="N11" s="38"/>
      <c r="O11" s="38"/>
      <c r="P11" s="38"/>
      <c r="Q11" s="38"/>
      <c r="R11" s="76"/>
      <c r="S11" s="38"/>
      <c r="T11" s="38"/>
      <c r="U11" s="38"/>
      <c r="V11" s="38"/>
      <c r="W11" s="38"/>
      <c r="X11" s="38"/>
      <c r="Y11" s="38"/>
      <c r="Z11" s="38"/>
    </row>
    <row r="12" customFormat="false" ht="14.25" hidden="false" customHeight="false" outlineLevel="0" collapsed="false">
      <c r="F12" s="34"/>
      <c r="G12" s="34"/>
      <c r="H12" s="34"/>
      <c r="I12" s="34"/>
      <c r="J12" s="34"/>
      <c r="K12" s="34"/>
      <c r="L12" s="34"/>
      <c r="M12" s="34"/>
      <c r="N12" s="34"/>
      <c r="O12" s="34"/>
      <c r="P12" s="34"/>
      <c r="Q12" s="34"/>
      <c r="R12" s="34"/>
      <c r="S12" s="34"/>
      <c r="T12" s="34"/>
      <c r="U12" s="34"/>
      <c r="V12" s="34"/>
      <c r="W12" s="34"/>
      <c r="Y12" s="34"/>
      <c r="Z12" s="34"/>
      <c r="AA12" s="34"/>
    </row>
    <row r="13" customFormat="false" ht="15" hidden="false" customHeight="false" outlineLevel="0" collapsed="false">
      <c r="A13" s="34" t="s">
        <v>799</v>
      </c>
      <c r="B13" s="34" t="s">
        <v>1480</v>
      </c>
      <c r="C13" s="34" t="s">
        <v>879</v>
      </c>
      <c r="D13" s="34"/>
      <c r="E13" s="34"/>
      <c r="F13" s="34"/>
      <c r="G13" s="34"/>
      <c r="H13" s="34" t="s">
        <v>1481</v>
      </c>
      <c r="I13" s="34"/>
      <c r="J13" s="34"/>
      <c r="K13" s="34"/>
      <c r="L13" s="34" t="s">
        <v>905</v>
      </c>
      <c r="M13" s="34"/>
      <c r="N13" s="34"/>
      <c r="O13" s="34"/>
      <c r="P13" s="34"/>
      <c r="Q13" s="34"/>
      <c r="R13" s="59"/>
      <c r="S13" s="34"/>
      <c r="T13" s="34"/>
      <c r="U13" s="34"/>
      <c r="V13" s="34"/>
      <c r="W13" s="34"/>
      <c r="X13" s="34"/>
      <c r="Y13" s="34"/>
      <c r="Z13" s="34"/>
    </row>
    <row r="14" s="8" customFormat="true" ht="15" hidden="false" customHeight="false" outlineLevel="0" collapsed="false">
      <c r="A14" s="38" t="s">
        <v>799</v>
      </c>
      <c r="B14" s="38" t="s">
        <v>1482</v>
      </c>
      <c r="C14" s="38" t="s">
        <v>881</v>
      </c>
      <c r="D14" s="38"/>
      <c r="E14" s="38"/>
      <c r="F14" s="38"/>
      <c r="G14" s="38"/>
      <c r="H14" s="38" t="s">
        <v>1483</v>
      </c>
      <c r="I14" s="38"/>
      <c r="J14" s="38"/>
      <c r="K14" s="38"/>
      <c r="L14" s="38" t="s">
        <v>905</v>
      </c>
      <c r="M14" s="38"/>
      <c r="N14" s="38"/>
      <c r="O14" s="38"/>
      <c r="P14" s="38"/>
      <c r="Q14" s="38"/>
      <c r="R14" s="76"/>
      <c r="S14" s="38"/>
      <c r="T14" s="38"/>
      <c r="U14" s="38"/>
      <c r="V14" s="38"/>
      <c r="W14" s="38"/>
      <c r="X14" s="38"/>
      <c r="Y14" s="38"/>
      <c r="Z14" s="38"/>
    </row>
    <row r="15" customFormat="false" ht="15" hidden="false" customHeight="false" outlineLevel="0" collapsed="false">
      <c r="A15" s="34"/>
      <c r="B15" s="34"/>
      <c r="C15" s="34"/>
      <c r="D15" s="34"/>
      <c r="E15" s="34"/>
      <c r="F15" s="34"/>
      <c r="G15" s="34"/>
      <c r="H15" s="34"/>
      <c r="I15" s="34"/>
      <c r="J15" s="34"/>
      <c r="K15" s="34"/>
      <c r="L15" s="34"/>
      <c r="M15" s="34"/>
      <c r="N15" s="34"/>
      <c r="O15" s="34"/>
      <c r="P15" s="34"/>
      <c r="Q15" s="34"/>
      <c r="R15" s="59"/>
      <c r="S15" s="34"/>
      <c r="T15" s="34"/>
      <c r="U15" s="34"/>
      <c r="V15" s="34"/>
      <c r="W15" s="34"/>
      <c r="X15" s="34"/>
      <c r="Y15" s="34"/>
      <c r="Z15" s="34"/>
    </row>
    <row r="16" customFormat="false" ht="15" hidden="false" customHeight="false" outlineLevel="0" collapsed="false">
      <c r="A16" s="34"/>
      <c r="B16" s="34"/>
      <c r="C16" s="34"/>
      <c r="D16" s="34"/>
      <c r="E16" s="34"/>
      <c r="F16" s="34"/>
      <c r="G16" s="34"/>
      <c r="H16" s="34"/>
      <c r="I16" s="34"/>
      <c r="J16" s="34"/>
      <c r="K16" s="34"/>
      <c r="L16" s="34"/>
      <c r="M16" s="34"/>
      <c r="N16" s="34"/>
      <c r="O16" s="34"/>
      <c r="P16" s="34"/>
      <c r="Q16" s="34"/>
      <c r="R16" s="59"/>
      <c r="S16" s="34"/>
      <c r="T16" s="34"/>
      <c r="U16" s="34"/>
      <c r="V16" s="34"/>
      <c r="W16" s="34"/>
      <c r="X16" s="34"/>
      <c r="Y16" s="34"/>
      <c r="Z16" s="34"/>
    </row>
    <row r="17" s="8" customFormat="true" ht="15" hidden="false" customHeight="false" outlineLevel="0" collapsed="false">
      <c r="A17" s="38" t="s">
        <v>799</v>
      </c>
      <c r="B17" s="38" t="s">
        <v>1241</v>
      </c>
      <c r="C17" s="38" t="s">
        <v>1242</v>
      </c>
      <c r="D17" s="38"/>
      <c r="E17" s="38"/>
      <c r="F17" s="38"/>
      <c r="G17" s="38"/>
      <c r="H17" s="38" t="s">
        <v>1484</v>
      </c>
      <c r="I17" s="38"/>
      <c r="J17" s="38"/>
      <c r="K17" s="38"/>
      <c r="L17" s="36" t="s">
        <v>905</v>
      </c>
      <c r="M17" s="38"/>
      <c r="N17" s="38"/>
      <c r="O17" s="38"/>
      <c r="P17" s="38"/>
      <c r="Q17" s="38"/>
      <c r="R17" s="76"/>
      <c r="S17" s="38"/>
      <c r="T17" s="38"/>
      <c r="U17" s="38"/>
      <c r="V17" s="38"/>
      <c r="W17" s="38"/>
      <c r="X17" s="38"/>
      <c r="Y17" s="38"/>
      <c r="Z17" s="38"/>
    </row>
    <row r="18" customFormat="false" ht="15" hidden="false" customHeight="false" outlineLevel="0" collapsed="false">
      <c r="A18" s="34" t="s">
        <v>799</v>
      </c>
      <c r="B18" s="34" t="s">
        <v>1250</v>
      </c>
      <c r="C18" s="34" t="s">
        <v>1247</v>
      </c>
      <c r="D18" s="34" t="s">
        <v>1485</v>
      </c>
      <c r="E18" s="34"/>
      <c r="F18" s="34"/>
      <c r="G18" s="34"/>
      <c r="H18" s="34"/>
      <c r="I18" s="34"/>
      <c r="J18" s="34" t="n">
        <v>1</v>
      </c>
      <c r="K18" s="34"/>
      <c r="L18" s="35"/>
      <c r="M18" s="34" t="s">
        <v>1198</v>
      </c>
      <c r="N18" s="34"/>
      <c r="O18" s="34"/>
      <c r="P18" s="34"/>
      <c r="Q18" s="34"/>
      <c r="R18" s="59" t="s">
        <v>1200</v>
      </c>
      <c r="S18" s="34"/>
      <c r="T18" s="34"/>
      <c r="U18" s="34" t="s">
        <v>7</v>
      </c>
      <c r="V18" s="34"/>
      <c r="W18" s="34"/>
      <c r="X18" s="34"/>
      <c r="Y18" s="34"/>
      <c r="Z18" s="34"/>
    </row>
    <row r="19" customFormat="false" ht="15" hidden="false" customHeight="false" outlineLevel="0" collapsed="false">
      <c r="A19" s="34" t="s">
        <v>1267</v>
      </c>
      <c r="B19" s="34" t="s">
        <v>1486</v>
      </c>
      <c r="C19" s="34"/>
      <c r="D19" s="34"/>
      <c r="E19" s="34"/>
      <c r="F19" s="34"/>
      <c r="G19" s="34"/>
      <c r="H19" s="34"/>
      <c r="I19" s="34"/>
      <c r="J19" s="34"/>
      <c r="K19" s="34"/>
      <c r="L19" s="34"/>
      <c r="M19" s="34"/>
      <c r="N19" s="59"/>
      <c r="O19" s="59"/>
      <c r="P19" s="59"/>
      <c r="Q19" s="59"/>
      <c r="R19" s="59"/>
      <c r="T19" s="59"/>
      <c r="U19" s="34"/>
      <c r="W19" s="34"/>
      <c r="X19" s="34"/>
      <c r="Y19" s="34"/>
      <c r="Z19" s="34"/>
    </row>
    <row r="20" customFormat="false" ht="15" hidden="false" customHeight="false" outlineLevel="0" collapsed="false">
      <c r="A20" s="34" t="s">
        <v>799</v>
      </c>
      <c r="B20" s="34" t="s">
        <v>1487</v>
      </c>
      <c r="C20" s="1" t="s">
        <v>1488</v>
      </c>
      <c r="D20" s="1" t="s">
        <v>1489</v>
      </c>
      <c r="E20" s="32" t="s">
        <v>1490</v>
      </c>
      <c r="F20" s="34"/>
      <c r="G20" s="34"/>
      <c r="H20" s="34"/>
      <c r="I20" s="34"/>
      <c r="J20" s="34" t="n">
        <v>1</v>
      </c>
      <c r="K20" s="34"/>
      <c r="L20" s="34"/>
      <c r="M20" s="34" t="s">
        <v>1198</v>
      </c>
      <c r="N20" s="34"/>
      <c r="O20" s="34"/>
      <c r="P20" s="34"/>
      <c r="Q20" s="34"/>
      <c r="R20" s="59" t="s">
        <v>1200</v>
      </c>
      <c r="S20" s="34"/>
      <c r="T20" s="34"/>
      <c r="U20" s="34" t="s">
        <v>7</v>
      </c>
      <c r="V20" s="34"/>
      <c r="W20" s="34"/>
      <c r="X20" s="34"/>
      <c r="Y20" s="34"/>
      <c r="Z20" s="34"/>
    </row>
    <row r="21" customFormat="false" ht="15" hidden="false" customHeight="false" outlineLevel="0" collapsed="false">
      <c r="A21" s="34" t="s">
        <v>1491</v>
      </c>
      <c r="B21" s="34" t="s">
        <v>392</v>
      </c>
      <c r="C21" s="34" t="s">
        <v>393</v>
      </c>
      <c r="D21" s="34" t="s">
        <v>1492</v>
      </c>
      <c r="E21" s="32" t="s">
        <v>1493</v>
      </c>
      <c r="F21" s="34"/>
      <c r="G21" s="34"/>
      <c r="H21" s="34"/>
      <c r="I21" s="34"/>
      <c r="J21" s="34" t="n">
        <v>1</v>
      </c>
      <c r="K21" s="34"/>
      <c r="L21" s="34"/>
      <c r="M21" s="34" t="s">
        <v>1238</v>
      </c>
      <c r="N21" s="34"/>
      <c r="O21" s="34"/>
      <c r="P21" s="34"/>
      <c r="Q21" s="34"/>
      <c r="R21" s="59" t="s">
        <v>1200</v>
      </c>
      <c r="S21" s="34"/>
      <c r="T21" s="34"/>
      <c r="U21" s="34" t="s">
        <v>7</v>
      </c>
      <c r="V21" s="34"/>
      <c r="W21" s="34"/>
      <c r="X21" s="34"/>
      <c r="Y21" s="34"/>
      <c r="Z21" s="34"/>
    </row>
    <row r="22" customFormat="false" ht="15" hidden="false" customHeight="false" outlineLevel="0" collapsed="false">
      <c r="A22" s="34" t="s">
        <v>799</v>
      </c>
      <c r="B22" s="34" t="s">
        <v>1494</v>
      </c>
      <c r="C22" s="34" t="s">
        <v>1495</v>
      </c>
      <c r="D22" s="34" t="s">
        <v>1496</v>
      </c>
      <c r="E22" s="34" t="s">
        <v>1497</v>
      </c>
      <c r="F22" s="34"/>
      <c r="G22" s="34"/>
      <c r="H22" s="34"/>
      <c r="I22" s="34"/>
      <c r="J22" s="34" t="n">
        <v>1</v>
      </c>
      <c r="K22" s="34"/>
      <c r="L22" s="34"/>
      <c r="M22" s="34" t="s">
        <v>1198</v>
      </c>
      <c r="N22" s="34"/>
      <c r="O22" s="34"/>
      <c r="P22" s="34"/>
      <c r="Q22" s="34"/>
      <c r="R22" s="59" t="s">
        <v>1200</v>
      </c>
      <c r="S22" s="34"/>
      <c r="T22" s="34"/>
      <c r="U22" s="34" t="s">
        <v>7</v>
      </c>
      <c r="V22" s="34"/>
      <c r="W22" s="34"/>
      <c r="X22" s="34"/>
      <c r="Y22" s="34"/>
      <c r="Z22" s="34"/>
    </row>
    <row r="23" customFormat="false" ht="15" hidden="false" customHeight="false" outlineLevel="0" collapsed="false">
      <c r="A23" s="34" t="s">
        <v>799</v>
      </c>
      <c r="B23" s="34" t="s">
        <v>1498</v>
      </c>
      <c r="C23" s="34" t="s">
        <v>1499</v>
      </c>
      <c r="D23" s="34" t="s">
        <v>1500</v>
      </c>
      <c r="E23" s="34"/>
      <c r="F23" s="34"/>
      <c r="G23" s="34"/>
      <c r="H23" s="34"/>
      <c r="I23" s="34" t="s">
        <v>1501</v>
      </c>
      <c r="J23" s="34" t="n">
        <v>1</v>
      </c>
      <c r="K23" s="34"/>
      <c r="L23" s="34"/>
      <c r="M23" s="34" t="s">
        <v>1198</v>
      </c>
      <c r="N23" s="34"/>
      <c r="O23" s="34"/>
      <c r="P23" s="34"/>
      <c r="Q23" s="34"/>
      <c r="R23" s="59" t="s">
        <v>1200</v>
      </c>
      <c r="S23" s="34"/>
      <c r="T23" s="34"/>
      <c r="U23" s="34" t="s">
        <v>7</v>
      </c>
      <c r="V23" s="34"/>
      <c r="W23" s="34"/>
      <c r="X23" s="34"/>
      <c r="Y23" s="34"/>
      <c r="Z23" s="34"/>
    </row>
    <row r="24" customFormat="false" ht="15" hidden="false" customHeight="false" outlineLevel="0" collapsed="false">
      <c r="A24" s="34" t="s">
        <v>799</v>
      </c>
      <c r="B24" s="34" t="s">
        <v>1502</v>
      </c>
      <c r="C24" s="34" t="s">
        <v>1503</v>
      </c>
      <c r="D24" s="34" t="s">
        <v>1504</v>
      </c>
      <c r="E24" s="34" t="s">
        <v>1505</v>
      </c>
      <c r="F24" s="34"/>
      <c r="G24" s="34"/>
      <c r="H24" s="34"/>
      <c r="I24" s="34"/>
      <c r="J24" s="34" t="n">
        <v>1</v>
      </c>
      <c r="K24" s="34"/>
      <c r="L24" s="34"/>
      <c r="M24" s="34" t="s">
        <v>1198</v>
      </c>
      <c r="N24" s="34"/>
      <c r="O24" s="34"/>
      <c r="P24" s="34"/>
      <c r="Q24" s="34"/>
      <c r="R24" s="59" t="s">
        <v>1200</v>
      </c>
      <c r="S24" s="34"/>
      <c r="T24" s="34"/>
      <c r="U24" s="34" t="s">
        <v>7</v>
      </c>
      <c r="V24" s="34"/>
      <c r="W24" s="34"/>
      <c r="X24" s="34"/>
      <c r="Y24" s="34"/>
      <c r="Z24" s="34"/>
    </row>
    <row r="25" customFormat="false" ht="15" hidden="false" customHeight="false" outlineLevel="0" collapsed="false">
      <c r="A25" s="34" t="s">
        <v>799</v>
      </c>
      <c r="B25" s="34" t="s">
        <v>1506</v>
      </c>
      <c r="C25" s="34" t="s">
        <v>1507</v>
      </c>
      <c r="D25" s="34" t="s">
        <v>1508</v>
      </c>
      <c r="E25" s="34"/>
      <c r="F25" s="34"/>
      <c r="G25" s="34"/>
      <c r="H25" s="34"/>
      <c r="I25" s="34"/>
      <c r="J25" s="34" t="n">
        <v>1</v>
      </c>
      <c r="K25" s="34"/>
      <c r="L25" s="34"/>
      <c r="M25" s="34" t="s">
        <v>1198</v>
      </c>
      <c r="N25" s="34"/>
      <c r="O25" s="34"/>
      <c r="P25" s="34"/>
      <c r="Q25" s="34"/>
      <c r="R25" s="59" t="s">
        <v>1200</v>
      </c>
      <c r="S25" s="34"/>
      <c r="T25" s="34"/>
      <c r="U25" s="34" t="s">
        <v>7</v>
      </c>
      <c r="V25" s="34"/>
      <c r="W25" s="34"/>
      <c r="X25" s="34"/>
      <c r="Y25" s="34"/>
      <c r="Z25" s="34"/>
    </row>
    <row r="26" customFormat="false" ht="15" hidden="false" customHeight="false" outlineLevel="0" collapsed="false">
      <c r="A26" s="34" t="s">
        <v>799</v>
      </c>
      <c r="B26" s="34" t="s">
        <v>1509</v>
      </c>
      <c r="C26" s="65" t="s">
        <v>1510</v>
      </c>
      <c r="D26" s="78" t="s">
        <v>1511</v>
      </c>
      <c r="E26" s="34"/>
      <c r="F26" s="34"/>
      <c r="G26" s="34"/>
      <c r="H26" s="34"/>
      <c r="I26" s="34"/>
      <c r="J26" s="34" t="n">
        <v>1</v>
      </c>
      <c r="K26" s="34"/>
      <c r="L26" s="34"/>
      <c r="M26" s="34" t="s">
        <v>1198</v>
      </c>
      <c r="N26" s="34"/>
      <c r="O26" s="34"/>
      <c r="P26" s="34"/>
      <c r="Q26" s="34"/>
      <c r="R26" s="59" t="s">
        <v>1200</v>
      </c>
      <c r="S26" s="34"/>
      <c r="T26" s="34"/>
      <c r="U26" s="34" t="s">
        <v>7</v>
      </c>
      <c r="V26" s="34"/>
      <c r="W26" s="34"/>
      <c r="X26" s="34"/>
      <c r="Y26" s="34"/>
      <c r="Z26" s="34"/>
    </row>
    <row r="27" customFormat="false" ht="15" hidden="false" customHeight="false" outlineLevel="0" collapsed="false">
      <c r="A27" s="34" t="s">
        <v>799</v>
      </c>
      <c r="B27" s="34" t="s">
        <v>1512</v>
      </c>
      <c r="C27" s="34" t="s">
        <v>1513</v>
      </c>
      <c r="D27" s="34" t="s">
        <v>1514</v>
      </c>
      <c r="E27" s="34"/>
      <c r="F27" s="34"/>
      <c r="G27" s="34"/>
      <c r="H27" s="34"/>
      <c r="I27" s="34"/>
      <c r="J27" s="34" t="n">
        <v>1</v>
      </c>
      <c r="K27" s="34"/>
      <c r="L27" s="34"/>
      <c r="M27" s="34" t="s">
        <v>1198</v>
      </c>
      <c r="N27" s="34"/>
      <c r="O27" s="34"/>
      <c r="P27" s="34"/>
      <c r="Q27" s="34"/>
      <c r="R27" s="59" t="s">
        <v>1200</v>
      </c>
      <c r="S27" s="34"/>
      <c r="T27" s="34"/>
      <c r="U27" s="34" t="s">
        <v>7</v>
      </c>
      <c r="V27" s="34"/>
      <c r="W27" s="34"/>
      <c r="X27" s="34"/>
      <c r="Y27" s="34"/>
      <c r="Z27" s="34"/>
    </row>
    <row r="28" customFormat="false" ht="15" hidden="false" customHeight="false" outlineLevel="0" collapsed="false">
      <c r="A28" s="34"/>
      <c r="B28" s="34"/>
      <c r="C28" s="34"/>
      <c r="D28" s="34"/>
      <c r="E28" s="34"/>
      <c r="F28" s="34"/>
      <c r="G28" s="34"/>
      <c r="H28" s="34"/>
      <c r="I28" s="34"/>
      <c r="J28" s="34"/>
      <c r="K28" s="34"/>
      <c r="L28" s="34"/>
      <c r="M28" s="34"/>
      <c r="N28" s="34"/>
      <c r="O28" s="34"/>
      <c r="P28" s="34"/>
      <c r="Q28" s="34"/>
      <c r="R28" s="59"/>
      <c r="S28" s="34"/>
      <c r="T28" s="34"/>
      <c r="U28" s="34"/>
      <c r="V28" s="34"/>
      <c r="W28" s="34"/>
      <c r="X28" s="34"/>
      <c r="Y28" s="34"/>
      <c r="Z28" s="34"/>
    </row>
    <row r="29" customFormat="false" ht="15" hidden="false" customHeight="false" outlineLevel="0" collapsed="false">
      <c r="A29" s="34" t="s">
        <v>799</v>
      </c>
      <c r="B29" s="34" t="s">
        <v>1515</v>
      </c>
      <c r="C29" s="65" t="s">
        <v>1516</v>
      </c>
      <c r="D29" s="70" t="s">
        <v>1517</v>
      </c>
      <c r="E29" s="34" t="s">
        <v>1518</v>
      </c>
      <c r="F29" s="34"/>
      <c r="G29" s="34"/>
      <c r="H29" s="34"/>
      <c r="I29" s="34"/>
      <c r="J29" s="34" t="n">
        <v>1</v>
      </c>
      <c r="K29" s="34"/>
      <c r="L29" s="34"/>
      <c r="M29" s="34" t="s">
        <v>1198</v>
      </c>
      <c r="N29" s="34"/>
      <c r="O29" s="34"/>
      <c r="P29" s="34"/>
      <c r="Q29" s="34"/>
      <c r="R29" s="59" t="s">
        <v>1200</v>
      </c>
      <c r="S29" s="34"/>
      <c r="T29" s="34"/>
      <c r="U29" s="34" t="s">
        <v>7</v>
      </c>
      <c r="V29" s="34"/>
      <c r="W29" s="34"/>
      <c r="X29" s="34"/>
      <c r="Y29" s="34"/>
      <c r="Z29" s="34"/>
    </row>
    <row r="30" customFormat="false" ht="15" hidden="false" customHeight="false" outlineLevel="0" collapsed="false">
      <c r="A30" s="34" t="s">
        <v>799</v>
      </c>
      <c r="B30" s="34" t="s">
        <v>1519</v>
      </c>
      <c r="C30" s="34" t="s">
        <v>1520</v>
      </c>
      <c r="D30" s="34" t="s">
        <v>1521</v>
      </c>
      <c r="E30" s="1" t="s">
        <v>1522</v>
      </c>
      <c r="F30" s="34"/>
      <c r="G30" s="34"/>
      <c r="H30" s="34"/>
      <c r="I30" s="34"/>
      <c r="J30" s="34" t="n">
        <v>1</v>
      </c>
      <c r="K30" s="34"/>
      <c r="L30" s="34"/>
      <c r="M30" s="34" t="s">
        <v>1198</v>
      </c>
      <c r="N30" s="34"/>
      <c r="O30" s="34"/>
      <c r="P30" s="34"/>
      <c r="Q30" s="34"/>
      <c r="R30" s="59" t="s">
        <v>1200</v>
      </c>
      <c r="S30" s="34"/>
      <c r="T30" s="34"/>
      <c r="U30" s="34" t="s">
        <v>7</v>
      </c>
      <c r="V30" s="34"/>
      <c r="W30" s="34"/>
      <c r="X30" s="34"/>
      <c r="Y30" s="34"/>
      <c r="Z30" s="34"/>
    </row>
    <row r="31" customFormat="false" ht="15" hidden="false" customHeight="false" outlineLevel="0" collapsed="false">
      <c r="A31" s="34" t="s">
        <v>1523</v>
      </c>
      <c r="B31" s="34" t="s">
        <v>404</v>
      </c>
      <c r="C31" s="34" t="s">
        <v>405</v>
      </c>
      <c r="D31" s="34" t="s">
        <v>1524</v>
      </c>
      <c r="E31" s="32" t="s">
        <v>1525</v>
      </c>
      <c r="F31" s="34"/>
      <c r="G31" s="34"/>
      <c r="H31" s="34"/>
      <c r="I31" s="79" t="s">
        <v>1526</v>
      </c>
      <c r="J31" s="34" t="n">
        <v>1</v>
      </c>
      <c r="K31" s="34"/>
      <c r="L31" s="34"/>
      <c r="M31" s="34" t="s">
        <v>1238</v>
      </c>
      <c r="N31" s="34"/>
      <c r="O31" s="34"/>
      <c r="P31" s="34"/>
      <c r="Q31" s="34"/>
      <c r="R31" s="59" t="s">
        <v>1200</v>
      </c>
      <c r="S31" s="34"/>
      <c r="T31" s="34"/>
      <c r="U31" s="34" t="s">
        <v>7</v>
      </c>
      <c r="V31" s="34"/>
      <c r="W31" s="34"/>
      <c r="X31" s="34"/>
      <c r="Y31" s="34"/>
      <c r="Z31" s="34"/>
    </row>
    <row r="32" customFormat="false" ht="15" hidden="false" customHeight="false" outlineLevel="0" collapsed="false">
      <c r="A32" s="34" t="s">
        <v>799</v>
      </c>
      <c r="B32" s="34" t="s">
        <v>1527</v>
      </c>
      <c r="C32" s="34" t="s">
        <v>1528</v>
      </c>
      <c r="D32" s="34" t="s">
        <v>1529</v>
      </c>
      <c r="E32" s="32" t="s">
        <v>1530</v>
      </c>
      <c r="F32" s="34"/>
      <c r="G32" s="34"/>
      <c r="H32" s="34"/>
      <c r="I32" s="34" t="s">
        <v>835</v>
      </c>
      <c r="J32" s="34" t="n">
        <v>1</v>
      </c>
      <c r="K32" s="34"/>
      <c r="L32" s="34"/>
      <c r="M32" s="34" t="s">
        <v>1198</v>
      </c>
      <c r="N32" s="34"/>
      <c r="O32" s="34"/>
      <c r="P32" s="34"/>
      <c r="Q32" s="34"/>
      <c r="R32" s="59" t="s">
        <v>1200</v>
      </c>
      <c r="S32" s="34"/>
      <c r="T32" s="34"/>
      <c r="U32" s="34" t="s">
        <v>7</v>
      </c>
      <c r="V32" s="34"/>
      <c r="W32" s="34"/>
      <c r="X32" s="34"/>
      <c r="Y32" s="34"/>
      <c r="Z32" s="34"/>
    </row>
    <row r="33" customFormat="false" ht="15" hidden="false" customHeight="false" outlineLevel="0" collapsed="false">
      <c r="A33" s="34" t="s">
        <v>1531</v>
      </c>
      <c r="B33" s="34" t="s">
        <v>219</v>
      </c>
      <c r="C33" s="34" t="s">
        <v>220</v>
      </c>
      <c r="D33" s="34" t="s">
        <v>1532</v>
      </c>
      <c r="E33" s="32" t="s">
        <v>1533</v>
      </c>
      <c r="F33" s="34"/>
      <c r="G33" s="34"/>
      <c r="H33" s="34"/>
      <c r="I33" s="34" t="s">
        <v>835</v>
      </c>
      <c r="J33" s="34" t="n">
        <v>1</v>
      </c>
      <c r="K33" s="34"/>
      <c r="L33" s="34"/>
      <c r="M33" s="34" t="s">
        <v>1238</v>
      </c>
      <c r="N33" s="34"/>
      <c r="O33" s="34"/>
      <c r="P33" s="34"/>
      <c r="Q33" s="34"/>
      <c r="R33" s="59" t="s">
        <v>1200</v>
      </c>
      <c r="S33" s="34"/>
      <c r="T33" s="34"/>
      <c r="U33" s="34" t="s">
        <v>7</v>
      </c>
      <c r="V33" s="34"/>
      <c r="W33" s="34"/>
      <c r="X33" s="34"/>
      <c r="Y33" s="34"/>
      <c r="Z33" s="34"/>
    </row>
    <row r="34" customFormat="false" ht="15" hidden="false" customHeight="false" outlineLevel="0" collapsed="false">
      <c r="A34" s="34" t="s">
        <v>799</v>
      </c>
      <c r="B34" s="34" t="s">
        <v>1534</v>
      </c>
      <c r="C34" s="34" t="s">
        <v>1535</v>
      </c>
      <c r="D34" s="34" t="s">
        <v>1536</v>
      </c>
      <c r="E34" s="32" t="s">
        <v>1537</v>
      </c>
      <c r="F34" s="34"/>
      <c r="G34" s="34"/>
      <c r="H34" s="34"/>
      <c r="I34" s="79" t="s">
        <v>1538</v>
      </c>
      <c r="J34" s="34" t="n">
        <v>1</v>
      </c>
      <c r="K34" s="34"/>
      <c r="L34" s="34"/>
      <c r="M34" s="34" t="s">
        <v>1198</v>
      </c>
      <c r="N34" s="34"/>
      <c r="O34" s="34"/>
      <c r="P34" s="34"/>
      <c r="Q34" s="34"/>
      <c r="R34" s="59" t="s">
        <v>1200</v>
      </c>
      <c r="S34" s="34"/>
      <c r="T34" s="34"/>
      <c r="U34" s="34" t="s">
        <v>7</v>
      </c>
      <c r="V34" s="34"/>
      <c r="W34" s="34"/>
      <c r="X34" s="34"/>
      <c r="Y34" s="34"/>
      <c r="Z34" s="34"/>
    </row>
    <row r="35" customFormat="false" ht="15" hidden="false" customHeight="false" outlineLevel="0" collapsed="false">
      <c r="A35" s="34" t="s">
        <v>996</v>
      </c>
      <c r="B35" s="34" t="s">
        <v>416</v>
      </c>
      <c r="C35" s="34" t="s">
        <v>417</v>
      </c>
      <c r="D35" s="34" t="s">
        <v>1539</v>
      </c>
      <c r="E35" s="32" t="s">
        <v>1540</v>
      </c>
      <c r="F35" s="34"/>
      <c r="G35" s="34" t="s">
        <v>1541</v>
      </c>
      <c r="H35" s="34"/>
      <c r="I35" s="34"/>
      <c r="J35" s="34"/>
      <c r="K35" s="34"/>
      <c r="L35" s="34" t="s">
        <v>1103</v>
      </c>
      <c r="M35" s="34" t="s">
        <v>1542</v>
      </c>
      <c r="N35" s="34"/>
      <c r="O35" s="34"/>
      <c r="P35" s="34"/>
      <c r="Q35" s="34"/>
      <c r="R35" s="59" t="s">
        <v>1200</v>
      </c>
      <c r="S35" s="34"/>
      <c r="T35" s="34"/>
      <c r="U35" s="34" t="s">
        <v>7</v>
      </c>
      <c r="V35" s="34"/>
      <c r="W35" s="34"/>
      <c r="X35" s="34"/>
      <c r="Y35" s="34"/>
      <c r="Z35" s="34"/>
    </row>
    <row r="36" customFormat="false" ht="15" hidden="false" customHeight="false" outlineLevel="0" collapsed="false">
      <c r="A36" s="34" t="s">
        <v>1222</v>
      </c>
      <c r="B36" s="65" t="s">
        <v>1543</v>
      </c>
      <c r="C36" s="65" t="s">
        <v>1544</v>
      </c>
      <c r="D36" s="34" t="s">
        <v>1545</v>
      </c>
      <c r="E36" s="32" t="s">
        <v>1546</v>
      </c>
      <c r="F36" s="34"/>
      <c r="G36" s="34"/>
      <c r="H36" s="34"/>
      <c r="I36" s="34" t="s">
        <v>1547</v>
      </c>
      <c r="J36" s="34" t="n">
        <v>1</v>
      </c>
      <c r="K36" s="34"/>
      <c r="L36" s="34"/>
      <c r="M36" s="34" t="s">
        <v>1548</v>
      </c>
      <c r="N36" s="34"/>
      <c r="O36" s="34"/>
      <c r="P36" s="34"/>
      <c r="Q36" s="34"/>
      <c r="R36" s="59" t="s">
        <v>1200</v>
      </c>
      <c r="S36" s="34"/>
      <c r="T36" s="34"/>
      <c r="U36" s="34" t="s">
        <v>7</v>
      </c>
      <c r="V36" s="34"/>
      <c r="W36" s="34"/>
      <c r="X36" s="34"/>
      <c r="Y36" s="34"/>
      <c r="Z36" s="34"/>
    </row>
    <row r="37" customFormat="false" ht="14.25" hidden="false" customHeight="false" outlineLevel="0" collapsed="false">
      <c r="A37" s="65" t="s">
        <v>1337</v>
      </c>
      <c r="B37" s="65" t="s">
        <v>1549</v>
      </c>
      <c r="C37" s="34" t="s">
        <v>1550</v>
      </c>
      <c r="D37" s="65" t="s">
        <v>1551</v>
      </c>
      <c r="E37" s="34"/>
      <c r="F37" s="34"/>
      <c r="H37" s="34"/>
      <c r="I37" s="65" t="s">
        <v>1552</v>
      </c>
      <c r="J37" s="34"/>
      <c r="K37" s="34"/>
      <c r="L37" s="34"/>
      <c r="N37" s="34"/>
      <c r="O37" s="34"/>
      <c r="P37" s="34"/>
      <c r="Q37" s="34"/>
      <c r="S37" s="34"/>
      <c r="T37" s="34"/>
      <c r="V37" s="34"/>
      <c r="W37" s="34"/>
      <c r="X37" s="34"/>
      <c r="Y37" s="34"/>
      <c r="Z37" s="34"/>
    </row>
    <row r="38" customFormat="false" ht="15" hidden="false" customHeight="false" outlineLevel="0" collapsed="false">
      <c r="A38" s="65" t="s">
        <v>799</v>
      </c>
      <c r="B38" s="65" t="s">
        <v>1553</v>
      </c>
      <c r="C38" s="34" t="s">
        <v>1550</v>
      </c>
      <c r="D38" s="65" t="s">
        <v>1551</v>
      </c>
      <c r="E38" s="34"/>
      <c r="F38" s="34"/>
      <c r="G38" s="65" t="s">
        <v>1554</v>
      </c>
      <c r="H38" s="34"/>
      <c r="I38" s="34"/>
      <c r="J38" s="34"/>
      <c r="K38" s="34"/>
      <c r="L38" s="65" t="s">
        <v>905</v>
      </c>
      <c r="M38" s="65" t="s">
        <v>1198</v>
      </c>
      <c r="N38" s="34"/>
      <c r="O38" s="34"/>
      <c r="P38" s="34"/>
      <c r="Q38" s="34"/>
      <c r="R38" s="59" t="s">
        <v>1200</v>
      </c>
      <c r="S38" s="34"/>
      <c r="T38" s="34"/>
      <c r="U38" s="34" t="s">
        <v>7</v>
      </c>
      <c r="V38" s="34"/>
      <c r="W38" s="34"/>
      <c r="X38" s="34"/>
      <c r="Y38" s="34"/>
      <c r="Z38" s="34"/>
    </row>
    <row r="39" customFormat="false" ht="15" hidden="false" customHeight="false" outlineLevel="0" collapsed="false">
      <c r="A39" s="65" t="s">
        <v>1337</v>
      </c>
      <c r="B39" s="65" t="s">
        <v>1555</v>
      </c>
      <c r="C39" s="34" t="s">
        <v>1556</v>
      </c>
      <c r="D39" s="34" t="s">
        <v>1557</v>
      </c>
      <c r="E39" s="34"/>
      <c r="F39" s="34"/>
      <c r="G39" s="34"/>
      <c r="H39" s="34"/>
      <c r="I39" s="65" t="s">
        <v>1558</v>
      </c>
      <c r="J39" s="34"/>
      <c r="K39" s="34"/>
      <c r="L39" s="34"/>
      <c r="M39" s="34"/>
      <c r="N39" s="34"/>
      <c r="O39" s="34"/>
      <c r="P39" s="34"/>
      <c r="Q39" s="34"/>
      <c r="R39" s="59"/>
      <c r="S39" s="34"/>
      <c r="T39" s="34"/>
      <c r="U39" s="34"/>
      <c r="V39" s="34"/>
      <c r="W39" s="34"/>
      <c r="X39" s="34"/>
      <c r="Y39" s="34"/>
      <c r="Z39" s="34"/>
    </row>
    <row r="40" customFormat="false" ht="15" hidden="false" customHeight="false" outlineLevel="0" collapsed="false">
      <c r="A40" s="65" t="s">
        <v>799</v>
      </c>
      <c r="B40" s="65" t="s">
        <v>1559</v>
      </c>
      <c r="C40" s="34" t="s">
        <v>1556</v>
      </c>
      <c r="D40" s="34"/>
      <c r="E40" s="34"/>
      <c r="F40" s="34"/>
      <c r="G40" s="65" t="s">
        <v>1560</v>
      </c>
      <c r="H40" s="34"/>
      <c r="I40" s="65"/>
      <c r="J40" s="34"/>
      <c r="K40" s="34"/>
      <c r="L40" s="65" t="s">
        <v>905</v>
      </c>
      <c r="M40" s="65" t="s">
        <v>1198</v>
      </c>
      <c r="N40" s="34"/>
      <c r="O40" s="34"/>
      <c r="P40" s="34"/>
      <c r="Q40" s="34"/>
      <c r="R40" s="59" t="s">
        <v>1200</v>
      </c>
      <c r="S40" s="34"/>
      <c r="T40" s="34"/>
      <c r="U40" s="34" t="s">
        <v>7</v>
      </c>
      <c r="V40" s="34"/>
      <c r="W40" s="34"/>
      <c r="X40" s="34"/>
      <c r="Y40" s="34"/>
      <c r="Z40" s="34"/>
    </row>
    <row r="41" customFormat="false" ht="15" hidden="false" customHeight="false" outlineLevel="0" collapsed="false">
      <c r="A41" s="34" t="s">
        <v>799</v>
      </c>
      <c r="B41" s="34" t="s">
        <v>1561</v>
      </c>
      <c r="C41" s="34" t="s">
        <v>1562</v>
      </c>
      <c r="D41" s="34" t="s">
        <v>1563</v>
      </c>
      <c r="E41" s="1" t="s">
        <v>1564</v>
      </c>
      <c r="F41" s="34"/>
      <c r="G41" s="34"/>
      <c r="H41" s="34"/>
      <c r="I41" s="34" t="s">
        <v>1547</v>
      </c>
      <c r="J41" s="34" t="n">
        <v>1</v>
      </c>
      <c r="K41" s="34"/>
      <c r="L41" s="34"/>
      <c r="M41" s="34" t="s">
        <v>1198</v>
      </c>
      <c r="N41" s="34"/>
      <c r="O41" s="34"/>
      <c r="P41" s="34"/>
      <c r="Q41" s="34"/>
      <c r="R41" s="59" t="s">
        <v>1200</v>
      </c>
      <c r="S41" s="34"/>
      <c r="T41" s="34"/>
      <c r="U41" s="34" t="s">
        <v>7</v>
      </c>
      <c r="V41" s="34"/>
      <c r="W41" s="34"/>
      <c r="X41" s="34"/>
      <c r="Y41" s="34"/>
      <c r="Z41" s="34"/>
    </row>
    <row r="42" customFormat="false" ht="15" hidden="false" customHeight="false" outlineLevel="0" collapsed="false">
      <c r="A42" s="34" t="s">
        <v>1565</v>
      </c>
      <c r="B42" s="34" t="s">
        <v>437</v>
      </c>
      <c r="C42" s="34" t="s">
        <v>438</v>
      </c>
      <c r="D42" s="34" t="s">
        <v>1566</v>
      </c>
      <c r="E42" s="1" t="s">
        <v>1567</v>
      </c>
      <c r="F42" s="34"/>
      <c r="G42" s="34"/>
      <c r="H42" s="34"/>
      <c r="I42" s="79" t="s">
        <v>1568</v>
      </c>
      <c r="J42" s="34" t="n">
        <v>1</v>
      </c>
      <c r="K42" s="34"/>
      <c r="L42" s="65" t="s">
        <v>1007</v>
      </c>
      <c r="M42" s="34" t="str">
        <f aca="false">CONCATENATE("SetObservationMultiple::",RIGHT(A42,LEN(A42)-FIND(" ",A42)))</f>
        <v>SetObservationMultiple::replacement_milk</v>
      </c>
      <c r="R42" s="59" t="s">
        <v>1200</v>
      </c>
      <c r="S42" s="34"/>
      <c r="T42" s="34"/>
      <c r="U42" s="34" t="s">
        <v>7</v>
      </c>
      <c r="V42" s="34"/>
      <c r="W42" s="34"/>
      <c r="X42" s="34"/>
      <c r="Y42" s="34"/>
      <c r="Z42" s="34"/>
    </row>
    <row r="43" customFormat="false" ht="15" hidden="false" customHeight="false" outlineLevel="0" collapsed="false">
      <c r="A43" s="34" t="s">
        <v>1222</v>
      </c>
      <c r="B43" s="34" t="s">
        <v>1569</v>
      </c>
      <c r="C43" s="65" t="s">
        <v>1570</v>
      </c>
      <c r="D43" s="34" t="s">
        <v>1571</v>
      </c>
      <c r="E43" s="32" t="s">
        <v>1572</v>
      </c>
      <c r="F43" s="34"/>
      <c r="G43" s="34"/>
      <c r="H43" s="34"/>
      <c r="I43" s="34" t="s">
        <v>1568</v>
      </c>
      <c r="J43" s="34" t="n">
        <v>1</v>
      </c>
      <c r="K43" s="34"/>
      <c r="L43" s="34"/>
      <c r="M43" s="34" t="s">
        <v>1548</v>
      </c>
      <c r="N43" s="34"/>
      <c r="O43" s="34"/>
      <c r="P43" s="34"/>
      <c r="Q43" s="34"/>
      <c r="R43" s="59" t="s">
        <v>1200</v>
      </c>
      <c r="S43" s="34"/>
      <c r="T43" s="34"/>
      <c r="U43" s="34" t="s">
        <v>7</v>
      </c>
      <c r="V43" s="34"/>
      <c r="W43" s="34"/>
      <c r="X43" s="34"/>
      <c r="Y43" s="34"/>
      <c r="Z43" s="34"/>
    </row>
    <row r="44" customFormat="false" ht="15" hidden="false" customHeight="false" outlineLevel="0" collapsed="false">
      <c r="A44" s="65" t="s">
        <v>1337</v>
      </c>
      <c r="B44" s="65" t="s">
        <v>1573</v>
      </c>
      <c r="C44" s="34" t="s">
        <v>1574</v>
      </c>
      <c r="D44" s="34" t="s">
        <v>1575</v>
      </c>
      <c r="E44" s="32"/>
      <c r="F44" s="34"/>
      <c r="G44" s="34"/>
      <c r="H44" s="34"/>
      <c r="I44" s="65" t="s">
        <v>1576</v>
      </c>
      <c r="J44" s="34"/>
      <c r="K44" s="34"/>
      <c r="L44" s="34"/>
      <c r="M44" s="34"/>
      <c r="N44" s="34"/>
      <c r="O44" s="34"/>
      <c r="P44" s="34"/>
      <c r="Q44" s="34"/>
      <c r="R44" s="59"/>
      <c r="S44" s="34"/>
      <c r="T44" s="34"/>
      <c r="U44" s="34"/>
      <c r="V44" s="34"/>
      <c r="W44" s="34"/>
      <c r="X44" s="34"/>
      <c r="Y44" s="34"/>
      <c r="Z44" s="34"/>
    </row>
    <row r="45" customFormat="false" ht="15" hidden="false" customHeight="false" outlineLevel="0" collapsed="false">
      <c r="A45" s="65" t="s">
        <v>799</v>
      </c>
      <c r="B45" s="65" t="s">
        <v>1577</v>
      </c>
      <c r="C45" s="65" t="s">
        <v>1574</v>
      </c>
      <c r="D45" s="34" t="s">
        <v>1575</v>
      </c>
      <c r="F45" s="34"/>
      <c r="G45" s="65" t="s">
        <v>1578</v>
      </c>
      <c r="H45" s="34"/>
      <c r="I45" s="34"/>
      <c r="J45" s="34"/>
      <c r="K45" s="34"/>
      <c r="L45" s="34" t="s">
        <v>905</v>
      </c>
      <c r="M45" s="34" t="s">
        <v>1198</v>
      </c>
      <c r="N45" s="34"/>
      <c r="O45" s="34"/>
      <c r="P45" s="34"/>
      <c r="Q45" s="34"/>
      <c r="R45" s="59" t="s">
        <v>1200</v>
      </c>
      <c r="S45" s="34"/>
      <c r="T45" s="34"/>
      <c r="U45" s="34" t="s">
        <v>7</v>
      </c>
      <c r="V45" s="34"/>
      <c r="W45" s="34"/>
      <c r="X45" s="34"/>
      <c r="Y45" s="34"/>
      <c r="Z45" s="34"/>
    </row>
    <row r="46" customFormat="false" ht="15" hidden="false" customHeight="false" outlineLevel="0" collapsed="false">
      <c r="A46" s="65" t="s">
        <v>799</v>
      </c>
      <c r="B46" s="65" t="s">
        <v>1579</v>
      </c>
      <c r="C46" s="65" t="s">
        <v>1580</v>
      </c>
      <c r="D46" s="65" t="s">
        <v>1581</v>
      </c>
      <c r="F46" s="34"/>
      <c r="G46" s="65" t="s">
        <v>1582</v>
      </c>
      <c r="H46" s="34"/>
      <c r="I46" s="34"/>
      <c r="J46" s="34"/>
      <c r="K46" s="34"/>
      <c r="L46" s="34" t="s">
        <v>905</v>
      </c>
      <c r="M46" s="34" t="s">
        <v>1198</v>
      </c>
      <c r="N46" s="34"/>
      <c r="O46" s="34"/>
      <c r="P46" s="34"/>
      <c r="Q46" s="34"/>
      <c r="R46" s="59" t="s">
        <v>1200</v>
      </c>
      <c r="S46" s="34"/>
      <c r="T46" s="34"/>
      <c r="U46" s="34" t="s">
        <v>7</v>
      </c>
      <c r="V46" s="34"/>
      <c r="W46" s="34"/>
      <c r="X46" s="34"/>
      <c r="Y46" s="34"/>
      <c r="Z46" s="34"/>
    </row>
    <row r="47" customFormat="false" ht="15" hidden="false" customHeight="false" outlineLevel="0" collapsed="false">
      <c r="A47" s="65" t="s">
        <v>1337</v>
      </c>
      <c r="B47" s="65" t="s">
        <v>1583</v>
      </c>
      <c r="C47" s="65" t="s">
        <v>1580</v>
      </c>
      <c r="D47" s="65" t="s">
        <v>1581</v>
      </c>
      <c r="E47" s="34"/>
      <c r="F47" s="34"/>
      <c r="G47" s="34"/>
      <c r="H47" s="34"/>
      <c r="I47" s="65" t="s">
        <v>1584</v>
      </c>
      <c r="J47" s="34"/>
      <c r="K47" s="34"/>
      <c r="L47" s="34"/>
      <c r="M47" s="34"/>
      <c r="N47" s="34"/>
      <c r="O47" s="34"/>
      <c r="P47" s="34"/>
      <c r="Q47" s="34"/>
      <c r="R47" s="59"/>
      <c r="S47" s="34"/>
      <c r="T47" s="34"/>
      <c r="U47" s="34"/>
      <c r="V47" s="34"/>
      <c r="W47" s="34"/>
      <c r="X47" s="34"/>
      <c r="Y47" s="34"/>
      <c r="Z47" s="34"/>
    </row>
    <row r="48" customFormat="false" ht="15" hidden="false" customHeight="false" outlineLevel="0" collapsed="false">
      <c r="A48" s="34" t="s">
        <v>1585</v>
      </c>
      <c r="B48" s="34" t="s">
        <v>446</v>
      </c>
      <c r="C48" s="34" t="s">
        <v>447</v>
      </c>
      <c r="D48" s="34" t="s">
        <v>1586</v>
      </c>
      <c r="E48" s="1" t="s">
        <v>1587</v>
      </c>
      <c r="F48" s="34"/>
      <c r="G48" s="34"/>
      <c r="H48" s="34"/>
      <c r="I48" s="34" t="s">
        <v>1568</v>
      </c>
      <c r="J48" s="34" t="n">
        <v>1</v>
      </c>
      <c r="K48" s="34"/>
      <c r="L48" s="34"/>
      <c r="M48" s="34" t="s">
        <v>1238</v>
      </c>
      <c r="N48" s="34"/>
      <c r="O48" s="34"/>
      <c r="P48" s="34"/>
      <c r="Q48" s="34"/>
      <c r="R48" s="59" t="s">
        <v>1200</v>
      </c>
      <c r="S48" s="34"/>
      <c r="T48" s="34"/>
      <c r="U48" s="34" t="s">
        <v>7</v>
      </c>
      <c r="V48" s="34"/>
      <c r="W48" s="34"/>
      <c r="X48" s="34"/>
      <c r="Y48" s="34"/>
      <c r="Z48" s="34"/>
    </row>
    <row r="49" customFormat="false" ht="15" hidden="false" customHeight="false" outlineLevel="0" collapsed="false">
      <c r="A49" s="34"/>
      <c r="B49" s="34"/>
      <c r="C49" s="34"/>
      <c r="D49" s="34"/>
      <c r="E49" s="34"/>
      <c r="F49" s="34"/>
      <c r="G49" s="34"/>
      <c r="H49" s="34"/>
      <c r="I49" s="34"/>
      <c r="J49" s="34"/>
      <c r="K49" s="34"/>
      <c r="L49" s="34"/>
      <c r="M49" s="34"/>
      <c r="N49" s="34"/>
      <c r="O49" s="34"/>
      <c r="P49" s="34"/>
      <c r="Q49" s="34"/>
      <c r="R49" s="59"/>
      <c r="S49" s="34"/>
      <c r="T49" s="34"/>
      <c r="U49" s="34"/>
      <c r="V49" s="34"/>
      <c r="W49" s="34"/>
      <c r="X49" s="34"/>
      <c r="Y49" s="34"/>
      <c r="Z49" s="34"/>
    </row>
    <row r="50" customFormat="false" ht="15" hidden="false" customHeight="false" outlineLevel="0" collapsed="false">
      <c r="A50" s="34" t="s">
        <v>1588</v>
      </c>
      <c r="B50" s="34" t="s">
        <v>544</v>
      </c>
      <c r="C50" s="34" t="s">
        <v>1589</v>
      </c>
      <c r="D50" s="34" t="s">
        <v>1590</v>
      </c>
      <c r="E50" s="1" t="s">
        <v>1591</v>
      </c>
      <c r="F50" s="34"/>
      <c r="G50" s="34"/>
      <c r="H50" s="34"/>
      <c r="I50" s="34" t="s">
        <v>1568</v>
      </c>
      <c r="J50" s="34" t="n">
        <v>1</v>
      </c>
      <c r="K50" s="34"/>
      <c r="L50" s="34"/>
      <c r="M50" s="34" t="s">
        <v>1238</v>
      </c>
      <c r="N50" s="34"/>
      <c r="O50" s="34"/>
      <c r="P50" s="34"/>
      <c r="Q50" s="34"/>
      <c r="R50" s="59" t="s">
        <v>1200</v>
      </c>
      <c r="S50" s="34"/>
      <c r="T50" s="34"/>
      <c r="U50" s="34" t="s">
        <v>7</v>
      </c>
      <c r="V50" s="34"/>
      <c r="W50" s="34"/>
      <c r="X50" s="34"/>
      <c r="Y50" s="34"/>
      <c r="Z50" s="34"/>
    </row>
    <row r="51" customFormat="false" ht="15" hidden="false" customHeight="false" outlineLevel="0" collapsed="false">
      <c r="A51" s="34" t="s">
        <v>1592</v>
      </c>
      <c r="B51" s="34" t="s">
        <v>552</v>
      </c>
      <c r="C51" s="34" t="s">
        <v>553</v>
      </c>
      <c r="D51" s="34" t="s">
        <v>1593</v>
      </c>
      <c r="E51" s="1" t="s">
        <v>1594</v>
      </c>
      <c r="F51" s="34"/>
      <c r="G51" s="34"/>
      <c r="H51" s="34"/>
      <c r="I51" s="34" t="s">
        <v>1568</v>
      </c>
      <c r="J51" s="34" t="n">
        <v>1</v>
      </c>
      <c r="K51" s="34"/>
      <c r="L51" s="34"/>
      <c r="M51" s="34" t="s">
        <v>1238</v>
      </c>
      <c r="N51" s="34"/>
      <c r="O51" s="34"/>
      <c r="P51" s="34"/>
      <c r="Q51" s="34"/>
      <c r="R51" s="59" t="s">
        <v>1200</v>
      </c>
      <c r="S51" s="34"/>
      <c r="T51" s="34"/>
      <c r="U51" s="34" t="s">
        <v>7</v>
      </c>
      <c r="V51" s="34"/>
      <c r="W51" s="34"/>
      <c r="X51" s="34"/>
      <c r="Y51" s="34"/>
      <c r="Z51" s="34"/>
    </row>
    <row r="52" customFormat="false" ht="15" hidden="false" customHeight="false" outlineLevel="0" collapsed="false">
      <c r="A52" s="65" t="s">
        <v>1595</v>
      </c>
      <c r="B52" s="65" t="s">
        <v>428</v>
      </c>
      <c r="C52" s="65" t="s">
        <v>429</v>
      </c>
      <c r="D52" s="34" t="s">
        <v>1596</v>
      </c>
      <c r="F52" s="34"/>
      <c r="G52" s="34"/>
      <c r="H52" s="34"/>
      <c r="I52" s="34" t="s">
        <v>1597</v>
      </c>
      <c r="J52" s="34" t="n">
        <v>1</v>
      </c>
      <c r="K52" s="34"/>
      <c r="L52" s="34"/>
      <c r="M52" s="34" t="s">
        <v>1238</v>
      </c>
      <c r="N52" s="34"/>
      <c r="O52" s="34"/>
      <c r="P52" s="34"/>
      <c r="Q52" s="34"/>
      <c r="R52" s="59" t="s">
        <v>1200</v>
      </c>
      <c r="S52" s="34"/>
      <c r="T52" s="34"/>
      <c r="U52" s="34" t="s">
        <v>7</v>
      </c>
      <c r="V52" s="34"/>
      <c r="W52" s="34"/>
      <c r="X52" s="34"/>
      <c r="Y52" s="34"/>
      <c r="Z52" s="34"/>
    </row>
    <row r="53" s="83" customFormat="true" ht="15" hidden="false" customHeight="false" outlineLevel="0" collapsed="false">
      <c r="A53" s="80" t="s">
        <v>799</v>
      </c>
      <c r="B53" s="81" t="s">
        <v>1598</v>
      </c>
      <c r="C53" s="80" t="s">
        <v>1599</v>
      </c>
      <c r="D53" s="80" t="s">
        <v>1600</v>
      </c>
      <c r="E53" s="44" t="s">
        <v>1601</v>
      </c>
      <c r="F53" s="80"/>
      <c r="G53" s="80"/>
      <c r="H53" s="80"/>
      <c r="I53" s="81" t="s">
        <v>1602</v>
      </c>
      <c r="J53" s="80" t="n">
        <v>1</v>
      </c>
      <c r="K53" s="80"/>
      <c r="L53" s="80"/>
      <c r="M53" s="80" t="s">
        <v>1198</v>
      </c>
      <c r="N53" s="80"/>
      <c r="O53" s="80"/>
      <c r="P53" s="80"/>
      <c r="Q53" s="80"/>
      <c r="R53" s="82" t="s">
        <v>1200</v>
      </c>
      <c r="S53" s="80"/>
      <c r="T53" s="80"/>
      <c r="U53" s="80" t="s">
        <v>7</v>
      </c>
      <c r="V53" s="80"/>
      <c r="W53" s="80"/>
      <c r="X53" s="80" t="s">
        <v>1603</v>
      </c>
      <c r="Y53" s="80"/>
      <c r="Z53" s="80"/>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row>
    <row r="54" customFormat="false" ht="15" hidden="false" customHeight="false" outlineLevel="0" collapsed="false">
      <c r="A54" s="34" t="s">
        <v>799</v>
      </c>
      <c r="B54" s="65" t="s">
        <v>1604</v>
      </c>
      <c r="C54" s="34" t="s">
        <v>1605</v>
      </c>
      <c r="D54" s="34" t="s">
        <v>1606</v>
      </c>
      <c r="E54" s="34"/>
      <c r="F54" s="34"/>
      <c r="G54" s="34"/>
      <c r="H54" s="34"/>
      <c r="I54" s="34" t="s">
        <v>1607</v>
      </c>
      <c r="J54" s="34"/>
      <c r="K54" s="34"/>
      <c r="L54" s="34" t="s">
        <v>1007</v>
      </c>
      <c r="M54" s="34" t="s">
        <v>1198</v>
      </c>
      <c r="N54" s="34"/>
      <c r="O54" s="34"/>
      <c r="P54" s="34"/>
      <c r="Q54" s="34"/>
      <c r="R54" s="59" t="s">
        <v>1200</v>
      </c>
      <c r="S54" s="34"/>
      <c r="T54" s="34"/>
      <c r="U54" s="34" t="s">
        <v>7</v>
      </c>
      <c r="V54" s="34"/>
      <c r="W54" s="34"/>
      <c r="X54" s="34"/>
      <c r="Y54" s="34"/>
      <c r="Z54" s="34"/>
    </row>
    <row r="55" customFormat="false" ht="15" hidden="false" customHeight="false" outlineLevel="0" collapsed="false">
      <c r="A55" s="34" t="s">
        <v>1060</v>
      </c>
      <c r="B55" s="27" t="s">
        <v>1608</v>
      </c>
      <c r="C55" s="65" t="s">
        <v>1609</v>
      </c>
      <c r="D55" s="34" t="s">
        <v>1610</v>
      </c>
      <c r="I55" s="27" t="s">
        <v>1611</v>
      </c>
      <c r="J55" s="34" t="n">
        <v>1</v>
      </c>
      <c r="L55" s="1" t="s">
        <v>1612</v>
      </c>
      <c r="M55" s="1" t="s">
        <v>1282</v>
      </c>
      <c r="P55" s="1" t="s">
        <v>1613</v>
      </c>
      <c r="R55" s="59" t="s">
        <v>1200</v>
      </c>
      <c r="U55" s="34" t="s">
        <v>7</v>
      </c>
    </row>
    <row r="56" customFormat="false" ht="15" hidden="false" customHeight="false" outlineLevel="0" collapsed="false">
      <c r="A56" s="27" t="s">
        <v>799</v>
      </c>
      <c r="B56" s="27" t="s">
        <v>1614</v>
      </c>
      <c r="C56" s="1" t="s">
        <v>1615</v>
      </c>
      <c r="D56" s="1" t="s">
        <v>1616</v>
      </c>
      <c r="I56" s="27" t="s">
        <v>1617</v>
      </c>
      <c r="J56" s="34"/>
      <c r="L56" s="1" t="s">
        <v>1007</v>
      </c>
      <c r="M56" s="34" t="s">
        <v>1198</v>
      </c>
      <c r="R56" s="59" t="s">
        <v>1200</v>
      </c>
      <c r="U56" s="34"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43" activeCellId="0" sqref="C43"/>
    </sheetView>
  </sheetViews>
  <sheetFormatPr defaultColWidth="8.50390625" defaultRowHeight="14.25" zeroHeight="false" outlineLevelRow="0" outlineLevelCol="0"/>
  <cols>
    <col collapsed="false" customWidth="true" hidden="false" outlineLevel="0" max="1" min="1" style="1" width="23.38"/>
    <col collapsed="false" customWidth="true" hidden="false" outlineLevel="0" max="2" min="2" style="1" width="20.12"/>
    <col collapsed="false" customWidth="true" hidden="false" outlineLevel="0" max="3" min="3" style="1" width="26.13"/>
    <col collapsed="false" customWidth="true" hidden="false" outlineLevel="0" max="4" min="4" style="1" width="27.5"/>
    <col collapsed="false" customWidth="true" hidden="false" outlineLevel="0" max="5" min="5" style="1" width="15.88"/>
    <col collapsed="false" customWidth="true" hidden="false" outlineLevel="0" max="6" min="6" style="1" width="12.25"/>
    <col collapsed="false" customWidth="true" hidden="false" outlineLevel="0" max="7" min="7" style="1" width="16.88"/>
    <col collapsed="false" customWidth="false" hidden="false" outlineLevel="0" max="8" min="8" style="1" width="8.5"/>
    <col collapsed="false" customWidth="true" hidden="false" outlineLevel="0" max="9" min="9" style="1" width="15.62"/>
    <col collapsed="false" customWidth="false" hidden="false" outlineLevel="0" max="1024" min="10" style="1" width="8.5"/>
    <col collapsed="false" customWidth="false" hidden="false" outlineLevel="0" max="16384" min="1025" style="33" width="8.5"/>
  </cols>
  <sheetData>
    <row r="1" customFormat="false" ht="14.25" hidden="false" customHeight="false" outlineLevel="0" collapsed="false">
      <c r="A1" s="1" t="s">
        <v>783</v>
      </c>
      <c r="B1" s="1" t="s">
        <v>785</v>
      </c>
      <c r="C1" s="1" t="s">
        <v>786</v>
      </c>
      <c r="D1" s="1" t="s">
        <v>787</v>
      </c>
      <c r="E1" s="1" t="s">
        <v>978</v>
      </c>
      <c r="F1" s="1" t="s">
        <v>1221</v>
      </c>
      <c r="G1" s="1" t="s">
        <v>788</v>
      </c>
      <c r="H1" s="1" t="s">
        <v>980</v>
      </c>
      <c r="I1" s="1" t="s">
        <v>981</v>
      </c>
      <c r="J1" s="1" t="s">
        <v>1273</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row>
    <row r="2" customFormat="false" ht="14.25" hidden="false" customHeight="false" outlineLevel="0" collapsed="false">
      <c r="A2" s="1" t="s">
        <v>789</v>
      </c>
      <c r="B2" s="1" t="s">
        <v>790</v>
      </c>
      <c r="D2" s="1" t="s">
        <v>1470</v>
      </c>
    </row>
    <row r="3" customFormat="false" ht="14.25" hidden="false" customHeight="false" outlineLevel="0" collapsed="false">
      <c r="A3" s="1" t="s">
        <v>799</v>
      </c>
      <c r="B3" s="1" t="s">
        <v>816</v>
      </c>
      <c r="G3" s="1" t="s">
        <v>1618</v>
      </c>
      <c r="M3" s="1" t="s">
        <v>905</v>
      </c>
    </row>
    <row r="4" customFormat="false" ht="14.25" hidden="false" customHeight="false" outlineLevel="0" collapsed="false">
      <c r="A4" s="1" t="s">
        <v>799</v>
      </c>
      <c r="B4" s="1" t="s">
        <v>883</v>
      </c>
      <c r="G4" s="1" t="s">
        <v>1472</v>
      </c>
      <c r="M4" s="1" t="s">
        <v>905</v>
      </c>
    </row>
    <row r="5" customFormat="false" ht="14.25" hidden="false" customHeight="false" outlineLevel="0" collapsed="false">
      <c r="A5" s="1" t="s">
        <v>799</v>
      </c>
      <c r="B5" s="1" t="s">
        <v>885</v>
      </c>
      <c r="G5" s="1" t="s">
        <v>1619</v>
      </c>
      <c r="M5" s="1" t="s">
        <v>905</v>
      </c>
    </row>
    <row r="6" customFormat="false" ht="14.25" hidden="false" customHeight="false" outlineLevel="0" collapsed="false">
      <c r="A6" s="1" t="s">
        <v>799</v>
      </c>
      <c r="B6" s="1" t="s">
        <v>465</v>
      </c>
      <c r="C6" s="51"/>
      <c r="G6" s="1" t="s">
        <v>1620</v>
      </c>
      <c r="M6" s="1" t="s">
        <v>905</v>
      </c>
    </row>
    <row r="7" customFormat="false" ht="14.25" hidden="false" customHeight="false" outlineLevel="0" collapsed="false">
      <c r="A7" s="1" t="s">
        <v>1060</v>
      </c>
      <c r="B7" s="1" t="s">
        <v>1275</v>
      </c>
      <c r="C7" s="1" t="s">
        <v>1276</v>
      </c>
      <c r="D7" s="1" t="s">
        <v>1277</v>
      </c>
      <c r="G7" s="1" t="s">
        <v>1621</v>
      </c>
      <c r="M7" s="1" t="s">
        <v>905</v>
      </c>
    </row>
    <row r="8" customFormat="false" ht="14.25" hidden="false" customHeight="false" outlineLevel="0" collapsed="false">
      <c r="A8" s="1" t="s">
        <v>1222</v>
      </c>
      <c r="B8" s="1" t="s">
        <v>1036</v>
      </c>
      <c r="C8" s="1" t="s">
        <v>1622</v>
      </c>
      <c r="D8" s="1" t="s">
        <v>1038</v>
      </c>
      <c r="G8" s="1" t="s">
        <v>1224</v>
      </c>
      <c r="M8" s="1" t="s">
        <v>905</v>
      </c>
    </row>
    <row r="9" customFormat="false" ht="14.25" hidden="false" customHeight="false" outlineLevel="0" collapsed="false">
      <c r="A9" s="1" t="s">
        <v>799</v>
      </c>
      <c r="B9" s="1" t="s">
        <v>1297</v>
      </c>
      <c r="C9" s="1" t="s">
        <v>1298</v>
      </c>
      <c r="D9" s="1" t="s">
        <v>1299</v>
      </c>
      <c r="G9" s="1" t="s">
        <v>1623</v>
      </c>
      <c r="M9" s="1" t="s">
        <v>905</v>
      </c>
    </row>
    <row r="12" customFormat="false" ht="14.25" hidden="false" customHeight="false" outlineLevel="0" collapsed="false">
      <c r="A12" s="1" t="s">
        <v>799</v>
      </c>
      <c r="B12" s="1" t="s">
        <v>1624</v>
      </c>
      <c r="C12" s="1" t="s">
        <v>1625</v>
      </c>
      <c r="D12" s="1" t="s">
        <v>1626</v>
      </c>
      <c r="K12" s="1" t="n">
        <v>1</v>
      </c>
      <c r="O12" s="1" t="s">
        <v>1198</v>
      </c>
      <c r="S12" s="1" t="s">
        <v>1200</v>
      </c>
      <c r="V12" s="1" t="s">
        <v>7</v>
      </c>
    </row>
    <row r="13" customFormat="false" ht="14.25" hidden="false" customHeight="false" outlineLevel="0" collapsed="false">
      <c r="A13" s="1" t="s">
        <v>1627</v>
      </c>
      <c r="B13" s="1" t="s">
        <v>1628</v>
      </c>
      <c r="C13" s="1" t="s">
        <v>1629</v>
      </c>
      <c r="D13" s="1" t="s">
        <v>1630</v>
      </c>
      <c r="I13" s="1" t="s">
        <v>1631</v>
      </c>
      <c r="K13" s="1" t="n">
        <v>1</v>
      </c>
      <c r="O13" s="1" t="s">
        <v>1238</v>
      </c>
      <c r="S13" s="1" t="s">
        <v>1200</v>
      </c>
      <c r="V13" s="1" t="s">
        <v>7</v>
      </c>
    </row>
    <row r="16" customFormat="false" ht="14.25" hidden="false" customHeight="false" outlineLevel="0" collapsed="false">
      <c r="A16" s="1" t="s">
        <v>799</v>
      </c>
      <c r="B16" s="1" t="s">
        <v>1632</v>
      </c>
      <c r="C16" s="1" t="s">
        <v>1633</v>
      </c>
      <c r="D16" s="1" t="s">
        <v>1634</v>
      </c>
      <c r="E16" s="32" t="s">
        <v>1635</v>
      </c>
      <c r="K16" s="1" t="n">
        <v>1</v>
      </c>
      <c r="O16" s="1" t="s">
        <v>1198</v>
      </c>
      <c r="S16" s="1" t="s">
        <v>1200</v>
      </c>
      <c r="V16" s="1" t="s">
        <v>7</v>
      </c>
    </row>
    <row r="17" customFormat="false" ht="14.25" hidden="false" customHeight="false" outlineLevel="0" collapsed="false">
      <c r="A17" s="1" t="s">
        <v>1627</v>
      </c>
      <c r="B17" s="1" t="s">
        <v>1636</v>
      </c>
      <c r="C17" s="1" t="s">
        <v>1637</v>
      </c>
      <c r="D17" s="1" t="s">
        <v>1638</v>
      </c>
      <c r="I17" s="1" t="s">
        <v>1639</v>
      </c>
      <c r="K17" s="1" t="n">
        <v>1</v>
      </c>
      <c r="O17" s="1" t="s">
        <v>1238</v>
      </c>
      <c r="S17" s="1" t="s">
        <v>1200</v>
      </c>
      <c r="V17" s="1" t="s">
        <v>7</v>
      </c>
    </row>
    <row r="19" s="13" customFormat="true" ht="14.25" hidden="false" customHeight="false" outlineLevel="0" collapsed="false">
      <c r="A19" s="13" t="s">
        <v>799</v>
      </c>
      <c r="B19" s="13" t="s">
        <v>1640</v>
      </c>
      <c r="C19" s="13" t="s">
        <v>1641</v>
      </c>
      <c r="D19" s="84" t="s">
        <v>1642</v>
      </c>
      <c r="K19" s="13" t="n">
        <v>1</v>
      </c>
      <c r="O19" s="13" t="s">
        <v>1198</v>
      </c>
      <c r="S19" s="13" t="s">
        <v>1200</v>
      </c>
      <c r="V19" s="13" t="s">
        <v>7</v>
      </c>
    </row>
    <row r="21" customFormat="false" ht="13.8" hidden="false" customHeight="false" outlineLevel="0" collapsed="false">
      <c r="A21" s="1" t="s">
        <v>799</v>
      </c>
      <c r="B21" s="85" t="s">
        <v>1438</v>
      </c>
      <c r="C21" s="1" t="s">
        <v>1439</v>
      </c>
      <c r="D21" s="1" t="s">
        <v>1643</v>
      </c>
      <c r="E21" s="1" t="s">
        <v>1644</v>
      </c>
      <c r="K21" s="1" t="n">
        <v>1</v>
      </c>
      <c r="O21" s="1" t="s">
        <v>1198</v>
      </c>
      <c r="S21" s="1" t="s">
        <v>1200</v>
      </c>
      <c r="V21" s="1" t="s">
        <v>7</v>
      </c>
    </row>
    <row r="22" customFormat="false" ht="14.25" hidden="false" customHeight="false" outlineLevel="0" collapsed="false">
      <c r="A22" s="1" t="s">
        <v>1627</v>
      </c>
      <c r="B22" s="1" t="s">
        <v>1645</v>
      </c>
      <c r="C22" s="1" t="s">
        <v>1646</v>
      </c>
      <c r="D22" s="1" t="s">
        <v>1647</v>
      </c>
      <c r="I22" s="1" t="s">
        <v>1648</v>
      </c>
      <c r="K22" s="1" t="n">
        <v>1</v>
      </c>
      <c r="O22" s="1" t="s">
        <v>1238</v>
      </c>
      <c r="S22" s="1" t="s">
        <v>1200</v>
      </c>
      <c r="V22" s="1" t="s">
        <v>7</v>
      </c>
    </row>
    <row r="25" customFormat="false" ht="14.25" hidden="false" customHeight="false" outlineLevel="0" collapsed="false">
      <c r="A25" s="1" t="s">
        <v>799</v>
      </c>
      <c r="B25" s="1" t="s">
        <v>1649</v>
      </c>
      <c r="C25" s="1" t="s">
        <v>1650</v>
      </c>
      <c r="D25" s="1" t="s">
        <v>1651</v>
      </c>
      <c r="E25" s="1" t="s">
        <v>1652</v>
      </c>
      <c r="I25" s="1" t="s">
        <v>1648</v>
      </c>
      <c r="K25" s="1" t="n">
        <v>1</v>
      </c>
      <c r="O25" s="1" t="s">
        <v>1198</v>
      </c>
      <c r="S25" s="1" t="s">
        <v>1200</v>
      </c>
      <c r="V25" s="1" t="s">
        <v>7</v>
      </c>
    </row>
    <row r="26" s="13" customFormat="true" ht="14.25" hidden="false" customHeight="false" outlineLevel="0" collapsed="false">
      <c r="A26" s="13" t="s">
        <v>799</v>
      </c>
      <c r="B26" s="13" t="s">
        <v>1653</v>
      </c>
      <c r="C26" s="13" t="s">
        <v>1654</v>
      </c>
      <c r="D26" s="13" t="s">
        <v>1655</v>
      </c>
      <c r="I26" s="84" t="s">
        <v>1656</v>
      </c>
      <c r="K26" s="13" t="n">
        <v>1</v>
      </c>
      <c r="O26" s="13" t="s">
        <v>1198</v>
      </c>
      <c r="S26" s="13" t="s">
        <v>1200</v>
      </c>
      <c r="V26" s="13" t="s">
        <v>7</v>
      </c>
    </row>
    <row r="27" s="13" customFormat="true" ht="14.25" hidden="false" customHeight="false" outlineLevel="0" collapsed="false">
      <c r="A27" s="13" t="s">
        <v>799</v>
      </c>
      <c r="B27" s="13" t="s">
        <v>1657</v>
      </c>
      <c r="C27" s="13" t="s">
        <v>1658</v>
      </c>
      <c r="D27" s="13" t="s">
        <v>1659</v>
      </c>
      <c r="I27" s="84" t="s">
        <v>1656</v>
      </c>
      <c r="K27" s="13" t="n">
        <v>1</v>
      </c>
      <c r="O27" s="13" t="s">
        <v>1198</v>
      </c>
      <c r="S27" s="13" t="s">
        <v>1200</v>
      </c>
      <c r="V27" s="13" t="s">
        <v>7</v>
      </c>
    </row>
    <row r="28" s="13" customFormat="true" ht="14.25" hidden="false" customHeight="false" outlineLevel="0" collapsed="false">
      <c r="A28" s="13" t="s">
        <v>799</v>
      </c>
      <c r="B28" s="13" t="s">
        <v>1660</v>
      </c>
      <c r="C28" s="13" t="s">
        <v>1661</v>
      </c>
      <c r="D28" s="13" t="s">
        <v>1662</v>
      </c>
      <c r="K28" s="13" t="n">
        <v>1</v>
      </c>
      <c r="O28" s="13" t="s">
        <v>1198</v>
      </c>
      <c r="S28" s="13" t="s">
        <v>1200</v>
      </c>
      <c r="V28" s="13" t="s">
        <v>7</v>
      </c>
    </row>
    <row r="30" s="86" customFormat="true" ht="14.25" hidden="false" customHeight="false" outlineLevel="0" collapsed="false">
      <c r="A30" s="86" t="s">
        <v>799</v>
      </c>
      <c r="B30" s="86" t="s">
        <v>1434</v>
      </c>
      <c r="C30" s="86" t="s">
        <v>1435</v>
      </c>
      <c r="D30" s="87" t="s">
        <v>1663</v>
      </c>
      <c r="I30" s="87"/>
      <c r="K30" s="86" t="n">
        <v>1</v>
      </c>
      <c r="O30" s="86" t="s">
        <v>1198</v>
      </c>
      <c r="S30" s="88" t="s">
        <v>1200</v>
      </c>
      <c r="V30" s="86" t="s">
        <v>7</v>
      </c>
    </row>
    <row r="31" s="86" customFormat="true" ht="14.25" hidden="false" customHeight="false" outlineLevel="0" collapsed="false">
      <c r="A31" s="86" t="s">
        <v>1664</v>
      </c>
      <c r="B31" s="86" t="s">
        <v>1665</v>
      </c>
      <c r="C31" s="86" t="s">
        <v>1666</v>
      </c>
      <c r="D31" s="89" t="s">
        <v>1667</v>
      </c>
      <c r="I31" s="87" t="s">
        <v>1668</v>
      </c>
      <c r="K31" s="86" t="n">
        <v>1</v>
      </c>
      <c r="O31" s="86" t="s">
        <v>1238</v>
      </c>
      <c r="S31" s="88" t="s">
        <v>1200</v>
      </c>
      <c r="V31" s="86" t="s">
        <v>7</v>
      </c>
    </row>
    <row r="33" s="13" customFormat="true" ht="14.25" hidden="false" customHeight="false" outlineLevel="0" collapsed="false">
      <c r="A33" s="13" t="s">
        <v>799</v>
      </c>
      <c r="B33" s="13" t="s">
        <v>1669</v>
      </c>
      <c r="C33" s="84" t="s">
        <v>1670</v>
      </c>
      <c r="D33" s="15" t="s">
        <v>1671</v>
      </c>
      <c r="I33" s="14" t="s">
        <v>1672</v>
      </c>
      <c r="K33" s="13" t="n">
        <v>1</v>
      </c>
      <c r="O33" s="13" t="s">
        <v>1198</v>
      </c>
      <c r="S33" s="90" t="s">
        <v>1200</v>
      </c>
      <c r="V33" s="13" t="s">
        <v>7</v>
      </c>
    </row>
    <row r="34" s="13" customFormat="true" ht="14.25" hidden="false" customHeight="false" outlineLevel="0" collapsed="false">
      <c r="A34" s="13" t="s">
        <v>1673</v>
      </c>
      <c r="B34" s="14" t="s">
        <v>150</v>
      </c>
      <c r="C34" s="13" t="s">
        <v>1674</v>
      </c>
      <c r="D34" s="14" t="s">
        <v>1675</v>
      </c>
      <c r="K34" s="13" t="n">
        <v>1</v>
      </c>
      <c r="O34" s="13" t="str">
        <f aca="false">CONCATENATE("SetObservationMultiple::",RIGHT(A34,LEN(A34)-FIND(" ",A34)))</f>
        <v>SetObservationMultiple::type_of_pain</v>
      </c>
      <c r="S34" s="13" t="s">
        <v>1200</v>
      </c>
      <c r="V34" s="13" t="s">
        <v>7</v>
      </c>
    </row>
    <row r="35" s="13" customFormat="true" ht="14.25" hidden="false" customHeight="false" outlineLevel="0" collapsed="false">
      <c r="A35" s="13" t="s">
        <v>799</v>
      </c>
      <c r="B35" s="13" t="s">
        <v>1676</v>
      </c>
      <c r="C35" s="13" t="s">
        <v>1677</v>
      </c>
      <c r="D35" s="84" t="s">
        <v>1678</v>
      </c>
      <c r="K35" s="13" t="n">
        <v>1</v>
      </c>
      <c r="O35" s="13" t="s">
        <v>1198</v>
      </c>
      <c r="S35" s="90" t="s">
        <v>1200</v>
      </c>
      <c r="V35" s="13" t="s">
        <v>7</v>
      </c>
    </row>
    <row r="36" s="13" customFormat="true" ht="14.25" hidden="false" customHeight="false" outlineLevel="0" collapsed="false">
      <c r="A36" s="13" t="s">
        <v>799</v>
      </c>
      <c r="B36" s="13" t="s">
        <v>1679</v>
      </c>
      <c r="C36" s="13" t="s">
        <v>166</v>
      </c>
      <c r="D36" s="14" t="s">
        <v>1680</v>
      </c>
      <c r="E36" s="13" t="s">
        <v>1681</v>
      </c>
      <c r="I36" s="13" t="s">
        <v>1682</v>
      </c>
      <c r="K36" s="13" t="n">
        <v>1</v>
      </c>
      <c r="O36" s="13" t="s">
        <v>1198</v>
      </c>
      <c r="S36" s="90" t="s">
        <v>1200</v>
      </c>
      <c r="V36" s="13" t="s">
        <v>7</v>
      </c>
    </row>
    <row r="37" s="13" customFormat="true" ht="14.25" hidden="false" customHeight="false" outlineLevel="0" collapsed="false">
      <c r="A37" s="13" t="s">
        <v>799</v>
      </c>
      <c r="B37" s="13" t="s">
        <v>1683</v>
      </c>
      <c r="C37" s="13" t="s">
        <v>1684</v>
      </c>
      <c r="D37" s="14" t="s">
        <v>1685</v>
      </c>
      <c r="I37" s="13" t="s">
        <v>1682</v>
      </c>
      <c r="K37" s="13" t="n">
        <v>1</v>
      </c>
      <c r="O37" s="13" t="s">
        <v>1198</v>
      </c>
      <c r="S37" s="90" t="s">
        <v>1200</v>
      </c>
      <c r="V37" s="13" t="s">
        <v>7</v>
      </c>
    </row>
    <row r="38" s="13" customFormat="true" ht="14.25" hidden="false" customHeight="true" outlineLevel="0" collapsed="false">
      <c r="A38" s="13" t="s">
        <v>1627</v>
      </c>
      <c r="B38" s="13" t="s">
        <v>1686</v>
      </c>
      <c r="C38" s="13" t="s">
        <v>1687</v>
      </c>
      <c r="D38" s="15" t="s">
        <v>1688</v>
      </c>
      <c r="I38" s="13" t="s">
        <v>1689</v>
      </c>
      <c r="K38" s="13" t="n">
        <v>1</v>
      </c>
      <c r="O38" s="13" t="s">
        <v>1238</v>
      </c>
      <c r="S38" s="90" t="s">
        <v>1200</v>
      </c>
      <c r="V38" s="13" t="s">
        <v>7</v>
      </c>
    </row>
    <row r="40" s="13" customFormat="true" ht="14.25" hidden="false" customHeight="false" outlineLevel="0" collapsed="false">
      <c r="A40" s="13" t="s">
        <v>799</v>
      </c>
      <c r="B40" s="13" t="s">
        <v>1690</v>
      </c>
      <c r="C40" s="13" t="s">
        <v>336</v>
      </c>
      <c r="D40" s="14" t="s">
        <v>1691</v>
      </c>
      <c r="K40" s="13" t="n">
        <v>1</v>
      </c>
      <c r="O40" s="13" t="s">
        <v>1198</v>
      </c>
      <c r="S40" s="90" t="s">
        <v>1200</v>
      </c>
      <c r="V40" s="13" t="s">
        <v>7</v>
      </c>
    </row>
    <row r="41" s="13" customFormat="true" ht="14.25" hidden="false" customHeight="false" outlineLevel="0" collapsed="false">
      <c r="A41" s="13" t="s">
        <v>799</v>
      </c>
      <c r="B41" s="13" t="s">
        <v>1692</v>
      </c>
      <c r="C41" s="13" t="s">
        <v>330</v>
      </c>
      <c r="D41" s="14" t="s">
        <v>1693</v>
      </c>
      <c r="I41" s="14" t="s">
        <v>1694</v>
      </c>
      <c r="K41" s="13" t="n">
        <v>1</v>
      </c>
      <c r="O41" s="13" t="s">
        <v>1198</v>
      </c>
      <c r="S41" s="90" t="s">
        <v>1200</v>
      </c>
      <c r="V41" s="13" t="s">
        <v>7</v>
      </c>
    </row>
    <row r="42" s="13" customFormat="true" ht="14.25" hidden="false" customHeight="false" outlineLevel="0" collapsed="false">
      <c r="A42" s="13" t="s">
        <v>799</v>
      </c>
      <c r="B42" s="13" t="s">
        <v>1695</v>
      </c>
      <c r="C42" s="13" t="s">
        <v>1696</v>
      </c>
      <c r="D42" s="14" t="s">
        <v>1697</v>
      </c>
      <c r="I42" s="14" t="s">
        <v>1694</v>
      </c>
      <c r="K42" s="13" t="n">
        <v>1</v>
      </c>
      <c r="O42" s="13" t="s">
        <v>1198</v>
      </c>
      <c r="S42" s="90" t="s">
        <v>1200</v>
      </c>
      <c r="V42" s="13" t="s">
        <v>7</v>
      </c>
    </row>
    <row r="43" s="13" customFormat="true" ht="14.25" hidden="false" customHeight="false" outlineLevel="0" collapsed="false">
      <c r="A43" s="13" t="s">
        <v>1418</v>
      </c>
      <c r="B43" s="13" t="s">
        <v>1698</v>
      </c>
      <c r="C43" s="13" t="s">
        <v>1699</v>
      </c>
      <c r="D43" s="13" t="s">
        <v>1700</v>
      </c>
      <c r="K43" s="13" t="n">
        <v>1</v>
      </c>
      <c r="O43" s="13" t="s">
        <v>1238</v>
      </c>
      <c r="S43" s="13" t="s">
        <v>1200</v>
      </c>
      <c r="V43" s="13"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3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4" ySplit="1" topLeftCell="E56" activePane="bottomRight" state="frozen"/>
      <selection pane="topLeft" activeCell="A1" activeCellId="0" sqref="A1"/>
      <selection pane="topRight" activeCell="E1" activeCellId="0" sqref="E1"/>
      <selection pane="bottomLeft" activeCell="A56" activeCellId="0" sqref="A56"/>
      <selection pane="bottomRight" activeCell="B59" activeCellId="0" sqref="B59"/>
    </sheetView>
  </sheetViews>
  <sheetFormatPr defaultColWidth="8.50390625" defaultRowHeight="14.25" zeroHeight="false" outlineLevelRow="0" outlineLevelCol="0"/>
  <cols>
    <col collapsed="false" customWidth="true" hidden="false" outlineLevel="0" max="1" min="1" style="1" width="31.75"/>
    <col collapsed="false" customWidth="true" hidden="false" outlineLevel="0" max="2" min="2" style="1" width="26.13"/>
    <col collapsed="false" customWidth="true" hidden="false" outlineLevel="0" max="3" min="3" style="1" width="13.88"/>
    <col collapsed="false" customWidth="true" hidden="false" outlineLevel="0" max="4" min="4" style="1" width="21.62"/>
    <col collapsed="false" customWidth="true" hidden="false" outlineLevel="0" max="5" min="5" style="1" width="24.12"/>
    <col collapsed="false" customWidth="false" hidden="false" outlineLevel="0" max="6" min="6" style="1" width="8.5"/>
    <col collapsed="false" customWidth="true" hidden="false" outlineLevel="0" max="7" min="7" style="1" width="19"/>
    <col collapsed="false" customWidth="false" hidden="false" outlineLevel="0" max="9" min="8" style="1" width="8.5"/>
    <col collapsed="false" customWidth="true" hidden="false" outlineLevel="0" max="10" min="10" style="1" width="19.88"/>
    <col collapsed="false" customWidth="true" hidden="false" outlineLevel="0" max="11" min="11" style="1" width="48.25"/>
    <col collapsed="false" customWidth="false" hidden="false" outlineLevel="0" max="15" min="12" style="1" width="8.5"/>
    <col collapsed="false" customWidth="true" hidden="false" outlineLevel="0" max="16" min="16" style="1" width="16.26"/>
    <col collapsed="false" customWidth="false" hidden="false" outlineLevel="0" max="1024" min="17" style="1" width="8.5"/>
    <col collapsed="false" customWidth="false" hidden="false" outlineLevel="0" max="16384" min="1025" style="33" width="8.5"/>
  </cols>
  <sheetData>
    <row r="1" customFormat="false" ht="14.25" hidden="false" customHeight="false" outlineLevel="0" collapsed="false">
      <c r="A1" s="1" t="s">
        <v>783</v>
      </c>
      <c r="B1" s="1" t="s">
        <v>785</v>
      </c>
      <c r="C1" s="1" t="s">
        <v>784</v>
      </c>
      <c r="D1" s="1" t="s">
        <v>786</v>
      </c>
      <c r="E1" s="1" t="s">
        <v>787</v>
      </c>
      <c r="F1" s="1" t="s">
        <v>978</v>
      </c>
      <c r="G1" s="1" t="s">
        <v>1221</v>
      </c>
      <c r="H1" s="34" t="s">
        <v>788</v>
      </c>
      <c r="I1" s="34" t="s">
        <v>980</v>
      </c>
      <c r="J1" s="1" t="s">
        <v>981</v>
      </c>
      <c r="K1" s="1" t="s">
        <v>1701</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row>
    <row r="2" customFormat="false" ht="14.25" hidden="false" customHeight="false" outlineLevel="0" collapsed="false">
      <c r="A2" s="1" t="s">
        <v>789</v>
      </c>
      <c r="B2" s="34" t="s">
        <v>917</v>
      </c>
      <c r="C2" s="34"/>
      <c r="D2" s="34"/>
      <c r="E2" s="34" t="s">
        <v>918</v>
      </c>
      <c r="H2" s="34"/>
      <c r="I2" s="34"/>
      <c r="AA2" s="34"/>
    </row>
    <row r="3" customFormat="false" ht="14.25" hidden="false" customHeight="false" outlineLevel="0" collapsed="false">
      <c r="A3" s="34" t="s">
        <v>799</v>
      </c>
      <c r="B3" s="34" t="s">
        <v>816</v>
      </c>
      <c r="C3" s="34"/>
      <c r="D3" s="34"/>
      <c r="E3" s="34" t="s">
        <v>1702</v>
      </c>
      <c r="F3" s="34"/>
      <c r="G3" s="34"/>
      <c r="H3" s="34" t="s">
        <v>1703</v>
      </c>
      <c r="I3" s="34"/>
      <c r="K3" s="34"/>
      <c r="L3" s="34"/>
      <c r="M3" s="34"/>
      <c r="N3" s="34" t="s">
        <v>905</v>
      </c>
      <c r="O3" s="34"/>
      <c r="P3" s="34"/>
      <c r="Q3" s="34"/>
      <c r="R3" s="34"/>
      <c r="S3" s="34"/>
      <c r="T3" s="34"/>
      <c r="U3" s="34"/>
      <c r="V3" s="34"/>
      <c r="W3" s="34"/>
      <c r="X3" s="34"/>
      <c r="Y3" s="34"/>
      <c r="Z3" s="34"/>
    </row>
    <row r="4" customFormat="false" ht="14.25" hidden="false" customHeight="false" outlineLevel="0" collapsed="false">
      <c r="A4" s="53" t="s">
        <v>1222</v>
      </c>
      <c r="B4" s="53" t="s">
        <v>1036</v>
      </c>
      <c r="C4" s="53"/>
      <c r="D4" s="53" t="s">
        <v>1622</v>
      </c>
      <c r="E4" s="53" t="s">
        <v>1038</v>
      </c>
      <c r="F4" s="53"/>
      <c r="G4" s="34"/>
      <c r="H4" s="34" t="s">
        <v>1224</v>
      </c>
      <c r="I4" s="34"/>
      <c r="J4" s="34"/>
      <c r="K4" s="34"/>
      <c r="L4" s="34"/>
      <c r="N4" s="34" t="s">
        <v>905</v>
      </c>
      <c r="O4" s="34"/>
      <c r="P4" s="34"/>
      <c r="Q4" s="34"/>
      <c r="R4" s="34"/>
      <c r="S4" s="34"/>
      <c r="T4" s="34"/>
      <c r="U4" s="34"/>
      <c r="V4" s="34"/>
      <c r="W4" s="34"/>
      <c r="X4" s="34"/>
      <c r="Y4" s="34"/>
      <c r="Z4" s="34"/>
    </row>
    <row r="5" customFormat="false" ht="14.25" hidden="false" customHeight="false" outlineLevel="0" collapsed="false">
      <c r="A5" s="1" t="s">
        <v>799</v>
      </c>
      <c r="B5" s="1" t="s">
        <v>1625</v>
      </c>
      <c r="E5" s="1" t="s">
        <v>1626</v>
      </c>
      <c r="F5" s="34"/>
      <c r="G5" s="34"/>
      <c r="H5" s="1" t="s">
        <v>1704</v>
      </c>
      <c r="I5" s="34"/>
      <c r="J5" s="34"/>
      <c r="K5" s="34"/>
      <c r="M5" s="34"/>
      <c r="N5" s="34" t="s">
        <v>905</v>
      </c>
      <c r="O5" s="34"/>
      <c r="P5" s="34"/>
      <c r="Q5" s="34"/>
      <c r="R5" s="34"/>
      <c r="S5" s="34"/>
      <c r="T5" s="34"/>
      <c r="U5" s="34"/>
      <c r="V5" s="34"/>
      <c r="W5" s="34"/>
      <c r="X5" s="34"/>
      <c r="Y5" s="34"/>
      <c r="Z5" s="34"/>
    </row>
    <row r="6" customFormat="false" ht="14.25" hidden="false" customHeight="false" outlineLevel="0" collapsed="false">
      <c r="A6" s="1" t="s">
        <v>799</v>
      </c>
      <c r="B6" s="1" t="s">
        <v>1633</v>
      </c>
      <c r="E6" s="1" t="s">
        <v>1634</v>
      </c>
      <c r="F6" s="34"/>
      <c r="G6" s="34"/>
      <c r="H6" s="1" t="s">
        <v>1705</v>
      </c>
      <c r="I6" s="34"/>
      <c r="J6" s="34"/>
      <c r="K6" s="34"/>
      <c r="M6" s="34"/>
      <c r="N6" s="34" t="s">
        <v>905</v>
      </c>
      <c r="O6" s="34"/>
      <c r="P6" s="34"/>
      <c r="Q6" s="34"/>
      <c r="R6" s="34"/>
      <c r="S6" s="34"/>
      <c r="T6" s="34"/>
      <c r="U6" s="34"/>
      <c r="V6" s="34"/>
      <c r="W6" s="34"/>
      <c r="X6" s="34"/>
      <c r="Y6" s="34"/>
      <c r="Z6" s="34"/>
    </row>
    <row r="7" customFormat="false" ht="14.25" hidden="false" customHeight="false" outlineLevel="0" collapsed="false">
      <c r="A7" s="1" t="s">
        <v>799</v>
      </c>
      <c r="B7" s="1" t="s">
        <v>885</v>
      </c>
      <c r="E7" s="1" t="s">
        <v>885</v>
      </c>
      <c r="F7" s="34"/>
      <c r="G7" s="34"/>
      <c r="H7" s="1" t="s">
        <v>1706</v>
      </c>
      <c r="I7" s="34"/>
      <c r="J7" s="34"/>
      <c r="K7" s="34"/>
      <c r="M7" s="34"/>
      <c r="N7" s="34" t="s">
        <v>905</v>
      </c>
      <c r="O7" s="34"/>
      <c r="P7" s="34"/>
      <c r="Q7" s="34"/>
      <c r="R7" s="34"/>
      <c r="S7" s="34"/>
      <c r="T7" s="34"/>
      <c r="U7" s="34"/>
      <c r="V7" s="34"/>
      <c r="W7" s="34"/>
      <c r="X7" s="34"/>
      <c r="Y7" s="34"/>
      <c r="Z7" s="34"/>
    </row>
    <row r="8" s="91" customFormat="true" ht="14.25" hidden="false" customHeight="false" outlineLevel="0" collapsed="false">
      <c r="A8" s="91" t="s">
        <v>799</v>
      </c>
      <c r="B8" s="91" t="s">
        <v>1707</v>
      </c>
      <c r="E8" s="91" t="s">
        <v>619</v>
      </c>
      <c r="H8" s="91" t="s">
        <v>1708</v>
      </c>
      <c r="N8" s="92" t="s">
        <v>905</v>
      </c>
    </row>
    <row r="9" s="8" customFormat="true" ht="14.05" hidden="false" customHeight="false" outlineLevel="0" collapsed="false">
      <c r="A9" s="8" t="s">
        <v>799</v>
      </c>
      <c r="B9" s="54" t="s">
        <v>1439</v>
      </c>
      <c r="E9" s="8" t="s">
        <v>1643</v>
      </c>
      <c r="H9" s="8" t="s">
        <v>1709</v>
      </c>
      <c r="N9" s="38" t="s">
        <v>905</v>
      </c>
      <c r="W9" s="38"/>
    </row>
    <row r="10" s="8" customFormat="true" ht="14.25" hidden="false" customHeight="false" outlineLevel="0" collapsed="false">
      <c r="A10" s="8" t="s">
        <v>799</v>
      </c>
      <c r="B10" s="54" t="s">
        <v>1260</v>
      </c>
      <c r="E10" s="8" t="s">
        <v>1261</v>
      </c>
      <c r="H10" s="8" t="s">
        <v>1710</v>
      </c>
      <c r="N10" s="38" t="s">
        <v>905</v>
      </c>
      <c r="W10" s="38"/>
    </row>
    <row r="11" s="8" customFormat="true" ht="14.25" hidden="false" customHeight="false" outlineLevel="0" collapsed="false">
      <c r="A11" s="8" t="s">
        <v>799</v>
      </c>
      <c r="B11" s="54" t="s">
        <v>1247</v>
      </c>
      <c r="E11" s="8" t="s">
        <v>1711</v>
      </c>
      <c r="F11" s="38"/>
      <c r="G11" s="38"/>
      <c r="H11" s="38" t="s">
        <v>1712</v>
      </c>
      <c r="I11" s="38"/>
      <c r="K11" s="38"/>
      <c r="L11" s="38"/>
      <c r="M11" s="38"/>
      <c r="N11" s="38" t="s">
        <v>905</v>
      </c>
      <c r="O11" s="38"/>
      <c r="P11" s="38"/>
      <c r="Q11" s="38"/>
      <c r="R11" s="38"/>
      <c r="S11" s="38"/>
      <c r="T11" s="38"/>
      <c r="U11" s="38"/>
      <c r="V11" s="38"/>
      <c r="W11" s="38"/>
      <c r="X11" s="38"/>
      <c r="Y11" s="38"/>
      <c r="Z11" s="38"/>
    </row>
    <row r="12" s="8" customFormat="true" ht="14.25" hidden="false" customHeight="false" outlineLevel="0" collapsed="false">
      <c r="A12" s="8" t="s">
        <v>799</v>
      </c>
      <c r="B12" s="54" t="s">
        <v>883</v>
      </c>
      <c r="E12" s="8" t="s">
        <v>1471</v>
      </c>
      <c r="F12" s="38"/>
      <c r="G12" s="38"/>
      <c r="H12" s="38" t="s">
        <v>1713</v>
      </c>
      <c r="I12" s="38"/>
      <c r="K12" s="38"/>
      <c r="M12" s="38"/>
      <c r="N12" s="38" t="s">
        <v>905</v>
      </c>
      <c r="O12" s="38"/>
      <c r="P12" s="38"/>
      <c r="Q12" s="38"/>
      <c r="R12" s="38"/>
      <c r="S12" s="38"/>
      <c r="T12" s="38"/>
      <c r="U12" s="38"/>
      <c r="V12" s="38"/>
      <c r="W12" s="38"/>
      <c r="X12" s="38"/>
      <c r="Y12" s="38"/>
      <c r="Z12" s="38"/>
    </row>
    <row r="13" s="8" customFormat="true" ht="14.25" hidden="false" customHeight="false" outlineLevel="0" collapsed="false">
      <c r="B13" s="54"/>
      <c r="F13" s="38"/>
      <c r="G13" s="38"/>
      <c r="H13" s="38"/>
      <c r="I13" s="38"/>
      <c r="K13" s="38"/>
      <c r="M13" s="38"/>
      <c r="N13" s="38"/>
      <c r="O13" s="38"/>
      <c r="P13" s="38"/>
      <c r="Q13" s="38"/>
      <c r="R13" s="38"/>
      <c r="S13" s="38"/>
      <c r="T13" s="38"/>
      <c r="U13" s="38"/>
      <c r="V13" s="38"/>
      <c r="W13" s="38"/>
      <c r="X13" s="38"/>
      <c r="Y13" s="38"/>
      <c r="Z13" s="38"/>
    </row>
    <row r="14" s="8" customFormat="true" ht="14.25" hidden="false" customHeight="false" outlineLevel="0" collapsed="false">
      <c r="B14" s="93"/>
      <c r="C14" s="9"/>
      <c r="D14" s="7"/>
      <c r="H14" s="38"/>
    </row>
    <row r="15" s="8" customFormat="true" ht="14.25" hidden="false" customHeight="false" outlineLevel="0" collapsed="false">
      <c r="B15" s="54"/>
    </row>
    <row r="16" s="8" customFormat="true" ht="14.25" hidden="false" customHeight="false" outlineLevel="0" collapsed="false">
      <c r="A16" s="8" t="s">
        <v>799</v>
      </c>
      <c r="B16" s="54" t="s">
        <v>1677</v>
      </c>
      <c r="E16" s="8" t="s">
        <v>1714</v>
      </c>
      <c r="F16" s="38"/>
      <c r="G16" s="38"/>
      <c r="H16" s="8" t="s">
        <v>1715</v>
      </c>
      <c r="I16" s="38"/>
      <c r="K16" s="38"/>
      <c r="L16" s="38"/>
      <c r="M16" s="38"/>
      <c r="N16" s="38" t="s">
        <v>905</v>
      </c>
      <c r="O16" s="38"/>
      <c r="P16" s="38"/>
      <c r="Q16" s="38"/>
      <c r="R16" s="38"/>
      <c r="S16" s="38"/>
      <c r="T16" s="38"/>
      <c r="U16" s="38"/>
      <c r="V16" s="38"/>
      <c r="W16" s="38"/>
      <c r="X16" s="38"/>
      <c r="Y16" s="38"/>
      <c r="Z16" s="38"/>
    </row>
    <row r="17" s="8" customFormat="true" ht="14.25" hidden="false" customHeight="false" outlineLevel="0" collapsed="false">
      <c r="A17" s="8" t="s">
        <v>799</v>
      </c>
      <c r="B17" s="54" t="s">
        <v>336</v>
      </c>
      <c r="E17" s="8" t="s">
        <v>1716</v>
      </c>
      <c r="F17" s="38"/>
      <c r="G17" s="38"/>
      <c r="H17" s="8" t="s">
        <v>1717</v>
      </c>
      <c r="I17" s="38"/>
      <c r="K17" s="38"/>
      <c r="M17" s="38"/>
      <c r="N17" s="38" t="s">
        <v>905</v>
      </c>
      <c r="O17" s="38"/>
      <c r="P17" s="38"/>
      <c r="Q17" s="38"/>
      <c r="R17" s="38"/>
      <c r="S17" s="38"/>
      <c r="T17" s="38"/>
      <c r="U17" s="38"/>
      <c r="V17" s="38"/>
      <c r="W17" s="38"/>
      <c r="X17" s="38"/>
      <c r="Y17" s="38"/>
      <c r="Z17" s="38"/>
    </row>
    <row r="18" s="8" customFormat="true" ht="14.25" hidden="false" customHeight="false" outlineLevel="0" collapsed="false">
      <c r="A18" s="8" t="s">
        <v>799</v>
      </c>
      <c r="B18" s="54" t="s">
        <v>330</v>
      </c>
      <c r="E18" s="8" t="s">
        <v>1718</v>
      </c>
      <c r="F18" s="38"/>
      <c r="G18" s="38"/>
      <c r="H18" s="8" t="s">
        <v>1719</v>
      </c>
      <c r="I18" s="38"/>
      <c r="K18" s="38"/>
      <c r="M18" s="38"/>
      <c r="N18" s="38" t="s">
        <v>905</v>
      </c>
      <c r="O18" s="38"/>
      <c r="P18" s="38"/>
      <c r="Q18" s="38"/>
      <c r="R18" s="38"/>
      <c r="S18" s="38"/>
      <c r="T18" s="38"/>
      <c r="U18" s="38"/>
      <c r="V18" s="38"/>
      <c r="W18" s="38"/>
      <c r="X18" s="38"/>
      <c r="Y18" s="38"/>
      <c r="Z18" s="38"/>
    </row>
    <row r="19" s="8" customFormat="true" ht="14.25" hidden="false" customHeight="false" outlineLevel="0" collapsed="false">
      <c r="A19" s="8" t="s">
        <v>799</v>
      </c>
      <c r="B19" s="54" t="s">
        <v>1684</v>
      </c>
      <c r="E19" s="8" t="s">
        <v>1720</v>
      </c>
      <c r="F19" s="38"/>
      <c r="G19" s="38"/>
      <c r="H19" s="8" t="s">
        <v>1721</v>
      </c>
      <c r="I19" s="38"/>
      <c r="K19" s="38"/>
      <c r="M19" s="38"/>
      <c r="N19" s="38" t="s">
        <v>905</v>
      </c>
      <c r="O19" s="38"/>
      <c r="P19" s="38"/>
      <c r="Q19" s="38"/>
      <c r="R19" s="38"/>
      <c r="S19" s="38"/>
      <c r="T19" s="38"/>
      <c r="U19" s="38"/>
      <c r="V19" s="38"/>
      <c r="X19" s="38"/>
      <c r="Y19" s="38"/>
      <c r="Z19" s="38"/>
      <c r="AA19" s="38"/>
    </row>
    <row r="20" s="8" customFormat="true" ht="14.25" hidden="false" customHeight="false" outlineLevel="0" collapsed="false">
      <c r="A20" s="8" t="s">
        <v>1722</v>
      </c>
      <c r="B20" s="54" t="s">
        <v>1687</v>
      </c>
      <c r="E20" s="8" t="s">
        <v>1723</v>
      </c>
      <c r="F20" s="38"/>
      <c r="G20" s="38"/>
      <c r="H20" s="38" t="s">
        <v>1724</v>
      </c>
      <c r="I20" s="38"/>
      <c r="K20" s="38"/>
      <c r="M20" s="38"/>
      <c r="N20" s="38" t="s">
        <v>905</v>
      </c>
      <c r="O20" s="38"/>
      <c r="P20" s="38"/>
      <c r="Q20" s="38"/>
      <c r="R20" s="38"/>
      <c r="S20" s="38"/>
      <c r="T20" s="38"/>
      <c r="U20" s="38"/>
      <c r="V20" s="38"/>
      <c r="X20" s="38"/>
      <c r="Y20" s="38"/>
      <c r="Z20" s="38"/>
      <c r="AA20" s="38"/>
    </row>
    <row r="21" s="8" customFormat="true" ht="14.25" hidden="false" customHeight="false" outlineLevel="0" collapsed="false">
      <c r="A21" s="8" t="s">
        <v>799</v>
      </c>
      <c r="B21" s="54" t="s">
        <v>1696</v>
      </c>
      <c r="E21" s="8" t="s">
        <v>1725</v>
      </c>
      <c r="F21" s="38"/>
      <c r="G21" s="38"/>
      <c r="H21" s="38" t="s">
        <v>1726</v>
      </c>
      <c r="I21" s="38"/>
      <c r="K21" s="38"/>
      <c r="M21" s="38"/>
      <c r="N21" s="38" t="s">
        <v>905</v>
      </c>
      <c r="O21" s="38"/>
      <c r="P21" s="38"/>
      <c r="Q21" s="38"/>
      <c r="R21" s="38"/>
      <c r="S21" s="38"/>
      <c r="T21" s="38"/>
      <c r="U21" s="38"/>
      <c r="V21" s="38"/>
      <c r="X21" s="38"/>
      <c r="Y21" s="38"/>
      <c r="Z21" s="38"/>
      <c r="AA21" s="38"/>
    </row>
    <row r="22" s="8" customFormat="true" ht="14.25" hidden="false" customHeight="false" outlineLevel="0" collapsed="false">
      <c r="A22" s="8" t="s">
        <v>1267</v>
      </c>
      <c r="B22" s="54" t="s">
        <v>1486</v>
      </c>
      <c r="E22" s="8" t="s">
        <v>1727</v>
      </c>
      <c r="J22" s="8" t="s">
        <v>1728</v>
      </c>
      <c r="P22" s="38"/>
      <c r="Q22" s="38"/>
      <c r="R22" s="38"/>
      <c r="S22" s="38"/>
      <c r="T22" s="55"/>
      <c r="W22" s="38" t="s">
        <v>7</v>
      </c>
    </row>
    <row r="23" s="8" customFormat="true" ht="14.25" hidden="false" customHeight="false" outlineLevel="0" collapsed="false">
      <c r="B23" s="54"/>
      <c r="P23" s="38"/>
      <c r="Q23" s="38"/>
      <c r="R23" s="38"/>
      <c r="S23" s="38"/>
      <c r="T23" s="55"/>
      <c r="W23" s="38"/>
    </row>
    <row r="24" s="8" customFormat="true" ht="14.25" hidden="false" customHeight="false" outlineLevel="0" collapsed="false">
      <c r="B24" s="54"/>
      <c r="P24" s="38"/>
      <c r="T24" s="55"/>
      <c r="W24" s="38"/>
    </row>
    <row r="25" s="13" customFormat="true" ht="14.25" hidden="false" customHeight="false" outlineLevel="0" collapsed="false">
      <c r="A25" s="13" t="s">
        <v>799</v>
      </c>
      <c r="B25" s="13" t="s">
        <v>1729</v>
      </c>
      <c r="D25" s="13" t="s">
        <v>1730</v>
      </c>
      <c r="E25" s="13" t="s">
        <v>1731</v>
      </c>
      <c r="F25" s="84" t="s">
        <v>1732</v>
      </c>
      <c r="J25" s="13" t="s">
        <v>1728</v>
      </c>
      <c r="L25" s="13" t="n">
        <v>1</v>
      </c>
      <c r="P25" s="94" t="s">
        <v>1198</v>
      </c>
      <c r="T25" s="95" t="s">
        <v>1200</v>
      </c>
      <c r="W25" s="94" t="s">
        <v>7</v>
      </c>
    </row>
    <row r="26" s="8" customFormat="true" ht="14.25" hidden="false" customHeight="false" outlineLevel="0" collapsed="false">
      <c r="B26" s="54"/>
      <c r="P26" s="38"/>
    </row>
    <row r="27" s="13" customFormat="true" ht="14.25" hidden="false" customHeight="false" outlineLevel="0" collapsed="false">
      <c r="A27" s="13" t="s">
        <v>799</v>
      </c>
      <c r="B27" s="13" t="s">
        <v>1733</v>
      </c>
      <c r="D27" s="13" t="s">
        <v>1734</v>
      </c>
      <c r="E27" s="13" t="s">
        <v>1735</v>
      </c>
      <c r="F27" s="84" t="s">
        <v>1736</v>
      </c>
      <c r="J27" s="13" t="s">
        <v>1728</v>
      </c>
      <c r="L27" s="13" t="n">
        <v>1</v>
      </c>
      <c r="P27" s="94" t="s">
        <v>1198</v>
      </c>
      <c r="T27" s="95" t="s">
        <v>1200</v>
      </c>
      <c r="W27" s="94" t="s">
        <v>7</v>
      </c>
    </row>
    <row r="28" s="8" customFormat="true" ht="14.25" hidden="false" customHeight="false" outlineLevel="0" collapsed="false">
      <c r="B28" s="54"/>
      <c r="P28" s="38"/>
      <c r="T28" s="55"/>
      <c r="W28" s="38"/>
    </row>
    <row r="29" s="13" customFormat="true" ht="14.25" hidden="false" customHeight="false" outlineLevel="0" collapsed="false">
      <c r="A29" s="13" t="s">
        <v>799</v>
      </c>
      <c r="B29" s="13" t="s">
        <v>1737</v>
      </c>
      <c r="D29" s="13" t="s">
        <v>1738</v>
      </c>
      <c r="E29" s="13" t="s">
        <v>1739</v>
      </c>
      <c r="F29" s="84" t="s">
        <v>1740</v>
      </c>
      <c r="J29" s="13" t="s">
        <v>1728</v>
      </c>
      <c r="L29" s="13" t="n">
        <v>1</v>
      </c>
      <c r="P29" s="94" t="s">
        <v>1198</v>
      </c>
      <c r="T29" s="95" t="s">
        <v>1200</v>
      </c>
      <c r="W29" s="94" t="s">
        <v>7</v>
      </c>
    </row>
    <row r="30" s="13" customFormat="true" ht="14.25" hidden="false" customHeight="false" outlineLevel="0" collapsed="false">
      <c r="A30" s="13" t="s">
        <v>1741</v>
      </c>
      <c r="B30" s="13" t="s">
        <v>184</v>
      </c>
      <c r="D30" s="13" t="s">
        <v>185</v>
      </c>
      <c r="E30" s="13" t="s">
        <v>1742</v>
      </c>
      <c r="J30" s="12" t="s">
        <v>1743</v>
      </c>
      <c r="L30" s="13" t="n">
        <v>1</v>
      </c>
      <c r="P30" s="94" t="s">
        <v>1238</v>
      </c>
      <c r="T30" s="95" t="s">
        <v>1200</v>
      </c>
      <c r="W30" s="94" t="s">
        <v>7</v>
      </c>
    </row>
    <row r="31" s="13" customFormat="true" ht="14.25" hidden="false" customHeight="false" outlineLevel="0" collapsed="false">
      <c r="A31" s="13" t="s">
        <v>799</v>
      </c>
      <c r="B31" s="13" t="s">
        <v>1744</v>
      </c>
      <c r="D31" s="13" t="s">
        <v>1745</v>
      </c>
      <c r="E31" s="12" t="s">
        <v>1746</v>
      </c>
      <c r="J31" s="12" t="s">
        <v>1743</v>
      </c>
      <c r="L31" s="13" t="n">
        <v>1</v>
      </c>
      <c r="P31" s="94" t="s">
        <v>1198</v>
      </c>
      <c r="T31" s="95" t="s">
        <v>1200</v>
      </c>
      <c r="W31" s="94" t="s">
        <v>7</v>
      </c>
    </row>
    <row r="32" s="13" customFormat="true" ht="14.25" hidden="false" customHeight="false" outlineLevel="0" collapsed="false">
      <c r="A32" s="13" t="s">
        <v>799</v>
      </c>
      <c r="B32" s="13" t="s">
        <v>1747</v>
      </c>
      <c r="D32" s="13" t="s">
        <v>1748</v>
      </c>
      <c r="E32" s="12" t="s">
        <v>1749</v>
      </c>
      <c r="J32" s="12" t="s">
        <v>1743</v>
      </c>
      <c r="L32" s="13" t="n">
        <v>1</v>
      </c>
      <c r="P32" s="94" t="s">
        <v>1198</v>
      </c>
      <c r="T32" s="95" t="s">
        <v>1200</v>
      </c>
      <c r="W32" s="94" t="s">
        <v>7</v>
      </c>
    </row>
    <row r="33" s="13" customFormat="true" ht="14.25" hidden="false" customHeight="false" outlineLevel="0" collapsed="false">
      <c r="A33" s="13" t="s">
        <v>799</v>
      </c>
      <c r="B33" s="13" t="s">
        <v>1750</v>
      </c>
      <c r="D33" s="13" t="s">
        <v>1751</v>
      </c>
      <c r="E33" s="12" t="s">
        <v>1752</v>
      </c>
      <c r="J33" s="12" t="s">
        <v>1743</v>
      </c>
      <c r="L33" s="13" t="n">
        <v>1</v>
      </c>
      <c r="P33" s="94" t="s">
        <v>1198</v>
      </c>
      <c r="T33" s="95" t="s">
        <v>1200</v>
      </c>
      <c r="W33" s="94" t="s">
        <v>7</v>
      </c>
    </row>
    <row r="34" s="8" customFormat="true" ht="14.25" hidden="false" customHeight="false" outlineLevel="0" collapsed="false">
      <c r="A34" s="8" t="s">
        <v>1137</v>
      </c>
      <c r="B34" s="54" t="s">
        <v>1753</v>
      </c>
      <c r="J34" s="8" t="s">
        <v>1754</v>
      </c>
      <c r="P34" s="38"/>
      <c r="T34" s="55"/>
      <c r="W34" s="38"/>
    </row>
    <row r="35" s="8" customFormat="true" ht="14.25" hidden="false" customHeight="false" outlineLevel="0" collapsed="false">
      <c r="A35" s="8" t="s">
        <v>1060</v>
      </c>
      <c r="B35" s="54" t="s">
        <v>1755</v>
      </c>
      <c r="C35" s="8" t="s">
        <v>1753</v>
      </c>
      <c r="D35" s="8" t="s">
        <v>1756</v>
      </c>
      <c r="E35" s="8" t="s">
        <v>1757</v>
      </c>
      <c r="F35" s="48" t="s">
        <v>1758</v>
      </c>
      <c r="J35" s="8" t="s">
        <v>1759</v>
      </c>
      <c r="N35" s="8" t="s">
        <v>1760</v>
      </c>
      <c r="P35" s="38" t="s">
        <v>1282</v>
      </c>
      <c r="T35" s="55" t="s">
        <v>1200</v>
      </c>
      <c r="W35" s="38" t="s">
        <v>7</v>
      </c>
    </row>
    <row r="36" s="8" customFormat="true" ht="14.25" hidden="false" customHeight="false" outlineLevel="0" collapsed="false">
      <c r="A36" s="8" t="s">
        <v>3</v>
      </c>
      <c r="B36" s="54" t="s">
        <v>199</v>
      </c>
      <c r="C36" s="8" t="s">
        <v>1753</v>
      </c>
      <c r="D36" s="8" t="s">
        <v>1761</v>
      </c>
      <c r="E36" s="8" t="s">
        <v>1762</v>
      </c>
      <c r="F36" s="8" t="s">
        <v>1763</v>
      </c>
      <c r="J36" s="8" t="s">
        <v>1764</v>
      </c>
      <c r="N36" s="8" t="s">
        <v>1103</v>
      </c>
      <c r="P36" s="38"/>
      <c r="T36" s="55"/>
      <c r="W36" s="38" t="s">
        <v>7</v>
      </c>
    </row>
    <row r="37" s="8" customFormat="true" ht="24.75" hidden="false" customHeight="true" outlineLevel="0" collapsed="false">
      <c r="A37" s="8" t="s">
        <v>1003</v>
      </c>
      <c r="B37" s="54" t="s">
        <v>201</v>
      </c>
      <c r="C37" s="8" t="s">
        <v>1753</v>
      </c>
      <c r="D37" s="8" t="s">
        <v>202</v>
      </c>
      <c r="E37" s="8" t="s">
        <v>203</v>
      </c>
      <c r="J37" s="8" t="s">
        <v>1765</v>
      </c>
      <c r="P37" s="38" t="s">
        <v>1287</v>
      </c>
      <c r="T37" s="55"/>
      <c r="W37" s="38"/>
    </row>
    <row r="38" s="8" customFormat="true" ht="14.25" hidden="false" customHeight="false" outlineLevel="0" collapsed="false">
      <c r="A38" s="8" t="s">
        <v>799</v>
      </c>
      <c r="B38" s="54" t="s">
        <v>1766</v>
      </c>
      <c r="D38" s="8" t="s">
        <v>1767</v>
      </c>
      <c r="E38" s="8" t="s">
        <v>1529</v>
      </c>
      <c r="F38" s="48" t="s">
        <v>1768</v>
      </c>
      <c r="J38" s="8" t="s">
        <v>835</v>
      </c>
      <c r="L38" s="8" t="n">
        <v>1</v>
      </c>
      <c r="P38" s="38" t="s">
        <v>1287</v>
      </c>
      <c r="T38" s="55" t="s">
        <v>1200</v>
      </c>
      <c r="W38" s="38" t="s">
        <v>7</v>
      </c>
    </row>
    <row r="39" s="8" customFormat="true" ht="14.25" hidden="false" customHeight="false" outlineLevel="0" collapsed="false">
      <c r="A39" s="8" t="s">
        <v>1531</v>
      </c>
      <c r="B39" s="54" t="s">
        <v>1769</v>
      </c>
      <c r="D39" s="8" t="s">
        <v>220</v>
      </c>
      <c r="E39" s="8" t="s">
        <v>1532</v>
      </c>
      <c r="F39" s="48" t="s">
        <v>1770</v>
      </c>
      <c r="J39" s="8" t="s">
        <v>835</v>
      </c>
      <c r="L39" s="8" t="n">
        <v>1</v>
      </c>
      <c r="P39" s="38" t="s">
        <v>1238</v>
      </c>
      <c r="T39" s="55" t="s">
        <v>1200</v>
      </c>
      <c r="W39" s="38" t="s">
        <v>7</v>
      </c>
    </row>
    <row r="40" s="8" customFormat="true" ht="14.25" hidden="false" customHeight="false" outlineLevel="0" collapsed="false">
      <c r="A40" s="8" t="s">
        <v>799</v>
      </c>
      <c r="B40" s="54" t="s">
        <v>1534</v>
      </c>
      <c r="D40" s="8" t="s">
        <v>1535</v>
      </c>
      <c r="E40" s="8" t="s">
        <v>1536</v>
      </c>
      <c r="F40" s="8" t="s">
        <v>1771</v>
      </c>
      <c r="J40" s="8" t="s">
        <v>1772</v>
      </c>
      <c r="L40" s="8" t="n">
        <v>1</v>
      </c>
      <c r="P40" s="38" t="s">
        <v>1198</v>
      </c>
      <c r="T40" s="55" t="s">
        <v>1200</v>
      </c>
      <c r="W40" s="38" t="s">
        <v>7</v>
      </c>
    </row>
    <row r="41" s="13" customFormat="true" ht="14.25" hidden="false" customHeight="false" outlineLevel="0" collapsed="false">
      <c r="A41" s="13" t="s">
        <v>799</v>
      </c>
      <c r="B41" s="14" t="s">
        <v>1773</v>
      </c>
      <c r="D41" s="14" t="s">
        <v>1774</v>
      </c>
      <c r="E41" s="14" t="s">
        <v>1775</v>
      </c>
      <c r="J41" s="14" t="s">
        <v>1776</v>
      </c>
      <c r="L41" s="13" t="n">
        <v>1</v>
      </c>
      <c r="P41" s="94" t="s">
        <v>1198</v>
      </c>
      <c r="T41" s="95" t="s">
        <v>1200</v>
      </c>
      <c r="W41" s="94" t="s">
        <v>7</v>
      </c>
    </row>
    <row r="42" s="13" customFormat="true" ht="14.25" hidden="false" customHeight="false" outlineLevel="0" collapsed="false">
      <c r="A42" s="13" t="s">
        <v>799</v>
      </c>
      <c r="B42" s="14" t="s">
        <v>1777</v>
      </c>
      <c r="D42" s="14" t="s">
        <v>1778</v>
      </c>
      <c r="E42" s="14" t="s">
        <v>1779</v>
      </c>
      <c r="J42" s="14" t="s">
        <v>1776</v>
      </c>
      <c r="L42" s="13" t="n">
        <v>1</v>
      </c>
      <c r="P42" s="94" t="s">
        <v>1198</v>
      </c>
      <c r="T42" s="95" t="s">
        <v>1200</v>
      </c>
      <c r="W42" s="94" t="s">
        <v>7</v>
      </c>
    </row>
    <row r="43" s="13" customFormat="true" ht="14.25" hidden="false" customHeight="false" outlineLevel="0" collapsed="false">
      <c r="A43" s="13" t="s">
        <v>799</v>
      </c>
      <c r="B43" s="14" t="s">
        <v>1780</v>
      </c>
      <c r="D43" s="14" t="s">
        <v>1781</v>
      </c>
      <c r="E43" s="14" t="s">
        <v>1782</v>
      </c>
      <c r="J43" s="14" t="s">
        <v>1776</v>
      </c>
      <c r="L43" s="13" t="n">
        <v>1</v>
      </c>
      <c r="P43" s="94" t="s">
        <v>1198</v>
      </c>
      <c r="T43" s="95" t="s">
        <v>1200</v>
      </c>
      <c r="W43" s="94" t="s">
        <v>7</v>
      </c>
    </row>
    <row r="44" s="8" customFormat="true" ht="14.25" hidden="false" customHeight="false" outlineLevel="0" collapsed="false">
      <c r="A44" s="8" t="s">
        <v>799</v>
      </c>
      <c r="B44" s="54" t="s">
        <v>1783</v>
      </c>
      <c r="D44" s="8" t="s">
        <v>1784</v>
      </c>
      <c r="E44" s="8" t="s">
        <v>1785</v>
      </c>
      <c r="F44" s="8" t="s">
        <v>1786</v>
      </c>
      <c r="J44" s="8" t="s">
        <v>1787</v>
      </c>
      <c r="L44" s="8" t="n">
        <v>1</v>
      </c>
      <c r="P44" s="38" t="s">
        <v>1198</v>
      </c>
      <c r="T44" s="55" t="s">
        <v>1200</v>
      </c>
      <c r="W44" s="38" t="s">
        <v>7</v>
      </c>
    </row>
    <row r="45" s="8" customFormat="true" ht="14.25" hidden="false" customHeight="false" outlineLevel="0" collapsed="false">
      <c r="A45" s="8" t="s">
        <v>799</v>
      </c>
      <c r="B45" s="54" t="s">
        <v>1788</v>
      </c>
      <c r="D45" s="8" t="s">
        <v>1789</v>
      </c>
      <c r="E45" s="8" t="s">
        <v>1790</v>
      </c>
      <c r="F45" s="8" t="s">
        <v>1791</v>
      </c>
      <c r="J45" s="8" t="s">
        <v>1787</v>
      </c>
      <c r="L45" s="8" t="n">
        <v>1</v>
      </c>
      <c r="P45" s="38" t="s">
        <v>1198</v>
      </c>
      <c r="T45" s="55" t="s">
        <v>1200</v>
      </c>
      <c r="W45" s="38" t="s">
        <v>7</v>
      </c>
    </row>
    <row r="46" s="8" customFormat="true" ht="14.25" hidden="false" customHeight="false" outlineLevel="0" collapsed="false">
      <c r="A46" s="8" t="s">
        <v>1627</v>
      </c>
      <c r="B46" s="54" t="s">
        <v>1792</v>
      </c>
      <c r="D46" s="8" t="s">
        <v>1793</v>
      </c>
      <c r="E46" s="8" t="s">
        <v>1794</v>
      </c>
      <c r="J46" s="8" t="s">
        <v>1795</v>
      </c>
      <c r="L46" s="8" t="n">
        <v>1</v>
      </c>
      <c r="P46" s="38" t="s">
        <v>1238</v>
      </c>
      <c r="T46" s="55" t="s">
        <v>1200</v>
      </c>
      <c r="W46" s="38" t="s">
        <v>7</v>
      </c>
    </row>
    <row r="47" s="8" customFormat="true" ht="14.25" hidden="false" customHeight="false" outlineLevel="0" collapsed="false">
      <c r="B47" s="54"/>
      <c r="W47" s="38"/>
    </row>
    <row r="48" s="8" customFormat="true" ht="14.25" hidden="false" customHeight="false" outlineLevel="0" collapsed="false">
      <c r="A48" s="8" t="s">
        <v>799</v>
      </c>
      <c r="B48" s="54" t="s">
        <v>1796</v>
      </c>
      <c r="D48" s="8" t="s">
        <v>1797</v>
      </c>
      <c r="E48" s="8" t="s">
        <v>1798</v>
      </c>
      <c r="F48" s="48" t="s">
        <v>1799</v>
      </c>
      <c r="J48" s="8" t="s">
        <v>1776</v>
      </c>
      <c r="L48" s="8" t="n">
        <v>1</v>
      </c>
      <c r="P48" s="38" t="s">
        <v>1198</v>
      </c>
      <c r="T48" s="55" t="s">
        <v>1200</v>
      </c>
      <c r="W48" s="38" t="s">
        <v>7</v>
      </c>
    </row>
    <row r="49" customFormat="false" ht="14.25" hidden="false" customHeight="false" outlineLevel="0" collapsed="false">
      <c r="A49" s="1" t="s">
        <v>799</v>
      </c>
      <c r="B49" s="1" t="s">
        <v>1800</v>
      </c>
      <c r="D49" s="1" t="s">
        <v>1801</v>
      </c>
      <c r="E49" s="1" t="s">
        <v>1802</v>
      </c>
      <c r="J49" s="1" t="s">
        <v>1776</v>
      </c>
      <c r="L49" s="1" t="n">
        <v>1</v>
      </c>
      <c r="P49" s="1" t="s">
        <v>1198</v>
      </c>
      <c r="T49" s="1" t="s">
        <v>1200</v>
      </c>
      <c r="W49" s="1" t="s">
        <v>7</v>
      </c>
    </row>
    <row r="50" customFormat="false" ht="14.25" hidden="false" customHeight="false" outlineLevel="0" collapsed="false">
      <c r="A50" s="1" t="s">
        <v>799</v>
      </c>
      <c r="B50" s="1" t="s">
        <v>1803</v>
      </c>
      <c r="D50" s="1" t="s">
        <v>1804</v>
      </c>
      <c r="E50" s="1" t="s">
        <v>1805</v>
      </c>
      <c r="J50" s="1" t="s">
        <v>1776</v>
      </c>
      <c r="L50" s="1" t="n">
        <v>1</v>
      </c>
      <c r="P50" s="1" t="s">
        <v>1198</v>
      </c>
      <c r="T50" s="1" t="s">
        <v>1200</v>
      </c>
      <c r="W50" s="1" t="s">
        <v>7</v>
      </c>
    </row>
    <row r="51" s="96" customFormat="true" ht="14.25" hidden="false" customHeight="false" outlineLevel="0" collapsed="false">
      <c r="W51" s="97"/>
    </row>
    <row r="52" s="8" customFormat="true" ht="14.25" hidden="false" customHeight="false" outlineLevel="0" collapsed="false">
      <c r="A52" s="8" t="s">
        <v>799</v>
      </c>
      <c r="B52" s="54" t="s">
        <v>1806</v>
      </c>
      <c r="D52" s="8" t="s">
        <v>1807</v>
      </c>
      <c r="E52" s="8" t="s">
        <v>1808</v>
      </c>
      <c r="J52" s="8" t="s">
        <v>1776</v>
      </c>
      <c r="L52" s="8" t="n">
        <v>1</v>
      </c>
      <c r="P52" s="38" t="s">
        <v>1198</v>
      </c>
      <c r="T52" s="55" t="s">
        <v>1200</v>
      </c>
      <c r="W52" s="38" t="s">
        <v>7</v>
      </c>
    </row>
    <row r="53" s="8" customFormat="true" ht="14.25" hidden="false" customHeight="false" outlineLevel="0" collapsed="false">
      <c r="B53" s="54"/>
    </row>
    <row r="54" s="13" customFormat="true" ht="14.25" hidden="false" customHeight="false" outlineLevel="0" collapsed="false">
      <c r="A54" s="13" t="s">
        <v>799</v>
      </c>
      <c r="B54" s="14" t="s">
        <v>1809</v>
      </c>
      <c r="D54" s="12" t="s">
        <v>1810</v>
      </c>
      <c r="E54" s="14" t="s">
        <v>1811</v>
      </c>
      <c r="L54" s="13" t="n">
        <v>1</v>
      </c>
      <c r="P54" s="94" t="s">
        <v>1198</v>
      </c>
      <c r="T54" s="95" t="s">
        <v>1200</v>
      </c>
      <c r="W54" s="94" t="s">
        <v>7</v>
      </c>
    </row>
    <row r="55" s="8" customFormat="true" ht="14.25" hidden="false" customHeight="false" outlineLevel="0" collapsed="false">
      <c r="B55" s="54"/>
    </row>
    <row r="56" s="8" customFormat="true" ht="14.25" hidden="false" customHeight="false" outlineLevel="0" collapsed="false">
      <c r="A56" s="8" t="s">
        <v>799</v>
      </c>
      <c r="B56" s="54" t="s">
        <v>1812</v>
      </c>
      <c r="D56" s="8" t="s">
        <v>1813</v>
      </c>
      <c r="E56" s="8" t="s">
        <v>1814</v>
      </c>
      <c r="F56" s="8" t="s">
        <v>1815</v>
      </c>
      <c r="J56" s="8" t="s">
        <v>1816</v>
      </c>
      <c r="L56" s="8" t="n">
        <v>1</v>
      </c>
      <c r="P56" s="38" t="s">
        <v>1198</v>
      </c>
      <c r="T56" s="55" t="s">
        <v>1200</v>
      </c>
      <c r="W56" s="38" t="s">
        <v>7</v>
      </c>
    </row>
    <row r="57" s="8" customFormat="true" ht="14.25" hidden="false" customHeight="false" outlineLevel="0" collapsed="false">
      <c r="A57" s="8" t="s">
        <v>799</v>
      </c>
      <c r="B57" s="54" t="s">
        <v>1817</v>
      </c>
      <c r="D57" s="8" t="s">
        <v>1818</v>
      </c>
      <c r="E57" s="8" t="s">
        <v>1819</v>
      </c>
      <c r="F57" s="48" t="s">
        <v>1820</v>
      </c>
      <c r="J57" s="8" t="s">
        <v>1821</v>
      </c>
      <c r="L57" s="8" t="n">
        <v>1</v>
      </c>
      <c r="P57" s="38" t="s">
        <v>1198</v>
      </c>
      <c r="T57" s="55" t="s">
        <v>1200</v>
      </c>
      <c r="W57" s="38" t="s">
        <v>7</v>
      </c>
    </row>
    <row r="58" s="8" customFormat="true" ht="14.25" hidden="false" customHeight="false" outlineLevel="0" collapsed="false">
      <c r="A58" s="8" t="s">
        <v>799</v>
      </c>
      <c r="B58" s="54" t="s">
        <v>1822</v>
      </c>
      <c r="D58" s="8" t="s">
        <v>1823</v>
      </c>
      <c r="E58" s="8" t="s">
        <v>1824</v>
      </c>
      <c r="F58" s="48" t="s">
        <v>1825</v>
      </c>
      <c r="J58" s="8" t="s">
        <v>1821</v>
      </c>
      <c r="L58" s="8" t="n">
        <v>1</v>
      </c>
      <c r="P58" s="38" t="s">
        <v>1198</v>
      </c>
      <c r="T58" s="55" t="s">
        <v>1200</v>
      </c>
      <c r="W58" s="38" t="s">
        <v>7</v>
      </c>
    </row>
    <row r="59" s="8" customFormat="true" ht="14.25" hidden="false" customHeight="false" outlineLevel="0" collapsed="false">
      <c r="A59" s="8" t="s">
        <v>799</v>
      </c>
      <c r="B59" s="54" t="s">
        <v>1826</v>
      </c>
      <c r="D59" s="8" t="s">
        <v>1827</v>
      </c>
      <c r="E59" s="8" t="s">
        <v>1828</v>
      </c>
      <c r="F59" s="8" t="s">
        <v>1829</v>
      </c>
      <c r="J59" s="8" t="s">
        <v>1830</v>
      </c>
      <c r="P59" s="38" t="s">
        <v>1198</v>
      </c>
      <c r="T59" s="55" t="s">
        <v>1200</v>
      </c>
      <c r="W59" s="38" t="s">
        <v>7</v>
      </c>
    </row>
    <row r="60" s="8" customFormat="true" ht="14.25" hidden="false" customHeight="false" outlineLevel="0" collapsed="false">
      <c r="A60" s="8" t="s">
        <v>799</v>
      </c>
      <c r="B60" s="54" t="s">
        <v>1831</v>
      </c>
      <c r="D60" s="8" t="s">
        <v>1832</v>
      </c>
      <c r="E60" s="8" t="s">
        <v>1833</v>
      </c>
      <c r="J60" s="8" t="s">
        <v>1834</v>
      </c>
      <c r="P60" s="38" t="s">
        <v>1198</v>
      </c>
      <c r="T60" s="55" t="s">
        <v>1200</v>
      </c>
      <c r="W60" s="38" t="s">
        <v>7</v>
      </c>
    </row>
    <row r="61" s="8" customFormat="true" ht="14.25" hidden="false" customHeight="false" outlineLevel="0" collapsed="false">
      <c r="A61" s="8" t="s">
        <v>1835</v>
      </c>
      <c r="B61" s="54" t="s">
        <v>231</v>
      </c>
      <c r="D61" s="8" t="s">
        <v>232</v>
      </c>
      <c r="E61" s="8" t="s">
        <v>1836</v>
      </c>
      <c r="J61" s="8" t="s">
        <v>1837</v>
      </c>
      <c r="L61" s="8" t="n">
        <v>1</v>
      </c>
      <c r="N61" s="8" t="s">
        <v>1007</v>
      </c>
      <c r="P61" s="38" t="str">
        <f aca="false">CONCATENATE("SetObservationMultiple::",RIGHT(A61,LEN(A61)-FIND(" ",A61)))</f>
        <v>SetObservationMultiple::skin_pb_location</v>
      </c>
      <c r="T61" s="55" t="s">
        <v>1200</v>
      </c>
      <c r="W61" s="38" t="s">
        <v>7</v>
      </c>
    </row>
    <row r="62" s="8" customFormat="true" ht="14.25" hidden="false" customHeight="false" outlineLevel="0" collapsed="false">
      <c r="A62" s="8" t="s">
        <v>799</v>
      </c>
      <c r="B62" s="54" t="s">
        <v>1838</v>
      </c>
      <c r="D62" s="8" t="s">
        <v>1839</v>
      </c>
      <c r="E62" s="8" t="s">
        <v>1840</v>
      </c>
      <c r="F62" s="48" t="s">
        <v>1841</v>
      </c>
      <c r="J62" s="8" t="s">
        <v>1842</v>
      </c>
      <c r="L62" s="8" t="n">
        <v>1</v>
      </c>
      <c r="P62" s="38" t="s">
        <v>1198</v>
      </c>
      <c r="T62" s="55" t="s">
        <v>1200</v>
      </c>
      <c r="W62" s="38" t="s">
        <v>7</v>
      </c>
    </row>
    <row r="63" s="8" customFormat="true" ht="14.25" hidden="false" customHeight="false" outlineLevel="0" collapsed="false">
      <c r="A63" s="8" t="s">
        <v>799</v>
      </c>
      <c r="B63" s="54" t="s">
        <v>1843</v>
      </c>
      <c r="D63" s="8" t="s">
        <v>1844</v>
      </c>
      <c r="E63" s="8" t="s">
        <v>1845</v>
      </c>
      <c r="F63" s="8" t="s">
        <v>1846</v>
      </c>
      <c r="J63" s="8" t="s">
        <v>1847</v>
      </c>
      <c r="L63" s="8" t="n">
        <v>1</v>
      </c>
      <c r="P63" s="38" t="s">
        <v>1198</v>
      </c>
      <c r="T63" s="55" t="s">
        <v>1200</v>
      </c>
      <c r="W63" s="38" t="s">
        <v>7</v>
      </c>
    </row>
    <row r="64" s="8" customFormat="true" ht="14.25" hidden="false" customHeight="false" outlineLevel="0" collapsed="false">
      <c r="A64" s="8" t="s">
        <v>799</v>
      </c>
      <c r="B64" s="54" t="s">
        <v>1848</v>
      </c>
      <c r="D64" s="8" t="s">
        <v>1849</v>
      </c>
      <c r="E64" s="8" t="s">
        <v>1850</v>
      </c>
      <c r="J64" s="8" t="s">
        <v>1851</v>
      </c>
      <c r="L64" s="8" t="n">
        <v>1</v>
      </c>
      <c r="P64" s="38" t="s">
        <v>1198</v>
      </c>
      <c r="T64" s="55" t="s">
        <v>1200</v>
      </c>
      <c r="W64" s="38" t="s">
        <v>7</v>
      </c>
    </row>
    <row r="65" s="8" customFormat="true" ht="14.25" hidden="false" customHeight="false" outlineLevel="0" collapsed="false">
      <c r="A65" s="8" t="s">
        <v>1852</v>
      </c>
      <c r="B65" s="54" t="s">
        <v>244</v>
      </c>
      <c r="D65" s="8" t="s">
        <v>245</v>
      </c>
      <c r="E65" s="8" t="s">
        <v>1853</v>
      </c>
      <c r="J65" s="8" t="s">
        <v>1854</v>
      </c>
      <c r="L65" s="8" t="n">
        <v>1</v>
      </c>
      <c r="N65" s="8" t="s">
        <v>1855</v>
      </c>
      <c r="P65" s="38" t="str">
        <f aca="false">CONCATENATE("SetObservationMultipleConcat::",RIGHT(A65,LEN(A65)-FIND(" ",A65)))</f>
        <v>SetObservationMultipleConcat::skin_pb</v>
      </c>
      <c r="T65" s="55" t="s">
        <v>1200</v>
      </c>
      <c r="W65" s="38" t="s">
        <v>7</v>
      </c>
    </row>
    <row r="66" s="8" customFormat="true" ht="14.25" hidden="false" customHeight="false" outlineLevel="0" collapsed="false">
      <c r="A66" s="8" t="s">
        <v>799</v>
      </c>
      <c r="B66" s="54" t="s">
        <v>1856</v>
      </c>
      <c r="D66" s="8" t="s">
        <v>1857</v>
      </c>
      <c r="E66" s="8" t="s">
        <v>1858</v>
      </c>
      <c r="J66" s="8" t="s">
        <v>1859</v>
      </c>
      <c r="P66" s="38" t="s">
        <v>1198</v>
      </c>
      <c r="T66" s="55" t="s">
        <v>1200</v>
      </c>
      <c r="W66" s="38" t="s">
        <v>7</v>
      </c>
    </row>
    <row r="67" s="8" customFormat="true" ht="14.25" hidden="false" customHeight="false" outlineLevel="0" collapsed="false">
      <c r="B67" s="54"/>
      <c r="P67" s="38"/>
      <c r="T67" s="55"/>
      <c r="W67" s="38"/>
    </row>
    <row r="68" s="8" customFormat="true" ht="14.25" hidden="false" customHeight="false" outlineLevel="0" collapsed="false">
      <c r="B68" s="54"/>
      <c r="P68" s="38"/>
      <c r="T68" s="55"/>
      <c r="W68" s="38"/>
    </row>
    <row r="69" s="8" customFormat="true" ht="14.25" hidden="false" customHeight="false" outlineLevel="0" collapsed="false">
      <c r="A69" s="8" t="s">
        <v>799</v>
      </c>
      <c r="B69" s="54" t="s">
        <v>1860</v>
      </c>
      <c r="D69" s="8" t="s">
        <v>1861</v>
      </c>
      <c r="E69" s="8" t="s">
        <v>1862</v>
      </c>
      <c r="F69" s="8" t="s">
        <v>1863</v>
      </c>
      <c r="J69" s="8" t="s">
        <v>1864</v>
      </c>
      <c r="P69" s="38" t="s">
        <v>1198</v>
      </c>
      <c r="T69" s="55" t="s">
        <v>1200</v>
      </c>
      <c r="W69" s="38" t="s">
        <v>7</v>
      </c>
    </row>
    <row r="70" s="8" customFormat="true" ht="14.25" hidden="false" customHeight="false" outlineLevel="0" collapsed="false">
      <c r="A70" s="8" t="s">
        <v>799</v>
      </c>
      <c r="B70" s="54" t="s">
        <v>1865</v>
      </c>
      <c r="D70" s="8" t="s">
        <v>1866</v>
      </c>
      <c r="E70" s="8" t="s">
        <v>1867</v>
      </c>
      <c r="F70" s="8" t="s">
        <v>1868</v>
      </c>
      <c r="J70" s="8" t="s">
        <v>1869</v>
      </c>
      <c r="P70" s="38" t="s">
        <v>1198</v>
      </c>
      <c r="T70" s="55" t="s">
        <v>1200</v>
      </c>
      <c r="W70" s="38" t="s">
        <v>7</v>
      </c>
    </row>
    <row r="71" s="8" customFormat="true" ht="14.25" hidden="false" customHeight="false" outlineLevel="0" collapsed="false">
      <c r="A71" s="8" t="s">
        <v>799</v>
      </c>
      <c r="B71" s="54" t="s">
        <v>1870</v>
      </c>
      <c r="D71" s="8" t="s">
        <v>1871</v>
      </c>
      <c r="E71" s="8" t="s">
        <v>1872</v>
      </c>
      <c r="F71" s="8" t="s">
        <v>1873</v>
      </c>
      <c r="J71" s="8" t="s">
        <v>1874</v>
      </c>
      <c r="P71" s="38" t="s">
        <v>1198</v>
      </c>
      <c r="T71" s="55" t="s">
        <v>1200</v>
      </c>
      <c r="W71" s="38" t="s">
        <v>7</v>
      </c>
    </row>
    <row r="72" s="8" customFormat="true" ht="14.25" hidden="false" customHeight="false" outlineLevel="0" collapsed="false">
      <c r="B72" s="54"/>
      <c r="W72" s="38"/>
    </row>
    <row r="73" s="8" customFormat="true" ht="14.25" hidden="false" customHeight="false" outlineLevel="0" collapsed="false">
      <c r="A73" s="8" t="s">
        <v>799</v>
      </c>
      <c r="B73" s="54" t="s">
        <v>1875</v>
      </c>
      <c r="D73" s="8" t="s">
        <v>1876</v>
      </c>
      <c r="E73" s="8" t="s">
        <v>1877</v>
      </c>
      <c r="J73" s="8" t="s">
        <v>1874</v>
      </c>
      <c r="P73" s="38" t="s">
        <v>1198</v>
      </c>
      <c r="T73" s="55" t="s">
        <v>1200</v>
      </c>
      <c r="W73" s="38" t="s">
        <v>7</v>
      </c>
    </row>
    <row r="74" customFormat="false" ht="14.25" hidden="false" customHeight="false" outlineLevel="0" collapsed="false">
      <c r="A74" s="1" t="s">
        <v>1878</v>
      </c>
      <c r="B74" s="1" t="s">
        <v>294</v>
      </c>
      <c r="D74" s="1" t="s">
        <v>295</v>
      </c>
      <c r="E74" s="32" t="s">
        <v>1879</v>
      </c>
      <c r="J74" s="1" t="s">
        <v>1880</v>
      </c>
      <c r="P74" s="1" t="str">
        <f aca="false">CONCATENATE("SetObservationMultiple::",RIGHT(A74,LEN(A74)-FIND(" ",A74)))</f>
        <v>SetObservationMultiple::severe_skin_lesions</v>
      </c>
      <c r="T74" s="1" t="s">
        <v>1200</v>
      </c>
      <c r="W74" s="1" t="s">
        <v>7</v>
      </c>
    </row>
    <row r="75" s="8" customFormat="true" ht="14.25" hidden="false" customHeight="false" outlineLevel="0" collapsed="false">
      <c r="B75" s="54"/>
      <c r="P75" s="38"/>
      <c r="T75" s="55"/>
      <c r="W75" s="38"/>
    </row>
    <row r="76" s="8" customFormat="true" ht="14.25" hidden="false" customHeight="false" outlineLevel="0" collapsed="false">
      <c r="A76" s="8" t="s">
        <v>799</v>
      </c>
      <c r="B76" s="54" t="s">
        <v>1881</v>
      </c>
      <c r="D76" s="8" t="s">
        <v>1882</v>
      </c>
      <c r="E76" s="8" t="s">
        <v>1883</v>
      </c>
      <c r="F76" s="8" t="s">
        <v>1884</v>
      </c>
      <c r="J76" s="8" t="s">
        <v>1885</v>
      </c>
      <c r="P76" s="38" t="s">
        <v>1198</v>
      </c>
      <c r="T76" s="55" t="s">
        <v>1200</v>
      </c>
      <c r="W76" s="38" t="s">
        <v>7</v>
      </c>
    </row>
    <row r="77" s="8" customFormat="true" ht="14.25" hidden="false" customHeight="false" outlineLevel="0" collapsed="false">
      <c r="B77" s="54"/>
      <c r="P77" s="38"/>
      <c r="T77" s="55"/>
      <c r="W77" s="38"/>
    </row>
    <row r="78" s="8" customFormat="true" ht="14.25" hidden="false" customHeight="false" outlineLevel="0" collapsed="false">
      <c r="A78" s="8" t="s">
        <v>799</v>
      </c>
      <c r="B78" s="54" t="s">
        <v>1886</v>
      </c>
      <c r="D78" s="8" t="s">
        <v>1887</v>
      </c>
      <c r="E78" s="8" t="s">
        <v>1888</v>
      </c>
      <c r="F78" s="8" t="s">
        <v>274</v>
      </c>
      <c r="J78" s="8" t="s">
        <v>1889</v>
      </c>
      <c r="P78" s="38" t="s">
        <v>1198</v>
      </c>
      <c r="T78" s="55" t="s">
        <v>1200</v>
      </c>
      <c r="W78" s="38" t="s">
        <v>7</v>
      </c>
    </row>
    <row r="79" s="8" customFormat="true" ht="14.25" hidden="false" customHeight="false" outlineLevel="0" collapsed="false">
      <c r="A79" s="8" t="s">
        <v>799</v>
      </c>
      <c r="B79" s="54" t="s">
        <v>1890</v>
      </c>
      <c r="D79" s="8" t="s">
        <v>1891</v>
      </c>
      <c r="E79" s="8" t="s">
        <v>1892</v>
      </c>
      <c r="J79" s="8" t="s">
        <v>1889</v>
      </c>
      <c r="P79" s="38" t="s">
        <v>1198</v>
      </c>
      <c r="T79" s="55" t="s">
        <v>1200</v>
      </c>
      <c r="W79" s="38" t="s">
        <v>7</v>
      </c>
    </row>
    <row r="80" s="8" customFormat="true" ht="14.25" hidden="false" customHeight="false" outlineLevel="0" collapsed="false">
      <c r="B80" s="54"/>
      <c r="P80" s="38"/>
      <c r="T80" s="55"/>
      <c r="W80" s="38"/>
    </row>
    <row r="81" s="8" customFormat="true" ht="14.25" hidden="false" customHeight="false" outlineLevel="0" collapsed="false">
      <c r="A81" s="8" t="s">
        <v>799</v>
      </c>
      <c r="B81" s="54" t="s">
        <v>1893</v>
      </c>
      <c r="D81" s="8" t="s">
        <v>1894</v>
      </c>
      <c r="E81" s="8" t="s">
        <v>1895</v>
      </c>
      <c r="J81" s="8" t="s">
        <v>1896</v>
      </c>
      <c r="P81" s="38" t="s">
        <v>1198</v>
      </c>
      <c r="T81" s="55" t="s">
        <v>1200</v>
      </c>
      <c r="W81" s="38" t="s">
        <v>7</v>
      </c>
    </row>
    <row r="82" s="8" customFormat="true" ht="14.25" hidden="false" customHeight="false" outlineLevel="0" collapsed="false">
      <c r="B82" s="54"/>
      <c r="P82" s="38"/>
      <c r="T82" s="55"/>
      <c r="W82" s="38"/>
    </row>
    <row r="83" s="8" customFormat="true" ht="14.25" hidden="false" customHeight="false" outlineLevel="0" collapsed="false">
      <c r="A83" s="8" t="s">
        <v>799</v>
      </c>
      <c r="B83" s="54" t="s">
        <v>1897</v>
      </c>
      <c r="D83" s="8" t="s">
        <v>903</v>
      </c>
      <c r="E83" s="8" t="s">
        <v>1898</v>
      </c>
      <c r="J83" s="8" t="s">
        <v>1899</v>
      </c>
      <c r="P83" s="38" t="s">
        <v>1198</v>
      </c>
      <c r="T83" s="55" t="s">
        <v>1200</v>
      </c>
      <c r="W83" s="38" t="s">
        <v>7</v>
      </c>
    </row>
    <row r="84" s="8" customFormat="true" ht="14.25" hidden="false" customHeight="false" outlineLevel="0" collapsed="false">
      <c r="A84" s="8" t="s">
        <v>799</v>
      </c>
      <c r="B84" s="54" t="s">
        <v>1900</v>
      </c>
      <c r="D84" s="8" t="s">
        <v>1901</v>
      </c>
      <c r="E84" s="8" t="s">
        <v>1902</v>
      </c>
      <c r="J84" s="8" t="s">
        <v>1903</v>
      </c>
      <c r="P84" s="38" t="s">
        <v>1198</v>
      </c>
      <c r="T84" s="55" t="s">
        <v>1200</v>
      </c>
      <c r="W84" s="38" t="s">
        <v>7</v>
      </c>
    </row>
    <row r="85" s="8" customFormat="true" ht="14.25" hidden="false" customHeight="false" outlineLevel="0" collapsed="false">
      <c r="A85" s="8" t="s">
        <v>799</v>
      </c>
      <c r="B85" s="54" t="s">
        <v>1904</v>
      </c>
      <c r="D85" s="8" t="s">
        <v>1905</v>
      </c>
      <c r="E85" s="8" t="s">
        <v>1906</v>
      </c>
      <c r="J85" s="8" t="s">
        <v>1903</v>
      </c>
      <c r="P85" s="38" t="s">
        <v>1198</v>
      </c>
      <c r="T85" s="55" t="s">
        <v>1200</v>
      </c>
      <c r="W85" s="38" t="s">
        <v>7</v>
      </c>
    </row>
    <row r="86" s="8" customFormat="true" ht="14.25" hidden="false" customHeight="false" outlineLevel="0" collapsed="false">
      <c r="A86" s="8" t="s">
        <v>799</v>
      </c>
      <c r="B86" s="54" t="s">
        <v>1907</v>
      </c>
      <c r="D86" s="8" t="s">
        <v>1908</v>
      </c>
      <c r="E86" s="8" t="s">
        <v>1909</v>
      </c>
      <c r="J86" s="8" t="s">
        <v>1903</v>
      </c>
      <c r="P86" s="38" t="s">
        <v>1198</v>
      </c>
      <c r="T86" s="55" t="s">
        <v>1200</v>
      </c>
      <c r="W86" s="38" t="s">
        <v>7</v>
      </c>
    </row>
    <row r="87" s="8" customFormat="true" ht="14.25" hidden="false" customHeight="false" outlineLevel="0" collapsed="false">
      <c r="B87" s="54"/>
      <c r="P87" s="38"/>
      <c r="T87" s="55"/>
      <c r="W87" s="38"/>
    </row>
    <row r="88" s="8" customFormat="true" ht="14.25" hidden="false" customHeight="false" outlineLevel="0" collapsed="false">
      <c r="A88" s="8" t="s">
        <v>1910</v>
      </c>
      <c r="B88" s="54" t="s">
        <v>312</v>
      </c>
      <c r="D88" s="8" t="s">
        <v>313</v>
      </c>
      <c r="E88" s="8" t="s">
        <v>1911</v>
      </c>
      <c r="F88" s="8" t="s">
        <v>1912</v>
      </c>
      <c r="J88" s="8" t="s">
        <v>1776</v>
      </c>
      <c r="L88" s="8" t="n">
        <v>1</v>
      </c>
      <c r="N88" s="8" t="s">
        <v>1913</v>
      </c>
      <c r="P88" s="38" t="s">
        <v>1238</v>
      </c>
      <c r="T88" s="55" t="s">
        <v>1200</v>
      </c>
      <c r="W88" s="38" t="s">
        <v>7</v>
      </c>
    </row>
    <row r="89" s="8" customFormat="true" ht="14.25" hidden="false" customHeight="false" outlineLevel="0" collapsed="false">
      <c r="A89" s="8" t="s">
        <v>1914</v>
      </c>
      <c r="B89" s="54" t="s">
        <v>327</v>
      </c>
      <c r="D89" s="8" t="s">
        <v>328</v>
      </c>
      <c r="E89" s="8" t="s">
        <v>1915</v>
      </c>
      <c r="J89" s="8" t="s">
        <v>1916</v>
      </c>
      <c r="N89" s="8" t="s">
        <v>1007</v>
      </c>
      <c r="P89" s="38" t="str">
        <f aca="false">CONCATENATE("SetObservationMultiple::",RIGHT(A89,LEN(A89)-FIND(" ",A89)))</f>
        <v>SetObservationMultiple::add_pb</v>
      </c>
      <c r="T89" s="55" t="s">
        <v>1200</v>
      </c>
      <c r="W89" s="38" t="s">
        <v>7</v>
      </c>
    </row>
    <row r="90" s="8" customFormat="true" ht="14.25" hidden="false" customHeight="false" outlineLevel="0" collapsed="false">
      <c r="A90" s="8" t="s">
        <v>1917</v>
      </c>
      <c r="B90" s="54" t="s">
        <v>342</v>
      </c>
      <c r="D90" s="8" t="s">
        <v>1918</v>
      </c>
      <c r="E90" s="8" t="s">
        <v>343</v>
      </c>
      <c r="F90" s="8" t="s">
        <v>1919</v>
      </c>
      <c r="L90" s="8" t="n">
        <v>1</v>
      </c>
      <c r="P90" s="38" t="s">
        <v>1238</v>
      </c>
      <c r="T90" s="55" t="s">
        <v>1200</v>
      </c>
      <c r="W90" s="38" t="s">
        <v>7</v>
      </c>
    </row>
    <row r="91" customFormat="false" ht="14.25" hidden="false" customHeight="false" outlineLevel="0" collapsed="false">
      <c r="A91" s="1" t="s">
        <v>799</v>
      </c>
      <c r="B91" s="1" t="s">
        <v>1920</v>
      </c>
      <c r="D91" s="1" t="s">
        <v>1921</v>
      </c>
      <c r="E91" s="98" t="s">
        <v>1922</v>
      </c>
      <c r="L91" s="1" t="n">
        <v>1</v>
      </c>
      <c r="P91" s="1" t="s">
        <v>1198</v>
      </c>
      <c r="T91" s="1" t="s">
        <v>1200</v>
      </c>
      <c r="W91" s="1" t="s">
        <v>7</v>
      </c>
    </row>
    <row r="92" s="13" customFormat="true" ht="14.25" hidden="false" customHeight="false" outlineLevel="0" collapsed="false">
      <c r="A92" s="13" t="s">
        <v>799</v>
      </c>
      <c r="B92" s="14" t="s">
        <v>1923</v>
      </c>
      <c r="D92" s="14" t="s">
        <v>1924</v>
      </c>
      <c r="E92" s="14" t="s">
        <v>1925</v>
      </c>
      <c r="J92" s="14" t="s">
        <v>1926</v>
      </c>
      <c r="L92" s="13" t="n">
        <v>1</v>
      </c>
      <c r="P92" s="94" t="s">
        <v>1198</v>
      </c>
      <c r="T92" s="95" t="s">
        <v>1200</v>
      </c>
      <c r="W92" s="94" t="s">
        <v>7</v>
      </c>
    </row>
    <row r="93" s="13" customFormat="true" ht="14.25" hidden="false" customHeight="false" outlineLevel="0" collapsed="false">
      <c r="A93" s="13" t="s">
        <v>799</v>
      </c>
      <c r="B93" s="14" t="s">
        <v>1927</v>
      </c>
      <c r="D93" s="12" t="s">
        <v>1928</v>
      </c>
      <c r="E93" s="12" t="s">
        <v>1929</v>
      </c>
      <c r="L93" s="13" t="n">
        <v>1</v>
      </c>
      <c r="P93" s="94" t="s">
        <v>1198</v>
      </c>
      <c r="T93" s="95" t="s">
        <v>1200</v>
      </c>
      <c r="W93" s="94" t="s">
        <v>7</v>
      </c>
    </row>
    <row r="94" s="13" customFormat="true" ht="14.25" hidden="false" customHeight="false" outlineLevel="0" collapsed="false">
      <c r="A94" s="13" t="s">
        <v>799</v>
      </c>
      <c r="B94" s="14" t="s">
        <v>1930</v>
      </c>
      <c r="D94" s="14" t="s">
        <v>1931</v>
      </c>
      <c r="E94" s="14" t="s">
        <v>1932</v>
      </c>
      <c r="L94" s="13" t="n">
        <v>1</v>
      </c>
      <c r="P94" s="94" t="s">
        <v>1198</v>
      </c>
      <c r="T94" s="95" t="s">
        <v>1200</v>
      </c>
      <c r="W94" s="94" t="s">
        <v>7</v>
      </c>
    </row>
    <row r="95" s="13" customFormat="true" ht="14.25" hidden="false" customHeight="false" outlineLevel="0" collapsed="false">
      <c r="A95" s="13" t="s">
        <v>1933</v>
      </c>
      <c r="B95" s="14" t="s">
        <v>190</v>
      </c>
      <c r="D95" s="14" t="s">
        <v>191</v>
      </c>
      <c r="E95" s="14" t="s">
        <v>1934</v>
      </c>
      <c r="J95" s="13" t="s">
        <v>1935</v>
      </c>
      <c r="L95" s="13" t="n">
        <v>1</v>
      </c>
      <c r="P95" s="94" t="s">
        <v>1238</v>
      </c>
      <c r="T95" s="95" t="s">
        <v>1200</v>
      </c>
      <c r="W95" s="94" t="s">
        <v>7</v>
      </c>
    </row>
    <row r="134" customFormat="false" ht="14.25" hidden="false" customHeight="false" outlineLevel="0" collapsed="false">
      <c r="BK134" s="1" t="s">
        <v>1936</v>
      </c>
    </row>
    <row r="347" customFormat="false" ht="14.25" hidden="false" customHeight="false" outlineLevel="0" collapsed="false">
      <c r="H347" s="32" t="s">
        <v>1937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12"/>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O1" activeCellId="0" sqref="O1"/>
    </sheetView>
  </sheetViews>
  <sheetFormatPr defaultColWidth="8.625" defaultRowHeight="14.25" zeroHeight="false" outlineLevelRow="0" outlineLevelCol="0"/>
  <cols>
    <col collapsed="false" customWidth="true" hidden="false" outlineLevel="0" max="1" min="1" style="1" width="17.88"/>
    <col collapsed="false" customWidth="true" hidden="false" outlineLevel="0" max="2" min="2" style="1" width="33.12"/>
    <col collapsed="false" customWidth="true" hidden="false" outlineLevel="0" max="3" min="3" style="1" width="68.5"/>
    <col collapsed="false" customWidth="false" hidden="false" outlineLevel="0" max="16384" min="4" style="33" width="8.62"/>
  </cols>
  <sheetData>
    <row r="1" customFormat="fals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35" customFormat="true" ht="15" hidden="false" customHeight="false" outlineLevel="0" collapsed="false">
      <c r="A2" s="35" t="s">
        <v>789</v>
      </c>
      <c r="B2" s="35" t="s">
        <v>790</v>
      </c>
      <c r="D2" s="35" t="s">
        <v>1470</v>
      </c>
    </row>
    <row r="3" s="1" customFormat="true" ht="15" hidden="false" customHeight="false" outlineLevel="0" collapsed="false">
      <c r="A3" s="59" t="s">
        <v>1222</v>
      </c>
      <c r="B3" s="59" t="s">
        <v>1036</v>
      </c>
      <c r="C3" s="59" t="s">
        <v>1938</v>
      </c>
      <c r="D3" s="59" t="s">
        <v>1038</v>
      </c>
      <c r="F3" s="59"/>
      <c r="G3" s="34" t="s">
        <v>1224</v>
      </c>
      <c r="I3" s="34"/>
      <c r="J3" s="34"/>
      <c r="K3" s="34"/>
      <c r="L3" s="34"/>
      <c r="M3" s="34" t="s">
        <v>905</v>
      </c>
      <c r="O3" s="34"/>
      <c r="P3" s="34"/>
      <c r="Q3" s="34"/>
      <c r="R3" s="34"/>
      <c r="S3" s="34"/>
      <c r="T3" s="34"/>
      <c r="U3" s="34"/>
      <c r="V3" s="34"/>
      <c r="W3" s="34"/>
      <c r="X3" s="34"/>
      <c r="Y3" s="34"/>
      <c r="Z3" s="34"/>
    </row>
    <row r="4" s="1" customFormat="true" ht="15" hidden="false" customHeight="false" outlineLevel="0" collapsed="false">
      <c r="A4" s="59" t="s">
        <v>1222</v>
      </c>
      <c r="B4" s="59" t="s">
        <v>1031</v>
      </c>
      <c r="C4" s="59"/>
      <c r="D4" s="59" t="s">
        <v>1032</v>
      </c>
      <c r="E4" s="59"/>
      <c r="F4" s="59"/>
      <c r="G4" s="34" t="s">
        <v>1331</v>
      </c>
      <c r="I4" s="34"/>
      <c r="J4" s="34"/>
      <c r="K4" s="34"/>
      <c r="L4" s="34"/>
      <c r="M4" s="34" t="s">
        <v>905</v>
      </c>
      <c r="O4" s="34"/>
      <c r="P4" s="34"/>
      <c r="Q4" s="34"/>
      <c r="R4" s="34"/>
      <c r="S4" s="34"/>
      <c r="T4" s="34"/>
      <c r="U4" s="34"/>
      <c r="V4" s="34"/>
      <c r="W4" s="34"/>
      <c r="X4" s="34"/>
      <c r="Y4" s="34"/>
      <c r="Z4" s="34"/>
    </row>
    <row r="5" customFormat="false" ht="15" hidden="false" customHeight="false" outlineLevel="0" collapsed="false">
      <c r="A5" s="1" t="s">
        <v>799</v>
      </c>
      <c r="B5" s="35" t="s">
        <v>825</v>
      </c>
      <c r="C5" s="35"/>
      <c r="D5" s="35"/>
      <c r="G5" s="1" t="s">
        <v>1939</v>
      </c>
      <c r="I5" s="35"/>
      <c r="M5" s="1" t="s">
        <v>905</v>
      </c>
    </row>
    <row r="6" customFormat="false" ht="15" hidden="false" customHeight="false" outlineLevel="0" collapsed="false">
      <c r="A6" s="1" t="s">
        <v>799</v>
      </c>
      <c r="B6" s="35" t="s">
        <v>871</v>
      </c>
      <c r="C6" s="35"/>
      <c r="D6" s="35"/>
      <c r="G6" s="1" t="s">
        <v>1940</v>
      </c>
      <c r="I6" s="35"/>
      <c r="M6" s="1" t="s">
        <v>905</v>
      </c>
    </row>
    <row r="7" customFormat="false" ht="15" hidden="false" customHeight="false" outlineLevel="0" collapsed="false">
      <c r="B7" s="35"/>
      <c r="C7" s="35"/>
      <c r="D7" s="35"/>
      <c r="I7" s="35"/>
    </row>
    <row r="8" customFormat="false" ht="15" hidden="false" customHeight="false" outlineLevel="0" collapsed="false">
      <c r="A8" s="1" t="s">
        <v>1941</v>
      </c>
      <c r="B8" s="35" t="s">
        <v>698</v>
      </c>
      <c r="C8" s="35" t="s">
        <v>699</v>
      </c>
      <c r="D8" s="35" t="s">
        <v>1942</v>
      </c>
      <c r="I8" s="35" t="s">
        <v>1943</v>
      </c>
      <c r="K8" s="1" t="n">
        <v>1</v>
      </c>
      <c r="O8" s="1" t="s">
        <v>1238</v>
      </c>
      <c r="P8" s="0"/>
      <c r="S8" s="1" t="s">
        <v>1200</v>
      </c>
      <c r="V8" s="1" t="s">
        <v>7</v>
      </c>
    </row>
    <row r="9" customFormat="false" ht="15" hidden="false" customHeight="false" outlineLevel="0" collapsed="false">
      <c r="A9" s="1" t="s">
        <v>1944</v>
      </c>
      <c r="B9" s="35" t="s">
        <v>561</v>
      </c>
      <c r="C9" s="35" t="s">
        <v>562</v>
      </c>
      <c r="D9" s="35" t="s">
        <v>1945</v>
      </c>
      <c r="I9" s="1" t="s">
        <v>1946</v>
      </c>
      <c r="K9" s="1" t="n">
        <v>1</v>
      </c>
      <c r="O9" s="1" t="s">
        <v>1238</v>
      </c>
      <c r="P9" s="0"/>
      <c r="S9" s="1" t="s">
        <v>1200</v>
      </c>
      <c r="V9" s="1" t="s">
        <v>7</v>
      </c>
    </row>
    <row r="10" customFormat="false" ht="15" hidden="false" customHeight="false" outlineLevel="0" collapsed="false">
      <c r="A10" s="1" t="s">
        <v>799</v>
      </c>
      <c r="B10" s="35" t="s">
        <v>1947</v>
      </c>
      <c r="C10" s="35" t="s">
        <v>1948</v>
      </c>
      <c r="D10" s="35" t="s">
        <v>1949</v>
      </c>
      <c r="I10" s="1" t="s">
        <v>1950</v>
      </c>
      <c r="K10" s="1" t="n">
        <v>1</v>
      </c>
      <c r="O10" s="34" t="s">
        <v>1198</v>
      </c>
      <c r="P10" s="0"/>
      <c r="Q10" s="34"/>
      <c r="R10" s="34"/>
      <c r="S10" s="59" t="s">
        <v>1200</v>
      </c>
      <c r="U10" s="34"/>
      <c r="V10" s="34" t="s">
        <v>7</v>
      </c>
    </row>
    <row r="11" customFormat="false" ht="15" hidden="false" customHeight="false" outlineLevel="0" collapsed="false">
      <c r="A11" s="1" t="s">
        <v>1951</v>
      </c>
      <c r="B11" s="35" t="s">
        <v>716</v>
      </c>
      <c r="C11" s="35" t="s">
        <v>717</v>
      </c>
      <c r="D11" s="35" t="s">
        <v>1952</v>
      </c>
      <c r="I11" s="1" t="s">
        <v>1953</v>
      </c>
      <c r="K11" s="1" t="n">
        <v>1</v>
      </c>
      <c r="O11" s="1" t="s">
        <v>1238</v>
      </c>
      <c r="P11" s="0"/>
      <c r="S11" s="59" t="s">
        <v>1200</v>
      </c>
      <c r="V11" s="34" t="s">
        <v>7</v>
      </c>
    </row>
    <row r="12" customFormat="false" ht="39.55" hidden="false" customHeight="false" outlineLevel="0" collapsed="false">
      <c r="A12" s="1" t="s">
        <v>1954</v>
      </c>
      <c r="B12" s="35" t="s">
        <v>727</v>
      </c>
      <c r="C12" s="35" t="s">
        <v>728</v>
      </c>
      <c r="D12" s="35" t="s">
        <v>1955</v>
      </c>
      <c r="I12" s="32" t="s">
        <v>1956</v>
      </c>
      <c r="K12" s="1" t="n">
        <v>1</v>
      </c>
      <c r="O12" s="1" t="s">
        <v>1238</v>
      </c>
      <c r="P12" s="0"/>
      <c r="S12" s="59" t="s">
        <v>1200</v>
      </c>
      <c r="V12" s="1" t="s">
        <v>7</v>
      </c>
    </row>
    <row r="13" customFormat="false" ht="15" hidden="false" customHeight="true" outlineLevel="0" collapsed="false">
      <c r="A13" s="1" t="s">
        <v>1957</v>
      </c>
      <c r="B13" s="35" t="s">
        <v>733</v>
      </c>
      <c r="C13" s="35" t="s">
        <v>734</v>
      </c>
      <c r="D13" s="35" t="s">
        <v>1958</v>
      </c>
      <c r="I13" s="1" t="s">
        <v>1959</v>
      </c>
      <c r="K13" s="1" t="n">
        <v>1</v>
      </c>
      <c r="O13" s="1" t="s">
        <v>1238</v>
      </c>
      <c r="P13" s="0"/>
      <c r="S13" s="59" t="s">
        <v>1200</v>
      </c>
      <c r="V13" s="1" t="s">
        <v>7</v>
      </c>
    </row>
    <row r="14" customFormat="false" ht="15" hidden="false" customHeight="false" outlineLevel="0" collapsed="false">
      <c r="A14" s="1" t="s">
        <v>1418</v>
      </c>
      <c r="B14" s="35" t="s">
        <v>1960</v>
      </c>
      <c r="C14" s="35" t="s">
        <v>1961</v>
      </c>
      <c r="D14" s="35" t="s">
        <v>1962</v>
      </c>
      <c r="I14" s="1" t="s">
        <v>1963</v>
      </c>
      <c r="K14" s="1" t="n">
        <v>1</v>
      </c>
      <c r="O14" s="1" t="s">
        <v>1238</v>
      </c>
      <c r="P14" s="0"/>
      <c r="S14" s="59" t="s">
        <v>1200</v>
      </c>
      <c r="V14" s="1" t="s">
        <v>7</v>
      </c>
    </row>
    <row r="15" customFormat="false" ht="15" hidden="false" customHeight="false" outlineLevel="0" collapsed="false">
      <c r="B15" s="35"/>
      <c r="C15" s="35"/>
      <c r="D15" s="35"/>
      <c r="I15" s="1"/>
      <c r="P15" s="0"/>
      <c r="S15" s="59"/>
    </row>
    <row r="16" customFormat="false" ht="15" hidden="false" customHeight="false" outlineLevel="0" collapsed="false">
      <c r="A16" s="1" t="s">
        <v>1964</v>
      </c>
      <c r="B16" s="35" t="s">
        <v>747</v>
      </c>
      <c r="C16" s="35" t="s">
        <v>748</v>
      </c>
      <c r="D16" s="35" t="s">
        <v>1965</v>
      </c>
      <c r="I16" s="1" t="s">
        <v>1966</v>
      </c>
      <c r="K16" s="1" t="n">
        <v>1</v>
      </c>
      <c r="O16" s="1" t="s">
        <v>1238</v>
      </c>
      <c r="P16" s="0"/>
      <c r="S16" s="59" t="s">
        <v>1200</v>
      </c>
      <c r="V16" s="1" t="s">
        <v>7</v>
      </c>
    </row>
    <row r="17" customFormat="false" ht="15" hidden="false" customHeight="false" outlineLevel="0" collapsed="false">
      <c r="A17" s="1" t="s">
        <v>1967</v>
      </c>
      <c r="B17" s="1" t="s">
        <v>756</v>
      </c>
      <c r="C17" s="1" t="s">
        <v>757</v>
      </c>
      <c r="D17" s="1" t="s">
        <v>759</v>
      </c>
      <c r="I17" s="1" t="s">
        <v>1966</v>
      </c>
      <c r="K17" s="1" t="n">
        <v>1</v>
      </c>
      <c r="O17" s="1" t="s">
        <v>1238</v>
      </c>
      <c r="P17" s="0"/>
      <c r="S17" s="59" t="s">
        <v>1200</v>
      </c>
      <c r="V17" s="1" t="s">
        <v>7</v>
      </c>
    </row>
    <row r="18" s="1" customFormat="true" ht="26.85" hidden="false" customHeight="false" outlineLevel="0" collapsed="false">
      <c r="A18" s="1" t="s">
        <v>1968</v>
      </c>
      <c r="B18" s="1" t="s">
        <v>769</v>
      </c>
      <c r="C18" s="1" t="s">
        <v>770</v>
      </c>
      <c r="D18" s="1" t="s">
        <v>1969</v>
      </c>
      <c r="I18" s="32" t="s">
        <v>1970</v>
      </c>
      <c r="K18" s="1" t="n">
        <v>1</v>
      </c>
      <c r="O18" s="1" t="s">
        <v>1238</v>
      </c>
      <c r="P18" s="0"/>
      <c r="S18" s="59" t="s">
        <v>1200</v>
      </c>
      <c r="V18" s="1" t="s">
        <v>7</v>
      </c>
    </row>
    <row r="19" customFormat="false" ht="15" hidden="false" customHeight="false" outlineLevel="0" collapsed="false">
      <c r="A19" s="1" t="s">
        <v>799</v>
      </c>
      <c r="B19" s="1" t="s">
        <v>1971</v>
      </c>
      <c r="C19" s="1" t="s">
        <v>1972</v>
      </c>
      <c r="D19" s="1" t="s">
        <v>1973</v>
      </c>
      <c r="I19" s="1" t="s">
        <v>1974</v>
      </c>
      <c r="K19" s="1" t="n">
        <v>1</v>
      </c>
      <c r="O19" s="34" t="s">
        <v>1198</v>
      </c>
      <c r="P19" s="0"/>
      <c r="S19" s="59" t="s">
        <v>1200</v>
      </c>
      <c r="V19" s="1" t="s">
        <v>7</v>
      </c>
    </row>
    <row r="20" customFormat="false" ht="15" hidden="false" customHeight="false" outlineLevel="0" collapsed="false">
      <c r="A20" s="1" t="s">
        <v>1975</v>
      </c>
      <c r="B20" s="35" t="s">
        <v>529</v>
      </c>
      <c r="C20" s="35" t="s">
        <v>1976</v>
      </c>
      <c r="D20" s="35" t="s">
        <v>530</v>
      </c>
      <c r="I20" s="1" t="s">
        <v>1977</v>
      </c>
      <c r="K20" s="1" t="n">
        <v>1</v>
      </c>
      <c r="O20" s="1" t="s">
        <v>1238</v>
      </c>
      <c r="P20" s="0"/>
      <c r="S20" s="59" t="s">
        <v>1200</v>
      </c>
      <c r="V20" s="1" t="s">
        <v>7</v>
      </c>
    </row>
    <row r="21" customFormat="false" ht="15" hidden="false" customHeight="false" outlineLevel="0" collapsed="false">
      <c r="A21" s="1" t="s">
        <v>1978</v>
      </c>
      <c r="B21" s="35" t="s">
        <v>508</v>
      </c>
      <c r="C21" s="1" t="s">
        <v>1979</v>
      </c>
      <c r="D21" s="35" t="s">
        <v>1980</v>
      </c>
      <c r="I21" s="1" t="s">
        <v>1981</v>
      </c>
      <c r="K21" s="1" t="n">
        <v>1</v>
      </c>
      <c r="O21" s="1" t="s">
        <v>1238</v>
      </c>
      <c r="P21" s="0"/>
      <c r="S21" s="59" t="s">
        <v>1200</v>
      </c>
      <c r="V21" s="1" t="s">
        <v>7</v>
      </c>
    </row>
    <row r="22" customFormat="false" ht="15" hidden="false" customHeight="false" outlineLevel="0" collapsed="false">
      <c r="A22" s="1" t="s">
        <v>1418</v>
      </c>
      <c r="B22" s="35" t="s">
        <v>1982</v>
      </c>
      <c r="C22" s="35" t="s">
        <v>1983</v>
      </c>
      <c r="D22" s="1" t="s">
        <v>1984</v>
      </c>
      <c r="I22" s="1" t="s">
        <v>1985</v>
      </c>
      <c r="K22" s="1" t="n">
        <v>1</v>
      </c>
      <c r="O22" s="1" t="s">
        <v>1238</v>
      </c>
      <c r="P22" s="0"/>
      <c r="S22" s="59" t="s">
        <v>1200</v>
      </c>
      <c r="V22" s="1" t="s">
        <v>7</v>
      </c>
    </row>
    <row r="23" customFormat="false" ht="15" hidden="false" customHeight="false" outlineLevel="0" collapsed="false">
      <c r="A23" s="1" t="s">
        <v>1418</v>
      </c>
      <c r="B23" s="35" t="s">
        <v>1986</v>
      </c>
      <c r="C23" s="35" t="s">
        <v>1987</v>
      </c>
      <c r="D23" s="35" t="s">
        <v>1988</v>
      </c>
      <c r="I23" s="1" t="s">
        <v>1989</v>
      </c>
      <c r="K23" s="1" t="n">
        <v>1</v>
      </c>
      <c r="O23" s="1" t="s">
        <v>1238</v>
      </c>
      <c r="P23" s="0"/>
      <c r="S23" s="59" t="s">
        <v>1200</v>
      </c>
      <c r="V23" s="1" t="s">
        <v>7</v>
      </c>
    </row>
    <row r="24" customFormat="false" ht="15" hidden="false" customHeight="false" outlineLevel="0" collapsed="false">
      <c r="A24" s="1" t="s">
        <v>1990</v>
      </c>
      <c r="B24" s="35" t="s">
        <v>579</v>
      </c>
      <c r="C24" s="35" t="s">
        <v>1991</v>
      </c>
      <c r="D24" s="35" t="s">
        <v>1992</v>
      </c>
      <c r="I24" s="1" t="s">
        <v>1993</v>
      </c>
      <c r="K24" s="1" t="n">
        <v>1</v>
      </c>
      <c r="O24" s="1" t="s">
        <v>1238</v>
      </c>
      <c r="P24" s="0"/>
      <c r="S24" s="59" t="s">
        <v>1200</v>
      </c>
      <c r="V24" s="1" t="s">
        <v>7</v>
      </c>
    </row>
    <row r="25" customFormat="false" ht="15" hidden="false" customHeight="false" outlineLevel="0" collapsed="false">
      <c r="A25" s="1" t="s">
        <v>1994</v>
      </c>
      <c r="B25" s="1" t="s">
        <v>592</v>
      </c>
      <c r="C25" s="35" t="s">
        <v>593</v>
      </c>
      <c r="D25" s="35" t="s">
        <v>1995</v>
      </c>
      <c r="I25" s="1" t="s">
        <v>1993</v>
      </c>
      <c r="K25" s="1" t="n">
        <v>1</v>
      </c>
      <c r="O25" s="1" t="s">
        <v>1238</v>
      </c>
      <c r="P25" s="0"/>
      <c r="S25" s="59" t="s">
        <v>1200</v>
      </c>
      <c r="V25" s="1" t="s">
        <v>7</v>
      </c>
    </row>
    <row r="26" customFormat="false" ht="15" hidden="false" customHeight="false" outlineLevel="0" collapsed="false">
      <c r="B26" s="35"/>
      <c r="C26" s="35"/>
      <c r="D26" s="35"/>
    </row>
    <row r="27" customFormat="false" ht="15" hidden="false" customHeight="false" outlineLevel="0" collapsed="false">
      <c r="B27" s="35"/>
      <c r="C27" s="35"/>
      <c r="D27" s="35"/>
    </row>
    <row r="28" customFormat="false" ht="15" hidden="false" customHeight="false" outlineLevel="0" collapsed="false">
      <c r="B28" s="35"/>
      <c r="C28" s="35"/>
      <c r="D28" s="35"/>
    </row>
    <row r="208" customFormat="false" ht="14.25" hidden="false" customHeight="false" outlineLevel="0" collapsed="false">
      <c r="D208" s="1" t="s">
        <v>514</v>
      </c>
    </row>
    <row r="212" customFormat="false" ht="14.25" hidden="false" customHeight="false" outlineLevel="0" collapsed="false">
      <c r="D212" s="1" t="s">
        <v>526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3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16" activeCellId="0" sqref="H16"/>
    </sheetView>
  </sheetViews>
  <sheetFormatPr defaultColWidth="10.2578125" defaultRowHeight="14.25" zeroHeight="false" outlineLevelRow="0" outlineLevelCol="0"/>
  <cols>
    <col collapsed="false" customWidth="true" hidden="false" outlineLevel="0" max="1" min="1" style="1" width="17.88"/>
    <col collapsed="false" customWidth="true" hidden="false" outlineLevel="0" max="3" min="2" style="1" width="39.88"/>
    <col collapsed="false" customWidth="false" hidden="false" outlineLevel="0" max="1024" min="4" style="1" width="10.26"/>
    <col collapsed="false" customWidth="false" hidden="false" outlineLevel="0" max="16384" min="1025" style="33" width="10.26"/>
  </cols>
  <sheetData>
    <row r="1" customFormat="false" ht="14.25" hidden="false" customHeight="false" outlineLevel="0" collapsed="false">
      <c r="A1" s="1" t="s">
        <v>783</v>
      </c>
      <c r="B1" s="1" t="s">
        <v>784</v>
      </c>
      <c r="C1" s="1" t="s">
        <v>785</v>
      </c>
      <c r="D1" s="1" t="s">
        <v>786</v>
      </c>
      <c r="E1" s="1" t="s">
        <v>787</v>
      </c>
      <c r="F1" s="1" t="s">
        <v>979</v>
      </c>
      <c r="G1" s="1" t="s">
        <v>1221</v>
      </c>
      <c r="H1" s="34" t="s">
        <v>788</v>
      </c>
      <c r="I1" s="34" t="s">
        <v>980</v>
      </c>
      <c r="J1" s="1" t="s">
        <v>981</v>
      </c>
      <c r="K1" s="1" t="s">
        <v>1701</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c r="AA1" s="34"/>
    </row>
    <row r="2" s="8" customFormat="true" ht="15" hidden="false" customHeight="false" outlineLevel="0" collapsed="false">
      <c r="A2" s="36" t="s">
        <v>789</v>
      </c>
      <c r="C2" s="36" t="s">
        <v>790</v>
      </c>
      <c r="E2" s="36" t="s">
        <v>791</v>
      </c>
      <c r="F2" s="36"/>
      <c r="G2" s="36"/>
      <c r="H2" s="36"/>
      <c r="I2" s="36"/>
      <c r="J2" s="36"/>
      <c r="K2" s="36"/>
      <c r="L2" s="36"/>
      <c r="M2" s="36"/>
      <c r="N2" s="37"/>
      <c r="O2" s="37"/>
      <c r="P2" s="37"/>
      <c r="Q2" s="37"/>
      <c r="R2" s="37"/>
      <c r="S2" s="37"/>
      <c r="T2" s="37"/>
      <c r="U2" s="37"/>
      <c r="V2" s="37"/>
      <c r="W2" s="37"/>
      <c r="X2" s="37"/>
      <c r="Y2" s="36"/>
      <c r="Z2" s="36"/>
      <c r="AA2" s="36"/>
    </row>
    <row r="3" s="1" customFormat="true" ht="15" hidden="false" customHeight="false" outlineLevel="0" collapsed="false">
      <c r="A3" s="1" t="s">
        <v>789</v>
      </c>
      <c r="C3" s="35" t="s">
        <v>917</v>
      </c>
      <c r="D3" s="35"/>
      <c r="E3" s="35" t="s">
        <v>1470</v>
      </c>
      <c r="H3" s="34"/>
      <c r="I3" s="34"/>
      <c r="AA3" s="34"/>
    </row>
    <row r="4" s="1" customFormat="true" ht="14.25" hidden="false" customHeight="false" outlineLevel="0" collapsed="false">
      <c r="A4" s="1" t="s">
        <v>799</v>
      </c>
      <c r="C4" s="1" t="s">
        <v>1996</v>
      </c>
      <c r="H4" s="99" t="s">
        <v>1997</v>
      </c>
      <c r="I4" s="99"/>
      <c r="N4" s="1" t="s">
        <v>905</v>
      </c>
    </row>
    <row r="5" s="1" customFormat="true" ht="14.25" hidden="false" customHeight="false" outlineLevel="0" collapsed="false">
      <c r="A5" s="1" t="s">
        <v>792</v>
      </c>
      <c r="C5" s="1" t="s">
        <v>1998</v>
      </c>
      <c r="F5" s="34"/>
      <c r="G5" s="34"/>
      <c r="H5" s="34" t="s">
        <v>794</v>
      </c>
      <c r="I5" s="34"/>
      <c r="K5" s="34"/>
      <c r="M5" s="34"/>
      <c r="N5" s="34" t="s">
        <v>905</v>
      </c>
      <c r="O5" s="34"/>
      <c r="P5" s="34"/>
      <c r="Q5" s="34"/>
      <c r="R5" s="34"/>
      <c r="S5" s="34"/>
      <c r="T5" s="34"/>
      <c r="U5" s="34"/>
      <c r="V5" s="34"/>
      <c r="W5" s="34"/>
      <c r="X5" s="34"/>
      <c r="Y5" s="34"/>
      <c r="Z5" s="34"/>
      <c r="AA5" s="34"/>
    </row>
    <row r="6" s="1" customFormat="true" ht="14.25" hidden="false" customHeight="false" outlineLevel="0" collapsed="false">
      <c r="A6" s="1" t="s">
        <v>792</v>
      </c>
      <c r="C6" s="1" t="s">
        <v>1999</v>
      </c>
      <c r="F6" s="34"/>
      <c r="G6" s="34"/>
      <c r="H6" s="34" t="s">
        <v>798</v>
      </c>
      <c r="I6" s="34"/>
      <c r="K6" s="34"/>
      <c r="M6" s="34"/>
      <c r="N6" s="34" t="s">
        <v>905</v>
      </c>
      <c r="O6" s="34"/>
      <c r="P6" s="34"/>
      <c r="Q6" s="34"/>
      <c r="R6" s="34"/>
      <c r="S6" s="34"/>
      <c r="T6" s="34"/>
      <c r="U6" s="34"/>
      <c r="V6" s="34"/>
      <c r="W6" s="34"/>
      <c r="X6" s="34"/>
      <c r="Y6" s="34"/>
      <c r="Z6" s="34"/>
      <c r="AA6" s="34"/>
    </row>
    <row r="7" s="1" customFormat="true" ht="14.25" hidden="false" customHeight="false" outlineLevel="0" collapsed="false">
      <c r="A7" s="1" t="s">
        <v>792</v>
      </c>
      <c r="C7" s="1" t="s">
        <v>2000</v>
      </c>
      <c r="F7" s="34"/>
      <c r="G7" s="34"/>
      <c r="H7" s="34" t="s">
        <v>796</v>
      </c>
      <c r="I7" s="34"/>
      <c r="K7" s="34"/>
      <c r="M7" s="34"/>
      <c r="N7" s="34" t="s">
        <v>905</v>
      </c>
      <c r="O7" s="34"/>
      <c r="P7" s="34"/>
      <c r="Q7" s="34"/>
      <c r="R7" s="34"/>
      <c r="S7" s="34"/>
      <c r="T7" s="34"/>
      <c r="U7" s="34"/>
      <c r="V7" s="34"/>
      <c r="W7" s="34"/>
      <c r="X7" s="34"/>
      <c r="Y7" s="34"/>
      <c r="Z7" s="34"/>
      <c r="AA7" s="34"/>
    </row>
    <row r="8" s="1" customFormat="true" ht="15" hidden="false" customHeight="false" outlineLevel="0" collapsed="false">
      <c r="A8" s="59" t="s">
        <v>1222</v>
      </c>
      <c r="B8" s="59"/>
      <c r="C8" s="59" t="s">
        <v>1036</v>
      </c>
      <c r="D8" s="59"/>
      <c r="E8" s="59" t="s">
        <v>1038</v>
      </c>
      <c r="F8" s="59"/>
      <c r="G8" s="34"/>
      <c r="H8" s="34" t="s">
        <v>1224</v>
      </c>
      <c r="I8" s="34"/>
      <c r="J8" s="34"/>
      <c r="K8" s="34"/>
      <c r="L8" s="34"/>
      <c r="N8" s="34" t="s">
        <v>905</v>
      </c>
      <c r="O8" s="34"/>
      <c r="P8" s="34"/>
      <c r="Q8" s="34"/>
      <c r="R8" s="34"/>
      <c r="S8" s="34"/>
      <c r="T8" s="34"/>
      <c r="U8" s="34"/>
      <c r="V8" s="34"/>
      <c r="W8" s="34"/>
      <c r="X8" s="34"/>
      <c r="Y8" s="34"/>
      <c r="Z8" s="34"/>
    </row>
    <row r="9" s="1" customFormat="true" ht="15" hidden="false" customHeight="false" outlineLevel="0" collapsed="false">
      <c r="A9" s="59" t="s">
        <v>1222</v>
      </c>
      <c r="B9" s="59"/>
      <c r="C9" s="66" t="s">
        <v>1031</v>
      </c>
      <c r="F9" s="34"/>
      <c r="G9" s="34"/>
      <c r="H9" s="34" t="s">
        <v>1331</v>
      </c>
      <c r="I9" s="34"/>
      <c r="J9" s="34"/>
      <c r="K9" s="34"/>
      <c r="M9" s="34"/>
      <c r="N9" s="34" t="s">
        <v>905</v>
      </c>
      <c r="O9" s="34"/>
      <c r="P9" s="34"/>
      <c r="Q9" s="34"/>
      <c r="R9" s="34"/>
      <c r="S9" s="34"/>
      <c r="T9" s="34"/>
      <c r="U9" s="34"/>
      <c r="V9" s="34"/>
      <c r="W9" s="34"/>
      <c r="X9" s="34"/>
      <c r="Y9" s="34"/>
      <c r="Z9" s="34"/>
    </row>
    <row r="10" s="1" customFormat="true" ht="15" hidden="false" customHeight="false" outlineLevel="0" collapsed="false">
      <c r="A10" s="1" t="s">
        <v>799</v>
      </c>
      <c r="C10" s="34" t="s">
        <v>2001</v>
      </c>
      <c r="D10" s="34" t="s">
        <v>2002</v>
      </c>
      <c r="E10" s="35"/>
      <c r="F10" s="35" t="s">
        <v>2003</v>
      </c>
      <c r="G10" s="35"/>
      <c r="H10" s="35" t="s">
        <v>819</v>
      </c>
      <c r="J10" s="35"/>
      <c r="K10" s="35"/>
      <c r="L10" s="35"/>
      <c r="N10" s="34" t="s">
        <v>905</v>
      </c>
      <c r="O10" s="64"/>
      <c r="P10" s="64"/>
      <c r="Q10" s="64"/>
      <c r="R10" s="64"/>
      <c r="S10" s="64"/>
      <c r="T10" s="64"/>
      <c r="U10" s="64"/>
      <c r="V10" s="35"/>
      <c r="W10" s="35"/>
      <c r="X10" s="35"/>
      <c r="Y10" s="35"/>
      <c r="Z10" s="35"/>
    </row>
    <row r="11" s="1" customFormat="true" ht="15" hidden="false" customHeight="false" outlineLevel="0" collapsed="false">
      <c r="A11" s="35" t="s">
        <v>819</v>
      </c>
      <c r="B11" s="1" t="s">
        <v>2001</v>
      </c>
      <c r="C11" s="34"/>
      <c r="D11" s="35"/>
      <c r="E11" s="35"/>
      <c r="F11" s="35"/>
      <c r="G11" s="35"/>
      <c r="H11" s="35" t="s">
        <v>2004</v>
      </c>
      <c r="J11" s="35"/>
      <c r="K11" s="35"/>
      <c r="L11" s="35"/>
      <c r="N11" s="35"/>
      <c r="O11" s="64"/>
      <c r="P11" s="64"/>
      <c r="Q11" s="64"/>
      <c r="R11" s="64"/>
      <c r="S11" s="64"/>
      <c r="T11" s="64"/>
      <c r="U11" s="64"/>
      <c r="V11" s="35"/>
      <c r="W11" s="35"/>
      <c r="X11" s="35"/>
      <c r="Y11" s="35"/>
      <c r="Z11" s="35"/>
    </row>
    <row r="12" s="1" customFormat="true" ht="15" hidden="false" customHeight="false" outlineLevel="0" collapsed="false">
      <c r="A12" s="35" t="s">
        <v>819</v>
      </c>
      <c r="B12" s="1" t="s">
        <v>2001</v>
      </c>
      <c r="C12" s="34"/>
      <c r="D12" s="35"/>
      <c r="E12" s="35"/>
      <c r="F12" s="35"/>
      <c r="G12" s="35"/>
      <c r="H12" s="35" t="s">
        <v>2005</v>
      </c>
      <c r="J12" s="35"/>
      <c r="K12" s="35"/>
      <c r="L12" s="35"/>
      <c r="N12" s="35"/>
      <c r="O12" s="64"/>
      <c r="P12" s="64"/>
      <c r="Q12" s="64"/>
      <c r="R12" s="64"/>
      <c r="S12" s="64"/>
      <c r="T12" s="64"/>
      <c r="U12" s="64"/>
      <c r="V12" s="35"/>
      <c r="W12" s="35"/>
      <c r="X12" s="35"/>
      <c r="Y12" s="35"/>
      <c r="Z12" s="35"/>
    </row>
    <row r="13" s="1" customFormat="true" ht="14.25" hidden="false" customHeight="false" outlineLevel="0" collapsed="false">
      <c r="A13" s="1" t="s">
        <v>1917</v>
      </c>
      <c r="C13" s="1" t="s">
        <v>1918</v>
      </c>
      <c r="E13" s="1" t="s">
        <v>343</v>
      </c>
      <c r="H13" s="1" t="s">
        <v>2006</v>
      </c>
      <c r="N13" s="1" t="s">
        <v>905</v>
      </c>
      <c r="P13" s="34"/>
      <c r="T13" s="53"/>
      <c r="W13" s="34"/>
    </row>
    <row r="14" s="1" customFormat="true" ht="14.25" hidden="false" customHeight="false" outlineLevel="0" collapsed="false">
      <c r="A14" s="1" t="s">
        <v>799</v>
      </c>
      <c r="C14" s="1" t="s">
        <v>2007</v>
      </c>
      <c r="E14" s="1" t="s">
        <v>2007</v>
      </c>
      <c r="H14" s="1" t="s">
        <v>2008</v>
      </c>
      <c r="N14" s="34" t="s">
        <v>905</v>
      </c>
      <c r="O14" s="34"/>
    </row>
    <row r="15" s="1" customFormat="true" ht="14.25" hidden="false" customHeight="false" outlineLevel="0" collapsed="false">
      <c r="A15" s="1" t="s">
        <v>799</v>
      </c>
      <c r="C15" s="1" t="s">
        <v>883</v>
      </c>
      <c r="H15" s="1" t="s">
        <v>1472</v>
      </c>
      <c r="N15" s="1" t="s">
        <v>905</v>
      </c>
    </row>
    <row r="16" customFormat="false" ht="15" hidden="false" customHeight="false" outlineLevel="0" collapsed="false">
      <c r="A16" s="1" t="s">
        <v>799</v>
      </c>
      <c r="C16" s="35" t="s">
        <v>825</v>
      </c>
      <c r="D16" s="35"/>
      <c r="H16" s="1" t="s">
        <v>1939</v>
      </c>
      <c r="I16" s="35"/>
      <c r="N16" s="1" t="s">
        <v>905</v>
      </c>
    </row>
    <row r="17" s="1" customFormat="true" ht="14.25" hidden="false" customHeight="false" outlineLevel="0" collapsed="false">
      <c r="A17" s="34" t="s">
        <v>799</v>
      </c>
      <c r="C17" s="34" t="s">
        <v>891</v>
      </c>
      <c r="E17" s="34"/>
      <c r="F17" s="34"/>
      <c r="H17" s="34" t="s">
        <v>2009</v>
      </c>
      <c r="J17" s="34"/>
      <c r="K17" s="34"/>
      <c r="L17" s="34"/>
      <c r="N17" s="34" t="s">
        <v>905</v>
      </c>
      <c r="O17" s="34"/>
      <c r="P17" s="34"/>
      <c r="Q17" s="34"/>
      <c r="R17" s="34"/>
      <c r="S17" s="34"/>
      <c r="T17" s="34"/>
      <c r="U17" s="34"/>
      <c r="V17" s="34"/>
      <c r="W17" s="34"/>
      <c r="X17" s="34"/>
      <c r="Y17" s="34"/>
    </row>
    <row r="18" s="1" customFormat="true" ht="15" hidden="false" customHeight="false" outlineLevel="0" collapsed="false">
      <c r="C18" s="34"/>
      <c r="D18" s="35"/>
      <c r="E18" s="35"/>
      <c r="F18" s="35"/>
      <c r="G18" s="35"/>
      <c r="J18" s="35"/>
      <c r="K18" s="35"/>
      <c r="L18" s="35"/>
      <c r="N18" s="35"/>
      <c r="O18" s="64"/>
      <c r="P18" s="64"/>
      <c r="Q18" s="64"/>
      <c r="R18" s="64"/>
      <c r="S18" s="64"/>
      <c r="T18" s="64"/>
      <c r="U18" s="64"/>
      <c r="V18" s="35"/>
      <c r="W18" s="35"/>
      <c r="X18" s="35"/>
      <c r="Y18" s="35"/>
      <c r="Z18" s="35"/>
    </row>
    <row r="19" s="1" customFormat="true" ht="15" hidden="false" customHeight="false" outlineLevel="0" collapsed="false">
      <c r="C19" s="34"/>
      <c r="D19" s="35"/>
      <c r="E19" s="35"/>
      <c r="F19" s="35"/>
      <c r="G19" s="35"/>
      <c r="H19" s="35"/>
      <c r="J19" s="35"/>
      <c r="K19" s="35"/>
      <c r="L19" s="35"/>
      <c r="N19" s="35"/>
      <c r="O19" s="64"/>
      <c r="P19" s="64"/>
      <c r="Q19" s="64"/>
      <c r="R19" s="64"/>
      <c r="S19" s="64"/>
      <c r="T19" s="64"/>
      <c r="U19" s="64"/>
      <c r="V19" s="35"/>
      <c r="W19" s="35"/>
      <c r="X19" s="35"/>
      <c r="Y19" s="35"/>
      <c r="Z19" s="35"/>
    </row>
    <row r="20" s="1" customFormat="true" ht="15" hidden="false" customHeight="false" outlineLevel="0" collapsed="false">
      <c r="C20" s="34"/>
      <c r="D20" s="35"/>
      <c r="E20" s="35"/>
      <c r="F20" s="35"/>
      <c r="G20" s="35"/>
      <c r="H20" s="35"/>
      <c r="J20" s="35"/>
      <c r="K20" s="35"/>
      <c r="L20" s="35"/>
      <c r="N20" s="35"/>
      <c r="O20" s="64"/>
      <c r="P20" s="64"/>
      <c r="Q20" s="64"/>
      <c r="R20" s="64"/>
      <c r="S20" s="64"/>
      <c r="T20" s="64"/>
      <c r="U20" s="64"/>
      <c r="V20" s="35"/>
      <c r="W20" s="35"/>
      <c r="X20" s="35"/>
      <c r="Y20" s="35"/>
      <c r="Z20" s="35"/>
    </row>
    <row r="21" s="1" customFormat="true" ht="15" hidden="false" customHeight="false" outlineLevel="0" collapsed="false">
      <c r="A21" s="1" t="s">
        <v>799</v>
      </c>
      <c r="C21" s="34" t="s">
        <v>2010</v>
      </c>
      <c r="D21" s="1" t="s">
        <v>2011</v>
      </c>
      <c r="E21" s="35"/>
      <c r="F21" s="35"/>
      <c r="G21" s="35"/>
      <c r="H21" s="35" t="s">
        <v>2012</v>
      </c>
      <c r="J21" s="35"/>
      <c r="K21" s="35"/>
      <c r="L21" s="35"/>
      <c r="N21" s="35" t="s">
        <v>905</v>
      </c>
      <c r="O21" s="64"/>
      <c r="P21" s="64"/>
      <c r="Q21" s="64"/>
      <c r="R21" s="64"/>
      <c r="S21" s="64"/>
      <c r="T21" s="64"/>
      <c r="U21" s="64"/>
      <c r="V21" s="35"/>
      <c r="W21" s="35"/>
      <c r="X21" s="35"/>
      <c r="Y21" s="35"/>
      <c r="Z21" s="35"/>
    </row>
    <row r="22" s="1" customFormat="true" ht="14.25" hidden="false" customHeight="false" outlineLevel="0" collapsed="false">
      <c r="A22" s="1" t="s">
        <v>799</v>
      </c>
      <c r="C22" s="1" t="s">
        <v>2013</v>
      </c>
      <c r="D22" s="1" t="s">
        <v>2014</v>
      </c>
      <c r="H22" s="1" t="s">
        <v>2015</v>
      </c>
      <c r="N22" s="34" t="s">
        <v>905</v>
      </c>
      <c r="P22" s="34"/>
    </row>
    <row r="23" s="1" customFormat="true" ht="14.25" hidden="false" customHeight="false" outlineLevel="0" collapsed="false">
      <c r="A23" s="1" t="s">
        <v>799</v>
      </c>
      <c r="C23" s="1" t="s">
        <v>2016</v>
      </c>
      <c r="D23" s="1" t="s">
        <v>2017</v>
      </c>
      <c r="H23" s="1" t="s">
        <v>2018</v>
      </c>
      <c r="I23" s="34"/>
      <c r="N23" s="34" t="s">
        <v>905</v>
      </c>
      <c r="AA23" s="34"/>
    </row>
    <row r="24" s="1" customFormat="true" ht="14.25" hidden="false" customHeight="false" outlineLevel="0" collapsed="false">
      <c r="A24" s="1" t="s">
        <v>799</v>
      </c>
      <c r="C24" s="1" t="s">
        <v>2019</v>
      </c>
      <c r="D24" s="1" t="s">
        <v>2020</v>
      </c>
      <c r="H24" s="1" t="s">
        <v>2021</v>
      </c>
      <c r="I24" s="34"/>
      <c r="N24" s="34" t="s">
        <v>905</v>
      </c>
      <c r="AA24" s="34"/>
    </row>
    <row r="25" s="1" customFormat="true" ht="14.25" hidden="false" customHeight="false" outlineLevel="0" collapsed="false">
      <c r="A25" s="1" t="s">
        <v>799</v>
      </c>
      <c r="C25" s="1" t="s">
        <v>2022</v>
      </c>
      <c r="D25" s="1" t="s">
        <v>2023</v>
      </c>
      <c r="H25" s="34" t="s">
        <v>2024</v>
      </c>
      <c r="I25" s="34"/>
      <c r="N25" s="34" t="s">
        <v>905</v>
      </c>
      <c r="AA25" s="34"/>
    </row>
    <row r="26" s="1" customFormat="true" ht="14.25" hidden="false" customHeight="false" outlineLevel="0" collapsed="false">
      <c r="A26" s="1" t="s">
        <v>799</v>
      </c>
      <c r="C26" s="1" t="s">
        <v>2025</v>
      </c>
      <c r="D26" s="1" t="s">
        <v>2026</v>
      </c>
      <c r="H26" s="70" t="s">
        <v>2027</v>
      </c>
      <c r="I26" s="34"/>
      <c r="N26" s="34" t="s">
        <v>905</v>
      </c>
      <c r="AA26" s="34"/>
    </row>
    <row r="27" s="1" customFormat="true" ht="39.8" hidden="false" customHeight="false" outlineLevel="0" collapsed="false">
      <c r="A27" s="1" t="s">
        <v>799</v>
      </c>
      <c r="C27" s="1" t="s">
        <v>2028</v>
      </c>
      <c r="D27" s="1" t="s">
        <v>2029</v>
      </c>
      <c r="H27" s="70" t="s">
        <v>2030</v>
      </c>
      <c r="I27" s="34"/>
      <c r="N27" s="34" t="s">
        <v>905</v>
      </c>
      <c r="AA27" s="34"/>
    </row>
    <row r="28" s="1" customFormat="true" ht="14.25" hidden="false" customHeight="false" outlineLevel="0" collapsed="false">
      <c r="A28" s="1" t="s">
        <v>1267</v>
      </c>
      <c r="C28" s="1" t="s">
        <v>959</v>
      </c>
      <c r="H28" s="34"/>
      <c r="I28" s="34"/>
      <c r="J28" s="1" t="s">
        <v>2031</v>
      </c>
      <c r="N28" s="34"/>
      <c r="AA28" s="34"/>
    </row>
    <row r="29" s="1" customFormat="true" ht="14.25" hidden="false" customHeight="false" outlineLevel="0" collapsed="false">
      <c r="A29" s="1" t="s">
        <v>1267</v>
      </c>
      <c r="C29" s="1" t="s">
        <v>1486</v>
      </c>
      <c r="J29" s="1" t="s">
        <v>2032</v>
      </c>
    </row>
    <row r="30" s="1" customFormat="true" ht="14.25" hidden="false" customHeight="false" outlineLevel="0" collapsed="false">
      <c r="A30" s="1" t="s">
        <v>1267</v>
      </c>
      <c r="C30" s="1" t="s">
        <v>1268</v>
      </c>
      <c r="J30" s="1" t="s">
        <v>2033</v>
      </c>
    </row>
    <row r="31" s="1" customFormat="true" ht="14.25" hidden="false" customHeight="false" outlineLevel="0" collapsed="false">
      <c r="A31" s="1" t="s">
        <v>1267</v>
      </c>
      <c r="C31" s="1" t="s">
        <v>2034</v>
      </c>
      <c r="J31" s="1" t="s">
        <v>2035</v>
      </c>
    </row>
    <row r="32" s="1" customFormat="true" ht="14.25" hidden="false" customHeight="false" outlineLevel="0" collapsed="false">
      <c r="A32" s="1" t="s">
        <v>1267</v>
      </c>
      <c r="C32" s="1" t="s">
        <v>2036</v>
      </c>
      <c r="J32" s="1" t="s">
        <v>2037</v>
      </c>
    </row>
    <row r="33" s="1" customFormat="true" ht="14.25" hidden="false" customHeight="false" outlineLevel="0" collapsed="false">
      <c r="A33" s="1" t="s">
        <v>1267</v>
      </c>
      <c r="C33" s="1" t="s">
        <v>2038</v>
      </c>
      <c r="J33" s="1" t="s">
        <v>2039</v>
      </c>
    </row>
    <row r="34" s="1" customFormat="true" ht="14.25" hidden="false" customHeight="false" outlineLevel="0" collapsed="false">
      <c r="A34" s="1" t="s">
        <v>1267</v>
      </c>
      <c r="C34" s="1" t="s">
        <v>2040</v>
      </c>
      <c r="J34" s="1" t="s">
        <v>2041</v>
      </c>
    </row>
    <row r="35" s="1" customFormat="true" ht="14.25" hidden="false" customHeight="false" outlineLevel="0" collapsed="false">
      <c r="A35" s="1" t="s">
        <v>1267</v>
      </c>
      <c r="C35" s="1" t="s">
        <v>2042</v>
      </c>
      <c r="J35" s="1" t="s">
        <v>2043</v>
      </c>
    </row>
    <row r="36" s="1" customFormat="true" ht="14.25" hidden="false" customHeight="false" outlineLevel="0" collapsed="false">
      <c r="A36" s="1" t="s">
        <v>3</v>
      </c>
      <c r="C36" s="1" t="s">
        <v>2044</v>
      </c>
      <c r="D36" s="1" t="s">
        <v>2045</v>
      </c>
      <c r="J36" s="1" t="s">
        <v>2046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0" activeCellId="0" sqref="A10"/>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26.13"/>
    <col collapsed="false" customWidth="true" hidden="false" outlineLevel="0" max="3" min="3" style="1" width="67.12"/>
  </cols>
  <sheetData>
    <row r="1" customFormat="fals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8" customFormat="true" ht="15" hidden="false" customHeight="false" outlineLevel="0" collapsed="false">
      <c r="A2" s="8" t="s">
        <v>789</v>
      </c>
      <c r="B2" s="36" t="s">
        <v>917</v>
      </c>
      <c r="C2" s="36"/>
      <c r="D2" s="36" t="s">
        <v>1470</v>
      </c>
      <c r="G2" s="38"/>
      <c r="H2" s="38"/>
      <c r="Z2" s="38"/>
    </row>
    <row r="3" s="8" customFormat="true" ht="14.25" hidden="false" customHeight="false" outlineLevel="0" collapsed="false">
      <c r="A3" s="38" t="s">
        <v>2</v>
      </c>
      <c r="B3" s="38" t="s">
        <v>2047</v>
      </c>
      <c r="C3" s="38" t="s">
        <v>2048</v>
      </c>
      <c r="D3" s="38"/>
      <c r="F3" s="38"/>
      <c r="G3" s="38" t="s">
        <v>2049</v>
      </c>
      <c r="H3" s="38"/>
      <c r="I3" s="38"/>
      <c r="K3" s="38"/>
      <c r="L3" s="38"/>
      <c r="M3" s="38" t="s">
        <v>905</v>
      </c>
      <c r="O3" s="38"/>
      <c r="P3" s="38"/>
      <c r="Q3" s="38"/>
      <c r="R3" s="38"/>
      <c r="S3" s="38"/>
      <c r="T3" s="38"/>
      <c r="U3" s="38"/>
      <c r="V3" s="38"/>
      <c r="W3" s="38"/>
      <c r="X3" s="38"/>
      <c r="Y3" s="38"/>
      <c r="Z3" s="38"/>
    </row>
    <row r="4" s="8" customFormat="true" ht="14.25" hidden="false" customHeight="false" outlineLevel="0" collapsed="false">
      <c r="A4" s="8" t="s">
        <v>799</v>
      </c>
      <c r="B4" s="38" t="s">
        <v>2050</v>
      </c>
      <c r="C4" s="8" t="s">
        <v>816</v>
      </c>
      <c r="G4" s="38" t="s">
        <v>2051</v>
      </c>
      <c r="H4" s="38"/>
      <c r="J4" s="38"/>
      <c r="K4" s="38"/>
      <c r="L4" s="38"/>
      <c r="M4" s="38" t="s">
        <v>905</v>
      </c>
      <c r="N4" s="38"/>
      <c r="O4" s="38"/>
      <c r="P4" s="38"/>
      <c r="Q4" s="38"/>
      <c r="R4" s="38"/>
      <c r="S4" s="38"/>
      <c r="T4" s="38"/>
      <c r="U4" s="38"/>
      <c r="V4" s="38"/>
      <c r="W4" s="38"/>
      <c r="X4" s="38"/>
      <c r="Y4" s="38"/>
    </row>
    <row r="5" s="8" customFormat="true" ht="14.25" hidden="false" customHeight="false" outlineLevel="0" collapsed="false">
      <c r="A5" s="38" t="s">
        <v>799</v>
      </c>
      <c r="B5" s="8" t="s">
        <v>1259</v>
      </c>
      <c r="C5" s="38" t="s">
        <v>1260</v>
      </c>
      <c r="D5" s="38"/>
      <c r="E5" s="38"/>
      <c r="F5" s="38"/>
      <c r="G5" s="38" t="s">
        <v>2052</v>
      </c>
      <c r="H5" s="38"/>
      <c r="J5" s="38"/>
      <c r="K5" s="38"/>
      <c r="L5" s="38"/>
      <c r="M5" s="38" t="s">
        <v>905</v>
      </c>
      <c r="N5" s="38"/>
      <c r="O5" s="38"/>
      <c r="P5" s="38"/>
      <c r="Q5" s="38"/>
      <c r="R5" s="38"/>
      <c r="S5" s="38"/>
      <c r="T5" s="38"/>
      <c r="U5" s="38"/>
      <c r="V5" s="38"/>
      <c r="W5" s="38"/>
      <c r="X5" s="38"/>
      <c r="Y5" s="38"/>
    </row>
    <row r="6" s="8" customFormat="true" ht="14.25" hidden="false" customHeight="false" outlineLevel="0" collapsed="false">
      <c r="A6" s="38" t="s">
        <v>799</v>
      </c>
      <c r="B6" s="38" t="s">
        <v>891</v>
      </c>
      <c r="D6" s="38"/>
      <c r="E6" s="38"/>
      <c r="F6" s="38"/>
      <c r="G6" s="38" t="s">
        <v>2009</v>
      </c>
      <c r="H6" s="38"/>
      <c r="J6" s="38"/>
      <c r="K6" s="38"/>
      <c r="L6" s="38"/>
      <c r="M6" s="38" t="s">
        <v>905</v>
      </c>
      <c r="N6" s="38"/>
      <c r="O6" s="38"/>
      <c r="P6" s="38"/>
      <c r="Q6" s="38"/>
      <c r="R6" s="38"/>
      <c r="S6" s="38"/>
      <c r="T6" s="38"/>
      <c r="U6" s="38"/>
      <c r="V6" s="38"/>
      <c r="W6" s="38"/>
      <c r="X6" s="38"/>
      <c r="Y6" s="38"/>
    </row>
    <row r="7" s="8" customFormat="true" ht="14.25" hidden="false" customHeight="false" outlineLevel="0" collapsed="false">
      <c r="A7" s="38"/>
      <c r="B7" s="38"/>
      <c r="C7" s="38"/>
      <c r="D7" s="38"/>
      <c r="E7" s="38"/>
      <c r="F7" s="38"/>
      <c r="G7" s="38"/>
      <c r="H7" s="38"/>
      <c r="J7" s="38"/>
      <c r="K7" s="38"/>
      <c r="L7" s="38"/>
      <c r="M7" s="38"/>
      <c r="N7" s="38"/>
      <c r="O7" s="38"/>
      <c r="P7" s="38"/>
      <c r="Q7" s="38"/>
      <c r="R7" s="38"/>
      <c r="S7" s="38"/>
      <c r="T7" s="38"/>
      <c r="U7" s="38"/>
      <c r="V7" s="38"/>
      <c r="W7" s="38"/>
      <c r="X7" s="38"/>
      <c r="Y7" s="38"/>
    </row>
    <row r="8" s="8" customFormat="true" ht="14.25" hidden="false" customHeight="false" outlineLevel="0" collapsed="false">
      <c r="A8" s="38"/>
      <c r="B8" s="38"/>
      <c r="C8" s="38"/>
      <c r="D8" s="38"/>
      <c r="E8" s="38"/>
      <c r="F8" s="38"/>
      <c r="G8" s="38"/>
      <c r="H8" s="38"/>
      <c r="J8" s="38"/>
      <c r="K8" s="38"/>
      <c r="L8" s="38"/>
      <c r="M8" s="38"/>
      <c r="N8" s="38"/>
      <c r="O8" s="38"/>
      <c r="P8" s="38"/>
      <c r="Q8" s="38"/>
      <c r="R8" s="38"/>
      <c r="S8" s="38"/>
      <c r="T8" s="38"/>
      <c r="U8" s="38"/>
      <c r="V8" s="38"/>
      <c r="W8" s="38"/>
      <c r="X8" s="38"/>
      <c r="Y8" s="38"/>
    </row>
    <row r="9" s="8" customFormat="true" ht="14.25" hidden="false" customHeight="false" outlineLevel="0" collapsed="false">
      <c r="A9" s="38"/>
      <c r="B9" s="38"/>
      <c r="C9" s="38"/>
      <c r="D9" s="38"/>
      <c r="E9" s="38"/>
      <c r="F9" s="38"/>
      <c r="G9" s="38"/>
      <c r="H9" s="38"/>
      <c r="J9" s="38"/>
      <c r="K9" s="38"/>
      <c r="L9" s="38"/>
      <c r="M9" s="38"/>
      <c r="N9" s="38"/>
      <c r="O9" s="38"/>
      <c r="P9" s="38"/>
      <c r="Q9" s="38"/>
      <c r="R9" s="38"/>
      <c r="S9" s="38"/>
      <c r="T9" s="38"/>
      <c r="U9" s="38"/>
      <c r="V9" s="38"/>
      <c r="W9" s="38"/>
      <c r="X9" s="38"/>
      <c r="Y9" s="38"/>
    </row>
    <row r="10" s="8" customFormat="true" ht="14.25" hidden="false" customHeight="false" outlineLevel="0" collapsed="false">
      <c r="A10" s="8" t="s">
        <v>2053</v>
      </c>
      <c r="B10" s="8" t="s">
        <v>618</v>
      </c>
      <c r="C10" s="8" t="s">
        <v>619</v>
      </c>
      <c r="D10" s="8" t="s">
        <v>619</v>
      </c>
      <c r="E10" s="48" t="s">
        <v>2054</v>
      </c>
      <c r="I10" s="8" t="s">
        <v>2055</v>
      </c>
      <c r="K10" s="8" t="n">
        <v>1</v>
      </c>
      <c r="O10" s="38" t="s">
        <v>1238</v>
      </c>
      <c r="S10" s="8" t="s">
        <v>1200</v>
      </c>
      <c r="V10" s="8" t="s">
        <v>7</v>
      </c>
    </row>
    <row r="11" s="8" customFormat="true" ht="14.25" hidden="false" customHeight="false" outlineLevel="0" collapsed="false">
      <c r="A11" s="8" t="s">
        <v>1003</v>
      </c>
      <c r="B11" s="8" t="s">
        <v>2056</v>
      </c>
      <c r="C11" s="8" t="s">
        <v>2057</v>
      </c>
      <c r="D11" s="8" t="s">
        <v>2058</v>
      </c>
      <c r="I11" s="8" t="s">
        <v>2059</v>
      </c>
      <c r="K11" s="8" t="n">
        <v>1</v>
      </c>
      <c r="O11" s="38" t="s">
        <v>1287</v>
      </c>
      <c r="S11" s="8" t="s">
        <v>1200</v>
      </c>
      <c r="V11" s="8" t="s">
        <v>7</v>
      </c>
    </row>
    <row r="12" s="8" customFormat="true" ht="14.25" hidden="false" customHeight="false" outlineLevel="0" collapsed="false">
      <c r="A12" s="8" t="s">
        <v>2060</v>
      </c>
      <c r="B12" s="8" t="s">
        <v>2061</v>
      </c>
      <c r="C12" s="8" t="s">
        <v>2062</v>
      </c>
      <c r="D12" s="8" t="s">
        <v>2063</v>
      </c>
      <c r="H12" s="38" t="s">
        <v>2064</v>
      </c>
      <c r="I12" s="8" t="s">
        <v>2065</v>
      </c>
      <c r="M12" s="8" t="s">
        <v>905</v>
      </c>
      <c r="O12" s="38" t="s">
        <v>1198</v>
      </c>
      <c r="S12" s="8" t="s">
        <v>1200</v>
      </c>
      <c r="V12" s="8" t="s">
        <v>7</v>
      </c>
    </row>
    <row r="13" s="8" customFormat="true" ht="14.25" hidden="false" customHeight="false" outlineLevel="0" collapsed="false">
      <c r="A13" s="8" t="s">
        <v>799</v>
      </c>
      <c r="B13" s="8" t="s">
        <v>2066</v>
      </c>
      <c r="C13" s="8" t="s">
        <v>2067</v>
      </c>
      <c r="D13" s="8" t="s">
        <v>2068</v>
      </c>
      <c r="I13" s="8" t="s">
        <v>2069</v>
      </c>
      <c r="O13" s="38" t="s">
        <v>1198</v>
      </c>
      <c r="S13" s="8" t="s">
        <v>1200</v>
      </c>
      <c r="V13" s="8" t="s">
        <v>7</v>
      </c>
    </row>
    <row r="14" s="8" customFormat="true" ht="14.25" hidden="false" customHeight="false" outlineLevel="0" collapsed="false">
      <c r="A14" s="8" t="s">
        <v>2053</v>
      </c>
      <c r="B14" s="8" t="s">
        <v>2070</v>
      </c>
      <c r="C14" s="8" t="s">
        <v>2071</v>
      </c>
      <c r="D14" s="8" t="s">
        <v>2072</v>
      </c>
      <c r="I14" s="8" t="s">
        <v>2073</v>
      </c>
      <c r="O14" s="38" t="s">
        <v>1238</v>
      </c>
      <c r="S14" s="8" t="s">
        <v>1200</v>
      </c>
      <c r="V14" s="8"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6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E2" activePane="bottomRight" state="frozen"/>
      <selection pane="topLeft" activeCell="A1" activeCellId="0" sqref="A1"/>
      <selection pane="topRight" activeCell="E1" activeCellId="0" sqref="E1"/>
      <selection pane="bottomLeft" activeCell="A2" activeCellId="0" sqref="A2"/>
      <selection pane="bottomRight" activeCell="N18" activeCellId="0" sqref="N18"/>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55.12"/>
    <col collapsed="false" customWidth="true" hidden="false" outlineLevel="0" max="3" min="3" style="1" width="21.38"/>
    <col collapsed="false" customWidth="true" hidden="false" outlineLevel="0" max="4" min="4" style="1" width="55.12"/>
    <col collapsed="false" customWidth="false" hidden="false" outlineLevel="0" max="6" min="5" style="1" width="8.5"/>
    <col collapsed="false" customWidth="true" hidden="false" outlineLevel="0" max="7" min="7" style="1" width="24.25"/>
    <col collapsed="false" customWidth="false" hidden="false" outlineLevel="0" max="1024" min="8" style="1" width="8.5"/>
    <col collapsed="false" customWidth="false" hidden="false" outlineLevel="0" max="16384" min="1025" style="33" width="8.5"/>
  </cols>
  <sheetData>
    <row r="1" customFormat="false" ht="14.25" hidden="false" customHeight="false" outlineLevel="0" collapsed="false">
      <c r="A1" s="1" t="s">
        <v>783</v>
      </c>
      <c r="B1" s="1" t="s">
        <v>784</v>
      </c>
      <c r="C1" s="1" t="s">
        <v>785</v>
      </c>
      <c r="D1" s="1" t="s">
        <v>786</v>
      </c>
      <c r="E1" s="1" t="s">
        <v>787</v>
      </c>
      <c r="F1" s="1" t="s">
        <v>978</v>
      </c>
      <c r="G1" s="1" t="s">
        <v>1221</v>
      </c>
      <c r="H1" s="34" t="s">
        <v>788</v>
      </c>
      <c r="I1" s="34" t="s">
        <v>980</v>
      </c>
      <c r="J1" s="1" t="s">
        <v>981</v>
      </c>
      <c r="K1" s="1" t="s">
        <v>1701</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c r="AA1" s="34"/>
    </row>
    <row r="2" customFormat="false" ht="15" hidden="false" customHeight="false" outlineLevel="0" collapsed="false">
      <c r="A2" s="59" t="s">
        <v>1222</v>
      </c>
      <c r="B2" s="59"/>
      <c r="C2" s="59" t="s">
        <v>1036</v>
      </c>
      <c r="D2" s="59" t="s">
        <v>1622</v>
      </c>
      <c r="E2" s="59" t="s">
        <v>1038</v>
      </c>
      <c r="F2" s="59"/>
      <c r="G2" s="34"/>
      <c r="H2" s="34" t="s">
        <v>1224</v>
      </c>
      <c r="I2" s="34"/>
      <c r="J2" s="34"/>
      <c r="K2" s="34"/>
      <c r="L2" s="34"/>
      <c r="N2" s="34" t="s">
        <v>905</v>
      </c>
      <c r="O2" s="34"/>
      <c r="P2" s="34"/>
      <c r="Q2" s="34"/>
      <c r="R2" s="34"/>
      <c r="S2" s="34"/>
      <c r="T2" s="34"/>
      <c r="U2" s="34"/>
      <c r="V2" s="34"/>
      <c r="W2" s="34"/>
      <c r="X2" s="34"/>
      <c r="Y2" s="34"/>
      <c r="Z2" s="34"/>
    </row>
    <row r="3" customFormat="false" ht="15" hidden="false" customHeight="false" outlineLevel="0" collapsed="false">
      <c r="A3" s="1" t="s">
        <v>1060</v>
      </c>
      <c r="B3" s="53"/>
      <c r="C3" s="53" t="s">
        <v>2074</v>
      </c>
      <c r="D3" s="59"/>
      <c r="E3" s="59"/>
      <c r="F3" s="59"/>
      <c r="G3" s="34"/>
      <c r="H3" s="34" t="s">
        <v>2075</v>
      </c>
      <c r="I3" s="34"/>
      <c r="K3" s="34"/>
      <c r="L3" s="34"/>
      <c r="N3" s="34" t="s">
        <v>905</v>
      </c>
      <c r="O3" s="34"/>
      <c r="P3" s="34"/>
      <c r="Q3" s="34"/>
      <c r="R3" s="34"/>
      <c r="S3" s="34"/>
      <c r="T3" s="34"/>
      <c r="U3" s="34"/>
      <c r="V3" s="34"/>
      <c r="W3" s="34"/>
      <c r="X3" s="34"/>
      <c r="Y3" s="34"/>
      <c r="Z3" s="34"/>
    </row>
    <row r="4" s="8" customFormat="true" ht="14.25" hidden="false" customHeight="false" outlineLevel="0" collapsed="false">
      <c r="A4" s="8" t="s">
        <v>799</v>
      </c>
      <c r="C4" s="8" t="s">
        <v>1996</v>
      </c>
      <c r="H4" s="100" t="s">
        <v>2076</v>
      </c>
      <c r="N4" s="8" t="s">
        <v>905</v>
      </c>
    </row>
    <row r="5" s="8" customFormat="true" ht="15" hidden="false" customHeight="false" outlineLevel="0" collapsed="false">
      <c r="A5" s="8" t="s">
        <v>1060</v>
      </c>
      <c r="C5" s="8" t="s">
        <v>2077</v>
      </c>
      <c r="D5" s="76"/>
      <c r="E5" s="76"/>
      <c r="F5" s="76"/>
      <c r="G5" s="38"/>
      <c r="H5" s="8" t="s">
        <v>2078</v>
      </c>
      <c r="I5" s="38"/>
      <c r="K5" s="38"/>
      <c r="L5" s="38"/>
      <c r="N5" s="38" t="s">
        <v>905</v>
      </c>
      <c r="O5" s="38"/>
      <c r="P5" s="38"/>
      <c r="Q5" s="38"/>
      <c r="R5" s="38"/>
      <c r="S5" s="38"/>
      <c r="T5" s="38"/>
      <c r="U5" s="38"/>
      <c r="V5" s="38"/>
      <c r="W5" s="38"/>
      <c r="X5" s="38"/>
      <c r="Y5" s="38"/>
      <c r="Z5" s="38"/>
    </row>
    <row r="6" s="8" customFormat="true" ht="15" hidden="false" customHeight="false" outlineLevel="0" collapsed="false">
      <c r="A6" s="8" t="s">
        <v>799</v>
      </c>
      <c r="C6" s="8" t="s">
        <v>2079</v>
      </c>
      <c r="D6" s="76"/>
      <c r="E6" s="76"/>
      <c r="F6" s="76"/>
      <c r="G6" s="38"/>
      <c r="H6" s="8" t="s">
        <v>2080</v>
      </c>
      <c r="I6" s="38"/>
      <c r="K6" s="38"/>
      <c r="L6" s="38"/>
      <c r="N6" s="38" t="s">
        <v>905</v>
      </c>
      <c r="O6" s="38"/>
      <c r="P6" s="38"/>
      <c r="Q6" s="38"/>
      <c r="R6" s="38"/>
      <c r="S6" s="38"/>
      <c r="T6" s="38"/>
      <c r="U6" s="38"/>
      <c r="V6" s="38"/>
      <c r="W6" s="38"/>
      <c r="X6" s="38"/>
      <c r="Y6" s="38"/>
      <c r="Z6" s="38"/>
    </row>
    <row r="7" customFormat="false" ht="15" hidden="false" customHeight="false" outlineLevel="0" collapsed="false">
      <c r="A7" s="1" t="s">
        <v>799</v>
      </c>
      <c r="C7" s="1" t="s">
        <v>1625</v>
      </c>
      <c r="D7" s="59"/>
      <c r="E7" s="1" t="s">
        <v>1626</v>
      </c>
      <c r="F7" s="59"/>
      <c r="G7" s="34"/>
      <c r="H7" s="1" t="s">
        <v>1704</v>
      </c>
      <c r="I7" s="34"/>
      <c r="K7" s="34"/>
      <c r="L7" s="34"/>
      <c r="N7" s="34" t="s">
        <v>905</v>
      </c>
      <c r="O7" s="34"/>
      <c r="P7" s="34"/>
      <c r="Q7" s="34"/>
      <c r="R7" s="34"/>
      <c r="S7" s="34"/>
      <c r="T7" s="34"/>
      <c r="U7" s="34"/>
      <c r="V7" s="34"/>
      <c r="W7" s="34"/>
      <c r="X7" s="34"/>
      <c r="Y7" s="34"/>
      <c r="Z7" s="34"/>
    </row>
    <row r="8" customFormat="false" ht="15" hidden="false" customHeight="false" outlineLevel="0" collapsed="false">
      <c r="A8" s="1" t="s">
        <v>799</v>
      </c>
      <c r="C8" s="1" t="s">
        <v>1633</v>
      </c>
      <c r="D8" s="59"/>
      <c r="E8" s="1" t="s">
        <v>1634</v>
      </c>
      <c r="F8" s="59"/>
      <c r="G8" s="34"/>
      <c r="H8" s="1" t="s">
        <v>1705</v>
      </c>
      <c r="I8" s="34"/>
      <c r="J8" s="34"/>
      <c r="L8" s="34"/>
      <c r="N8" s="34" t="s">
        <v>905</v>
      </c>
      <c r="O8" s="34"/>
      <c r="P8" s="34"/>
      <c r="Q8" s="34"/>
      <c r="R8" s="34"/>
      <c r="S8" s="34"/>
      <c r="T8" s="34"/>
      <c r="U8" s="34"/>
      <c r="V8" s="34"/>
      <c r="W8" s="34"/>
      <c r="X8" s="34"/>
      <c r="Y8" s="34"/>
      <c r="Z8" s="34"/>
    </row>
    <row r="9" customFormat="false" ht="15" hidden="false" customHeight="false" outlineLevel="0" collapsed="false">
      <c r="A9" s="59" t="s">
        <v>1222</v>
      </c>
      <c r="B9" s="59"/>
      <c r="C9" s="59" t="s">
        <v>1041</v>
      </c>
      <c r="D9" s="59" t="s">
        <v>1077</v>
      </c>
      <c r="E9" s="59" t="s">
        <v>1038</v>
      </c>
      <c r="G9" s="34"/>
      <c r="H9" s="59" t="s">
        <v>1336</v>
      </c>
      <c r="I9" s="34"/>
      <c r="K9" s="34"/>
      <c r="L9" s="34"/>
      <c r="M9" s="34"/>
      <c r="N9" s="34" t="s">
        <v>905</v>
      </c>
      <c r="P9" s="34"/>
      <c r="Q9" s="34"/>
      <c r="R9" s="60"/>
      <c r="S9" s="34"/>
      <c r="T9" s="34"/>
      <c r="U9" s="34"/>
      <c r="V9" s="34"/>
      <c r="W9" s="34"/>
      <c r="X9" s="34"/>
      <c r="Y9" s="34"/>
      <c r="Z9" s="34"/>
      <c r="AA9" s="34"/>
      <c r="AB9" s="34"/>
      <c r="AC9" s="34"/>
    </row>
    <row r="10" customFormat="false" ht="15" hidden="false" customHeight="false" outlineLevel="0" collapsed="false">
      <c r="A10" s="1" t="s">
        <v>1060</v>
      </c>
      <c r="C10" s="1" t="s">
        <v>2081</v>
      </c>
      <c r="D10" s="1" t="s">
        <v>2082</v>
      </c>
      <c r="E10" s="1" t="s">
        <v>2083</v>
      </c>
      <c r="F10" s="32" t="s">
        <v>2084</v>
      </c>
      <c r="I10" s="1" t="s">
        <v>2085</v>
      </c>
      <c r="J10" s="1" t="s">
        <v>2086</v>
      </c>
      <c r="L10" s="1" t="n">
        <v>1</v>
      </c>
      <c r="N10" s="1" t="s">
        <v>2087</v>
      </c>
      <c r="P10" s="34" t="s">
        <v>1282</v>
      </c>
      <c r="Q10" s="34"/>
      <c r="R10" s="34"/>
      <c r="S10" s="34"/>
      <c r="T10" s="59" t="s">
        <v>1200</v>
      </c>
      <c r="U10" s="34"/>
      <c r="V10" s="34"/>
      <c r="W10" s="34" t="s">
        <v>7</v>
      </c>
    </row>
    <row r="11" s="8" customFormat="true" ht="15" hidden="false" customHeight="false" outlineLevel="0" collapsed="false">
      <c r="P11" s="38"/>
      <c r="Q11" s="38"/>
      <c r="R11" s="38"/>
      <c r="S11" s="38"/>
      <c r="T11" s="76"/>
      <c r="U11" s="38"/>
      <c r="V11" s="38"/>
      <c r="W11" s="38"/>
    </row>
    <row r="12" s="8" customFormat="true" ht="14.25" hidden="false" customHeight="false" outlineLevel="0" collapsed="false">
      <c r="A12" s="8" t="s">
        <v>1003</v>
      </c>
      <c r="C12" s="8" t="s">
        <v>2088</v>
      </c>
      <c r="D12" s="8" t="s">
        <v>2089</v>
      </c>
      <c r="E12" s="8" t="s">
        <v>2090</v>
      </c>
      <c r="J12" s="8" t="s">
        <v>2091</v>
      </c>
      <c r="P12" s="38" t="s">
        <v>1287</v>
      </c>
      <c r="T12" s="8" t="s">
        <v>1200</v>
      </c>
      <c r="W12" s="8" t="s">
        <v>7</v>
      </c>
    </row>
    <row r="13" s="8" customFormat="true" ht="14.25" hidden="false" customHeight="false" outlineLevel="0" collapsed="false">
      <c r="A13" s="8" t="s">
        <v>1137</v>
      </c>
      <c r="C13" s="8" t="s">
        <v>2092</v>
      </c>
      <c r="J13" s="8" t="s">
        <v>2093</v>
      </c>
      <c r="P13" s="38"/>
    </row>
    <row r="14" s="8" customFormat="true" ht="14.25" hidden="false" customHeight="false" outlineLevel="0" collapsed="false">
      <c r="A14" s="8" t="s">
        <v>1060</v>
      </c>
      <c r="B14" s="8" t="s">
        <v>2092</v>
      </c>
      <c r="C14" s="8" t="s">
        <v>2094</v>
      </c>
      <c r="D14" s="8" t="s">
        <v>2095</v>
      </c>
      <c r="E14" s="8" t="s">
        <v>2096</v>
      </c>
      <c r="F14" s="48" t="s">
        <v>2084</v>
      </c>
      <c r="J14" s="8" t="s">
        <v>2097</v>
      </c>
      <c r="N14" s="8" t="s">
        <v>2087</v>
      </c>
      <c r="P14" s="38" t="s">
        <v>1282</v>
      </c>
      <c r="T14" s="8" t="s">
        <v>1200</v>
      </c>
      <c r="W14" s="8" t="s">
        <v>7</v>
      </c>
    </row>
    <row r="15" s="8" customFormat="true" ht="14.25" hidden="false" customHeight="false" outlineLevel="0" collapsed="false">
      <c r="A15" s="8" t="s">
        <v>1003</v>
      </c>
      <c r="B15" s="8" t="s">
        <v>2092</v>
      </c>
      <c r="C15" s="8" t="s">
        <v>2098</v>
      </c>
      <c r="D15" s="8" t="s">
        <v>2099</v>
      </c>
      <c r="E15" s="8" t="s">
        <v>2100</v>
      </c>
      <c r="J15" s="8" t="s">
        <v>2101</v>
      </c>
      <c r="P15" s="38" t="s">
        <v>1287</v>
      </c>
      <c r="T15" s="8" t="s">
        <v>1200</v>
      </c>
      <c r="W15" s="8" t="s">
        <v>7</v>
      </c>
    </row>
    <row r="16" s="8" customFormat="true" ht="14.25" hidden="false" customHeight="false" outlineLevel="0" collapsed="false">
      <c r="P16" s="38"/>
    </row>
    <row r="17" customFormat="false" ht="14.25" hidden="false" customHeight="false" outlineLevel="0" collapsed="false">
      <c r="A17" s="1" t="s">
        <v>799</v>
      </c>
      <c r="C17" s="1" t="s">
        <v>2102</v>
      </c>
      <c r="D17" s="1" t="s">
        <v>2103</v>
      </c>
      <c r="E17" s="1" t="s">
        <v>2104</v>
      </c>
      <c r="F17" s="1" t="s">
        <v>2105</v>
      </c>
      <c r="I17" s="32" t="s">
        <v>2106</v>
      </c>
      <c r="J17" s="1" t="s">
        <v>2107</v>
      </c>
      <c r="N17" s="1" t="s">
        <v>905</v>
      </c>
      <c r="P17" s="1" t="s">
        <v>1198</v>
      </c>
      <c r="T17" s="1" t="s">
        <v>1200</v>
      </c>
      <c r="W17" s="1" t="s">
        <v>7</v>
      </c>
    </row>
    <row r="18" customFormat="false" ht="14.25" hidden="false" customHeight="false" outlineLevel="0" collapsed="false">
      <c r="A18" s="1" t="s">
        <v>3</v>
      </c>
      <c r="C18" s="1" t="s">
        <v>2108</v>
      </c>
      <c r="D18" s="1" t="s">
        <v>2109</v>
      </c>
      <c r="F18" s="32" t="s">
        <v>2110</v>
      </c>
      <c r="J18" s="1" t="s">
        <v>2111</v>
      </c>
    </row>
    <row r="19" customFormat="false" ht="14.25" hidden="false" customHeight="false" outlineLevel="0" collapsed="false">
      <c r="A19" s="1" t="s">
        <v>3</v>
      </c>
      <c r="C19" s="1" t="s">
        <v>2112</v>
      </c>
      <c r="D19" s="1" t="s">
        <v>2113</v>
      </c>
      <c r="F19" s="32" t="s">
        <v>2110</v>
      </c>
      <c r="J19" s="1" t="s">
        <v>2114</v>
      </c>
    </row>
    <row r="45" customFormat="false" ht="14.25" hidden="false" customHeight="false" outlineLevel="0" collapsed="false">
      <c r="P45" s="34"/>
    </row>
    <row r="46" customFormat="false" ht="14.25" hidden="false" customHeight="false" outlineLevel="0" collapsed="false">
      <c r="J46" s="8"/>
      <c r="P46" s="34"/>
    </row>
    <row r="47" customFormat="false" ht="14.25" hidden="false" customHeight="false" outlineLevel="0" collapsed="false">
      <c r="P47" s="34"/>
    </row>
    <row r="48" customFormat="false" ht="14.25" hidden="false" customHeight="false" outlineLevel="0" collapsed="false">
      <c r="P48" s="34"/>
    </row>
    <row r="49" customFormat="false" ht="14.25" hidden="false" customHeight="false" outlineLevel="0" collapsed="false">
      <c r="P49" s="34"/>
    </row>
    <row r="50" customFormat="false" ht="14.25" hidden="false" customHeight="false" outlineLevel="0" collapsed="false">
      <c r="P50" s="34"/>
    </row>
    <row r="51" customFormat="false" ht="14.25" hidden="false" customHeight="false" outlineLevel="0" collapsed="false">
      <c r="P51" s="34"/>
    </row>
    <row r="52" customFormat="false" ht="14.25" hidden="false" customHeight="false" outlineLevel="0" collapsed="false">
      <c r="J52" s="8"/>
      <c r="P52" s="34"/>
    </row>
    <row r="53" customFormat="false" ht="14.25" hidden="false" customHeight="false" outlineLevel="0" collapsed="false">
      <c r="P53" s="34"/>
    </row>
    <row r="54" customFormat="false" ht="14.25" hidden="false" customHeight="false" outlineLevel="0" collapsed="false">
      <c r="J54" s="8"/>
      <c r="P54" s="34"/>
    </row>
    <row r="55" customFormat="false" ht="14.25" hidden="false" customHeight="false" outlineLevel="0" collapsed="false">
      <c r="J55" s="8"/>
      <c r="P55" s="34"/>
    </row>
    <row r="56" customFormat="false" ht="14.25" hidden="false" customHeight="false" outlineLevel="0" collapsed="false">
      <c r="J56" s="8"/>
      <c r="P56" s="34"/>
    </row>
    <row r="57" customFormat="false" ht="14.25" hidden="false" customHeight="false" outlineLevel="0" collapsed="false">
      <c r="P57" s="34"/>
    </row>
    <row r="58" customFormat="false" ht="14.25" hidden="false" customHeight="false" outlineLevel="0" collapsed="false">
      <c r="P58" s="34"/>
    </row>
    <row r="59" customFormat="false" ht="14.25" hidden="false" customHeight="false" outlineLevel="0" collapsed="false">
      <c r="P59" s="34"/>
    </row>
    <row r="60" customFormat="false" ht="14.25" hidden="false" customHeight="false" outlineLevel="0" collapsed="false">
      <c r="P60"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I10" activeCellId="0" sqref="I10"/>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24.88"/>
    <col collapsed="false" customWidth="true" hidden="false" outlineLevel="0" max="3" min="3" style="1" width="31.5"/>
    <col collapsed="false" customWidth="false" hidden="false" outlineLevel="0" max="1024" min="4" style="1" width="8.5"/>
  </cols>
  <sheetData>
    <row r="1" customFormat="fals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customFormat="false" ht="15" hidden="false" customHeight="false" outlineLevel="0" collapsed="false">
      <c r="B2" s="35"/>
      <c r="C2" s="35"/>
      <c r="D2" s="35"/>
      <c r="G2" s="34"/>
      <c r="H2" s="34"/>
      <c r="Z2" s="34"/>
    </row>
    <row r="3" customFormat="false" ht="14.25" hidden="false" customHeight="false" outlineLevel="0" collapsed="false">
      <c r="A3" s="34"/>
      <c r="B3" s="34"/>
      <c r="C3" s="34"/>
      <c r="D3" s="34"/>
      <c r="E3" s="34"/>
      <c r="F3" s="34"/>
      <c r="G3" s="34"/>
      <c r="H3" s="34"/>
      <c r="J3" s="34"/>
      <c r="K3" s="34"/>
      <c r="L3" s="34"/>
      <c r="M3" s="34"/>
      <c r="N3" s="34"/>
      <c r="O3" s="34"/>
      <c r="P3" s="34"/>
      <c r="Q3" s="34"/>
      <c r="R3" s="34"/>
      <c r="S3" s="34"/>
      <c r="T3" s="34"/>
      <c r="U3" s="34"/>
      <c r="V3" s="34"/>
      <c r="W3" s="34"/>
      <c r="X3" s="34"/>
      <c r="Y3" s="34"/>
    </row>
    <row r="4" customFormat="false" ht="15" hidden="false" customHeight="false" outlineLevel="0" collapsed="false">
      <c r="A4" s="59"/>
      <c r="B4" s="59"/>
      <c r="C4" s="59"/>
      <c r="D4" s="59"/>
      <c r="E4" s="59"/>
      <c r="F4" s="34"/>
      <c r="G4" s="34"/>
      <c r="H4" s="34"/>
      <c r="I4" s="34"/>
      <c r="J4" s="34"/>
      <c r="K4" s="34"/>
      <c r="M4" s="34"/>
      <c r="N4" s="34"/>
      <c r="O4" s="34"/>
      <c r="P4" s="34"/>
      <c r="Q4" s="34"/>
      <c r="R4" s="34"/>
      <c r="S4" s="34"/>
      <c r="T4" s="34"/>
      <c r="U4" s="34"/>
      <c r="V4" s="34"/>
      <c r="W4" s="34"/>
      <c r="X4" s="34"/>
      <c r="Y4" s="34"/>
    </row>
    <row r="5" s="8" customFormat="true" ht="28.5" hidden="false" customHeight="false" outlineLevel="0" collapsed="false">
      <c r="A5" s="48" t="s">
        <v>2115</v>
      </c>
      <c r="B5" s="8" t="s">
        <v>2116</v>
      </c>
      <c r="C5" s="8" t="s">
        <v>2117</v>
      </c>
      <c r="D5" s="8" t="s">
        <v>2118</v>
      </c>
      <c r="E5" s="8" t="s">
        <v>2119</v>
      </c>
      <c r="I5" s="8" t="s">
        <v>2120</v>
      </c>
      <c r="O5" s="38" t="s">
        <v>2121</v>
      </c>
      <c r="S5" s="8" t="s">
        <v>1200</v>
      </c>
      <c r="V5" s="8" t="s">
        <v>7</v>
      </c>
      <c r="Z5" s="48"/>
    </row>
    <row r="6" s="8" customFormat="true" ht="14.25" hidden="false" customHeight="false" outlineLevel="0" collapsed="false">
      <c r="A6" s="38" t="s">
        <v>1003</v>
      </c>
      <c r="B6" s="8" t="s">
        <v>695</v>
      </c>
      <c r="C6" s="8" t="s">
        <v>696</v>
      </c>
      <c r="I6" s="8" t="s">
        <v>2122</v>
      </c>
      <c r="O6" s="38" t="s">
        <v>1287</v>
      </c>
      <c r="S6" s="8" t="s">
        <v>1200</v>
      </c>
      <c r="V6" s="8" t="s">
        <v>7</v>
      </c>
    </row>
    <row r="7" s="8" customFormat="true" ht="14.25" hidden="false" customHeight="false" outlineLevel="0" collapsed="false">
      <c r="A7" s="38"/>
      <c r="O7" s="38"/>
    </row>
    <row r="8" s="8" customFormat="true" ht="14.25" hidden="false" customHeight="false" outlineLevel="0" collapsed="false">
      <c r="A8" s="38"/>
      <c r="O8" s="38"/>
    </row>
    <row r="9" s="8" customFormat="true" ht="14.25" hidden="false" customHeight="false" outlineLevel="0" collapsed="false">
      <c r="A9" s="38"/>
      <c r="D9" s="48"/>
      <c r="O9" s="38"/>
    </row>
    <row r="10" s="8" customFormat="true" ht="14.25" hidden="false" customHeight="false" outlineLevel="0" collapsed="false">
      <c r="A10" s="38" t="s">
        <v>799</v>
      </c>
      <c r="B10" s="8" t="s">
        <v>693</v>
      </c>
      <c r="C10" s="8" t="s">
        <v>694</v>
      </c>
      <c r="D10" s="8" t="s">
        <v>2123</v>
      </c>
      <c r="O10" s="38" t="s">
        <v>1198</v>
      </c>
      <c r="S10" s="8" t="s">
        <v>1200</v>
      </c>
      <c r="V10" s="8" t="s">
        <v>7</v>
      </c>
    </row>
    <row r="11" customFormat="false" ht="14.25" hidden="false" customHeight="false" outlineLevel="0" collapsed="false">
      <c r="O11" s="34"/>
    </row>
    <row r="12" s="8" customFormat="true" ht="14.25" hidden="false" customHeight="false" outlineLevel="0" collapsed="false">
      <c r="O12" s="34"/>
    </row>
    <row r="13" customFormat="false" ht="14.25" hidden="false" customHeight="false" outlineLevel="0" collapsed="false">
      <c r="O13" s="34"/>
    </row>
    <row r="14" customFormat="false" ht="14.25" hidden="false" customHeight="false" outlineLevel="0" collapsed="false">
      <c r="O14" s="34"/>
    </row>
    <row r="15" customFormat="false" ht="14.25" hidden="false" customHeight="false" outlineLevel="0" collapsed="false">
      <c r="O15" s="34"/>
    </row>
    <row r="16" customFormat="false" ht="14.25" hidden="false" customHeight="false" outlineLevel="0" collapsed="false">
      <c r="O16" s="34"/>
    </row>
    <row r="17" customFormat="false" ht="14.25" hidden="false" customHeight="false" outlineLevel="0" collapsed="false">
      <c r="O17" s="34"/>
    </row>
    <row r="18" customFormat="false" ht="14.25" hidden="false" customHeight="false" outlineLevel="0" collapsed="false">
      <c r="O18" s="34"/>
    </row>
    <row r="19" customFormat="false" ht="14.25" hidden="false" customHeight="false" outlineLevel="0" collapsed="false">
      <c r="O19" s="34"/>
    </row>
    <row r="20" customFormat="false" ht="14.25" hidden="false" customHeight="false" outlineLevel="0" collapsed="false">
      <c r="O20" s="34"/>
    </row>
    <row r="21" customFormat="false" ht="14.25" hidden="false" customHeight="false" outlineLevel="0" collapsed="false">
      <c r="H21" s="8"/>
      <c r="O21" s="34"/>
    </row>
    <row r="22" customFormat="false" ht="14.25" hidden="false" customHeight="false" outlineLevel="0" collapsed="false">
      <c r="O22" s="34"/>
    </row>
    <row r="23" s="8" customFormat="true" ht="14.25" hidden="false" customHeight="false" outlineLevel="0" collapsed="false">
      <c r="O23" s="34"/>
    </row>
    <row r="24" s="8" customFormat="true" ht="14.25" hidden="false" customHeight="false" outlineLevel="0" collapsed="false">
      <c r="O24" s="34"/>
    </row>
    <row r="25" s="8" customFormat="true" ht="14.25" hidden="false" customHeight="false" outlineLevel="0" collapsed="false">
      <c r="O25" s="34"/>
    </row>
    <row r="26" s="8" customFormat="true" ht="14.25" hidden="false" customHeight="false" outlineLevel="0" collapsed="false">
      <c r="O26" s="34"/>
    </row>
    <row r="27" customFormat="false" ht="14.25" hidden="false" customHeight="false" outlineLevel="0" collapsed="false">
      <c r="O27" s="34"/>
    </row>
    <row r="28" customFormat="false" ht="14.25" hidden="false" customHeight="false" outlineLevel="0" collapsed="false">
      <c r="I28" s="8"/>
      <c r="O28" s="34"/>
    </row>
    <row r="29" customFormat="false" ht="14.25" hidden="false" customHeight="false" outlineLevel="0" collapsed="false">
      <c r="O29" s="34"/>
    </row>
    <row r="30" customFormat="false" ht="14.25" hidden="false" customHeight="false" outlineLevel="0" collapsed="false">
      <c r="O30" s="34"/>
    </row>
    <row r="31" customFormat="false" ht="14.25" hidden="false" customHeight="false" outlineLevel="0" collapsed="false">
      <c r="O31" s="34"/>
    </row>
    <row r="32" customFormat="false" ht="14.25" hidden="false" customHeight="false" outlineLevel="0" collapsed="false">
      <c r="O32" s="34"/>
    </row>
    <row r="33" customFormat="false" ht="14.25" hidden="false" customHeight="false" outlineLevel="0" collapsed="false">
      <c r="O33" s="34"/>
    </row>
    <row r="34" customFormat="false" ht="14.25" hidden="false" customHeight="false" outlineLevel="0" collapsed="false">
      <c r="I34" s="8"/>
      <c r="O34" s="34"/>
    </row>
    <row r="35" customFormat="false" ht="14.25" hidden="false" customHeight="false" outlineLevel="0" collapsed="false">
      <c r="O35" s="34"/>
    </row>
    <row r="36" customFormat="false" ht="14.25" hidden="false" customHeight="false" outlineLevel="0" collapsed="false">
      <c r="I36" s="8"/>
      <c r="O36" s="34"/>
    </row>
    <row r="37" customFormat="false" ht="14.25" hidden="false" customHeight="false" outlineLevel="0" collapsed="false">
      <c r="I37" s="8"/>
      <c r="O37" s="34"/>
    </row>
    <row r="38" customFormat="false" ht="14.25" hidden="false" customHeight="false" outlineLevel="0" collapsed="false">
      <c r="I38" s="8"/>
      <c r="O38" s="34"/>
    </row>
    <row r="39" customFormat="false" ht="14.25" hidden="false" customHeight="false" outlineLevel="0" collapsed="false">
      <c r="O39" s="34"/>
    </row>
    <row r="40" customFormat="false" ht="14.25" hidden="false" customHeight="false" outlineLevel="0" collapsed="false">
      <c r="O40" s="34"/>
    </row>
    <row r="41" customFormat="false" ht="14.25" hidden="false" customHeight="false" outlineLevel="0" collapsed="false">
      <c r="O41" s="34"/>
    </row>
    <row r="42" customFormat="false" ht="14.25" hidden="false" customHeight="false" outlineLevel="0" collapsed="false">
      <c r="O42"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I30" activeCellId="0" sqref="I30"/>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42.75"/>
    <col collapsed="false" customWidth="false" hidden="false" outlineLevel="0" max="8" min="4" style="1" width="8.5"/>
    <col collapsed="false" customWidth="true" hidden="false" outlineLevel="0" max="9" min="9" style="1" width="25"/>
    <col collapsed="false" customWidth="false" hidden="false" outlineLevel="0" max="1024" min="10" style="1" width="8.5"/>
  </cols>
  <sheetData>
    <row r="1" customFormat="fals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customFormat="false" ht="15" hidden="false" customHeight="false" outlineLevel="0" collapsed="false">
      <c r="A2" s="35"/>
      <c r="B2" s="35"/>
      <c r="C2" s="35"/>
      <c r="D2" s="35"/>
      <c r="E2" s="35"/>
      <c r="F2" s="35"/>
      <c r="G2" s="35"/>
      <c r="H2" s="35"/>
      <c r="I2" s="35"/>
      <c r="J2" s="35"/>
      <c r="K2" s="35"/>
      <c r="L2" s="35"/>
      <c r="M2" s="64"/>
      <c r="N2" s="64"/>
      <c r="O2" s="64"/>
      <c r="P2" s="64"/>
      <c r="Q2" s="64"/>
      <c r="R2" s="64"/>
      <c r="S2" s="64"/>
      <c r="T2" s="64"/>
      <c r="U2" s="64"/>
      <c r="V2" s="64"/>
      <c r="W2" s="35"/>
      <c r="X2" s="35"/>
      <c r="Y2" s="35"/>
    </row>
    <row r="3" s="44" customFormat="true" ht="15" hidden="false" customHeight="false" outlineLevel="0" collapsed="false">
      <c r="A3" s="82" t="s">
        <v>1222</v>
      </c>
      <c r="B3" s="82" t="s">
        <v>1036</v>
      </c>
      <c r="C3" s="82" t="s">
        <v>1622</v>
      </c>
      <c r="D3" s="82" t="s">
        <v>1038</v>
      </c>
      <c r="E3" s="82"/>
      <c r="F3" s="80"/>
      <c r="G3" s="80" t="s">
        <v>1224</v>
      </c>
      <c r="H3" s="80"/>
      <c r="I3" s="80"/>
      <c r="J3" s="80"/>
      <c r="K3" s="80"/>
      <c r="M3" s="80" t="s">
        <v>905</v>
      </c>
      <c r="N3" s="80"/>
      <c r="O3" s="80"/>
      <c r="P3" s="80"/>
      <c r="Q3" s="80"/>
      <c r="R3" s="80"/>
      <c r="S3" s="80"/>
      <c r="T3" s="80"/>
      <c r="U3" s="80"/>
      <c r="V3" s="80"/>
      <c r="W3" s="80"/>
      <c r="X3" s="80"/>
      <c r="Y3" s="80"/>
    </row>
    <row r="4" s="44" customFormat="true" ht="14.25" hidden="false" customHeight="false" outlineLevel="0" collapsed="false">
      <c r="A4" s="44" t="s">
        <v>3</v>
      </c>
      <c r="B4" s="44" t="s">
        <v>2124</v>
      </c>
      <c r="C4" s="44" t="s">
        <v>2125</v>
      </c>
      <c r="D4" s="101" t="s">
        <v>2126</v>
      </c>
      <c r="E4" s="44" t="s">
        <v>2127</v>
      </c>
      <c r="O4" s="80"/>
      <c r="V4" s="44" t="s">
        <v>7</v>
      </c>
    </row>
    <row r="5" s="44" customFormat="true" ht="14.25" hidden="false" customHeight="false" outlineLevel="0" collapsed="false">
      <c r="A5" s="44" t="s">
        <v>799</v>
      </c>
      <c r="B5" s="44" t="s">
        <v>2128</v>
      </c>
      <c r="C5" s="44" t="s">
        <v>2129</v>
      </c>
      <c r="D5" s="44" t="s">
        <v>2130</v>
      </c>
      <c r="I5" s="44" t="s">
        <v>2131</v>
      </c>
      <c r="K5" s="44" t="n">
        <v>1</v>
      </c>
      <c r="O5" s="80" t="s">
        <v>1198</v>
      </c>
      <c r="S5" s="44" t="s">
        <v>1200</v>
      </c>
      <c r="V5" s="44" t="s">
        <v>7</v>
      </c>
    </row>
    <row r="6" s="44" customFormat="true" ht="14.25" hidden="false" customHeight="false" outlineLevel="0" collapsed="false">
      <c r="A6" s="44" t="s">
        <v>799</v>
      </c>
      <c r="B6" s="44" t="s">
        <v>2132</v>
      </c>
      <c r="C6" s="44" t="s">
        <v>654</v>
      </c>
      <c r="D6" s="101" t="s">
        <v>2133</v>
      </c>
      <c r="I6" s="44" t="s">
        <v>2131</v>
      </c>
      <c r="K6" s="44" t="n">
        <v>1</v>
      </c>
      <c r="O6" s="80" t="s">
        <v>1198</v>
      </c>
      <c r="S6" s="44" t="s">
        <v>1200</v>
      </c>
      <c r="V6" s="44" t="s">
        <v>7</v>
      </c>
    </row>
    <row r="7" s="44" customFormat="true" ht="14.25" hidden="false" customHeight="false" outlineLevel="0" collapsed="false">
      <c r="A7" s="44" t="s">
        <v>799</v>
      </c>
      <c r="B7" s="44" t="s">
        <v>2134</v>
      </c>
      <c r="C7" s="44" t="s">
        <v>660</v>
      </c>
      <c r="D7" s="44" t="s">
        <v>2135</v>
      </c>
      <c r="I7" s="44" t="s">
        <v>2131</v>
      </c>
      <c r="K7" s="44" t="n">
        <v>1</v>
      </c>
      <c r="O7" s="80" t="s">
        <v>1198</v>
      </c>
      <c r="S7" s="44" t="s">
        <v>1200</v>
      </c>
      <c r="V7" s="44" t="s">
        <v>7</v>
      </c>
    </row>
    <row r="8" s="44" customFormat="true" ht="14.25" hidden="false" customHeight="false" outlineLevel="0" collapsed="false">
      <c r="A8" s="44" t="s">
        <v>799</v>
      </c>
      <c r="B8" s="44" t="s">
        <v>2136</v>
      </c>
      <c r="C8" s="44" t="s">
        <v>2137</v>
      </c>
      <c r="D8" s="44" t="s">
        <v>2135</v>
      </c>
      <c r="H8" s="44" t="s">
        <v>2138</v>
      </c>
      <c r="I8" s="44" t="s">
        <v>2139</v>
      </c>
      <c r="K8" s="44" t="n">
        <v>1</v>
      </c>
      <c r="M8" s="44" t="s">
        <v>905</v>
      </c>
      <c r="O8" s="80" t="s">
        <v>1198</v>
      </c>
      <c r="S8" s="44" t="s">
        <v>1200</v>
      </c>
      <c r="V8" s="44" t="s">
        <v>7</v>
      </c>
    </row>
    <row r="9" s="44" customFormat="true" ht="14.25" hidden="false" customHeight="false" outlineLevel="0" collapsed="false">
      <c r="A9" s="44" t="s">
        <v>799</v>
      </c>
      <c r="B9" s="44" t="s">
        <v>2140</v>
      </c>
      <c r="C9" s="44" t="s">
        <v>2141</v>
      </c>
      <c r="D9" s="44" t="s">
        <v>2142</v>
      </c>
      <c r="K9" s="44" t="n">
        <v>1</v>
      </c>
      <c r="O9" s="80" t="s">
        <v>1198</v>
      </c>
      <c r="S9" s="44" t="s">
        <v>1200</v>
      </c>
      <c r="V9" s="44" t="s">
        <v>7</v>
      </c>
    </row>
    <row r="10" s="44" customFormat="true" ht="14.25" hidden="false" customHeight="false" outlineLevel="0" collapsed="false">
      <c r="O10" s="80"/>
    </row>
    <row r="11" customFormat="false" ht="14.25" hidden="false" customHeight="false" outlineLevel="0" collapsed="false">
      <c r="O11" s="34"/>
    </row>
    <row r="12" customFormat="false" ht="14.25" hidden="false" customHeight="false" outlineLevel="0" collapsed="false">
      <c r="O12" s="34"/>
    </row>
    <row r="13" customFormat="false" ht="14.25" hidden="false" customHeight="false" outlineLevel="0" collapsed="false">
      <c r="I13" s="44"/>
      <c r="O13" s="34"/>
    </row>
    <row r="14" customFormat="false" ht="14.25" hidden="false" customHeight="false" outlineLevel="0" collapsed="false">
      <c r="I14" s="44"/>
      <c r="O14" s="34"/>
    </row>
    <row r="15" customFormat="false" ht="14.25" hidden="false" customHeight="false" outlineLevel="0" collapsed="false">
      <c r="I15" s="44"/>
      <c r="O15" s="34"/>
    </row>
    <row r="16" customFormat="false" ht="14.25" hidden="false" customHeight="false" outlineLevel="0" collapsed="false">
      <c r="I16" s="44"/>
      <c r="O16" s="34"/>
    </row>
    <row r="17" customFormat="false" ht="14.25" hidden="false" customHeight="false" outlineLevel="0" collapsed="false">
      <c r="I17" s="44"/>
      <c r="O17" s="34"/>
    </row>
    <row r="18" customFormat="false" ht="14.25" hidden="false" customHeight="false" outlineLevel="0" collapsed="false">
      <c r="I18" s="44"/>
      <c r="O18" s="34"/>
    </row>
    <row r="19" customFormat="false" ht="14.25" hidden="false" customHeight="false" outlineLevel="0" collapsed="false">
      <c r="I19" s="101"/>
      <c r="O19" s="34"/>
    </row>
    <row r="20" customFormat="false" ht="14.25" hidden="false" customHeight="false" outlineLevel="0" collapsed="false">
      <c r="I20" s="44"/>
      <c r="O20" s="34"/>
    </row>
    <row r="21" customFormat="false" ht="14.25" hidden="false" customHeight="false" outlineLevel="0" collapsed="false">
      <c r="I21" s="44"/>
      <c r="O21" s="34"/>
    </row>
    <row r="22" customFormat="false" ht="14.25" hidden="false" customHeight="false" outlineLevel="0" collapsed="false">
      <c r="I22" s="44"/>
      <c r="O22" s="34"/>
    </row>
    <row r="23" customFormat="false" ht="14.25" hidden="false" customHeight="false" outlineLevel="0" collapsed="false">
      <c r="I23" s="44"/>
      <c r="O23" s="34"/>
    </row>
    <row r="24" customFormat="false" ht="14.25" hidden="false" customHeight="false" outlineLevel="0" collapsed="false">
      <c r="I24" s="44"/>
      <c r="O24" s="34"/>
    </row>
    <row r="25" customFormat="false" ht="14.25" hidden="false" customHeight="false" outlineLevel="0" collapsed="false">
      <c r="O25" s="34"/>
    </row>
    <row r="26" customFormat="false" ht="14.25" hidden="false" customHeight="false" outlineLevel="0" collapsed="false">
      <c r="O26" s="34"/>
    </row>
    <row r="27" customFormat="false" ht="14.25" hidden="false" customHeight="false" outlineLevel="0" collapsed="false">
      <c r="O27"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10" activeCellId="0" sqref="E10"/>
    </sheetView>
  </sheetViews>
  <sheetFormatPr defaultColWidth="8.625" defaultRowHeight="14.25" zeroHeight="false" outlineLevelRow="0" outlineLevelCol="0"/>
  <sheetData>
    <row r="1" s="1" customFormat="tru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customFormat="false" ht="15" hidden="false" customHeight="false" outlineLevel="0" collapsed="false">
      <c r="A2" s="1" t="s">
        <v>2143</v>
      </c>
      <c r="B2" s="1" t="s">
        <v>2144</v>
      </c>
      <c r="C2" s="1" t="s">
        <v>637</v>
      </c>
      <c r="K2" s="1" t="n">
        <v>1</v>
      </c>
      <c r="P2" s="34" t="s">
        <v>1238</v>
      </c>
      <c r="Q2" s="59"/>
      <c r="R2" s="59"/>
      <c r="S2" s="53" t="s">
        <v>1200</v>
      </c>
      <c r="T2" s="59"/>
      <c r="V2" s="34" t="s">
        <v>7</v>
      </c>
      <c r="W2"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8"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31.5"/>
  </cols>
  <sheetData>
    <row r="1" customFormat="false" ht="14.25" hidden="false" customHeight="false" outlineLevel="0" collapsed="false">
      <c r="A1" s="1" t="s">
        <v>783</v>
      </c>
      <c r="B1" s="1" t="s">
        <v>785</v>
      </c>
      <c r="C1" s="1" t="s">
        <v>786</v>
      </c>
      <c r="D1" s="1" t="s">
        <v>787</v>
      </c>
      <c r="E1" s="1" t="s">
        <v>979</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customFormat="false" ht="15" hidden="false" customHeight="false" outlineLevel="0" collapsed="false">
      <c r="A2" s="35"/>
      <c r="B2" s="35"/>
      <c r="C2" s="35"/>
      <c r="D2" s="35"/>
      <c r="E2" s="35"/>
      <c r="F2" s="35"/>
      <c r="G2" s="35"/>
      <c r="H2" s="35"/>
      <c r="I2" s="35"/>
      <c r="J2" s="35"/>
      <c r="K2" s="35"/>
      <c r="L2" s="35"/>
      <c r="M2" s="64"/>
      <c r="N2" s="64"/>
      <c r="O2" s="64"/>
      <c r="P2" s="64"/>
      <c r="Q2" s="64"/>
      <c r="R2" s="64"/>
      <c r="S2" s="64"/>
      <c r="T2" s="64"/>
      <c r="U2" s="64"/>
      <c r="V2" s="64"/>
      <c r="W2" s="35"/>
      <c r="X2" s="35"/>
      <c r="Y2" s="35"/>
    </row>
    <row r="3" customFormat="false" ht="15" hidden="false" customHeight="false" outlineLevel="0" collapsed="false">
      <c r="A3" s="59"/>
      <c r="B3" s="59"/>
      <c r="C3" s="59"/>
      <c r="D3" s="59"/>
      <c r="E3" s="59"/>
      <c r="F3" s="34"/>
      <c r="G3" s="34"/>
      <c r="H3" s="34"/>
      <c r="I3" s="34"/>
      <c r="J3" s="34"/>
      <c r="K3" s="34"/>
      <c r="M3" s="34"/>
      <c r="N3" s="34"/>
      <c r="O3" s="34"/>
      <c r="P3" s="34"/>
      <c r="Q3" s="34"/>
      <c r="R3" s="34"/>
      <c r="S3" s="34"/>
      <c r="T3" s="34"/>
      <c r="U3" s="34"/>
      <c r="V3" s="34"/>
      <c r="W3" s="34"/>
      <c r="X3" s="34"/>
      <c r="Y3" s="34"/>
    </row>
    <row r="4" s="8" customFormat="true" ht="71.25" hidden="false" customHeight="false" outlineLevel="0" collapsed="false">
      <c r="A4" s="8" t="s">
        <v>1060</v>
      </c>
      <c r="B4" s="8" t="s">
        <v>2145</v>
      </c>
      <c r="C4" s="48" t="s">
        <v>2146</v>
      </c>
      <c r="D4" s="48" t="s">
        <v>2147</v>
      </c>
      <c r="I4" s="48" t="s">
        <v>2148</v>
      </c>
      <c r="K4" s="8" t="n">
        <v>1</v>
      </c>
      <c r="O4" s="38" t="s">
        <v>1282</v>
      </c>
      <c r="S4" s="8" t="s">
        <v>1200</v>
      </c>
    </row>
    <row r="5" s="8" customFormat="true" ht="57" hidden="false" customHeight="false" outlineLevel="0" collapsed="false">
      <c r="A5" s="8" t="s">
        <v>1003</v>
      </c>
      <c r="B5" s="8" t="s">
        <v>2149</v>
      </c>
      <c r="C5" s="48" t="s">
        <v>2150</v>
      </c>
      <c r="D5" s="8" t="s">
        <v>2151</v>
      </c>
      <c r="I5" s="48" t="s">
        <v>2152</v>
      </c>
      <c r="K5" s="8" t="n">
        <v>1</v>
      </c>
      <c r="O5" s="38" t="s">
        <v>1287</v>
      </c>
      <c r="S5" s="8" t="s">
        <v>1200</v>
      </c>
    </row>
    <row r="6" customFormat="false" ht="14.25" hidden="false" customHeight="false" outlineLevel="0" collapsed="false">
      <c r="I6" s="8"/>
      <c r="O6" s="34"/>
    </row>
    <row r="7" customFormat="false" ht="14.25" hidden="false" customHeight="false" outlineLevel="0" collapsed="false">
      <c r="I7" s="8"/>
      <c r="O7" s="34"/>
    </row>
    <row r="8" customFormat="false" ht="14.25" hidden="false" customHeight="false" outlineLevel="0" collapsed="false">
      <c r="I8" s="8"/>
      <c r="O8" s="34"/>
    </row>
    <row r="9" customFormat="false" ht="14.25" hidden="false" customHeight="false" outlineLevel="0" collapsed="false">
      <c r="O9" s="34"/>
    </row>
    <row r="10" customFormat="false" ht="14.25" hidden="false" customHeight="false" outlineLevel="0" collapsed="false">
      <c r="O10" s="34"/>
    </row>
    <row r="11" customFormat="false" ht="14.25" hidden="false" customHeight="false" outlineLevel="0" collapsed="false">
      <c r="O11" s="34"/>
    </row>
    <row r="12" customFormat="false" ht="14.25" hidden="false" customHeight="false" outlineLevel="0" collapsed="false">
      <c r="O12"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I9" activeCellId="0" sqref="I9"/>
    </sheetView>
  </sheetViews>
  <sheetFormatPr defaultColWidth="8.50390625" defaultRowHeight="28.3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31.5"/>
    <col collapsed="false" customWidth="false" hidden="false" outlineLevel="0" max="1024" min="4" style="1" width="8.5"/>
  </cols>
  <sheetData>
    <row r="1" customFormat="false" ht="28.35" hidden="false" customHeight="true" outlineLevel="0" collapsed="false">
      <c r="A1" s="32" t="s">
        <v>783</v>
      </c>
      <c r="B1" s="32" t="s">
        <v>785</v>
      </c>
      <c r="C1" s="32" t="s">
        <v>786</v>
      </c>
      <c r="D1" s="32" t="s">
        <v>787</v>
      </c>
      <c r="E1" s="32" t="s">
        <v>978</v>
      </c>
      <c r="F1" s="32" t="s">
        <v>1221</v>
      </c>
      <c r="G1" s="70" t="s">
        <v>788</v>
      </c>
      <c r="H1" s="70" t="s">
        <v>980</v>
      </c>
      <c r="I1" s="32" t="s">
        <v>981</v>
      </c>
      <c r="J1" s="32" t="s">
        <v>1701</v>
      </c>
      <c r="K1" s="32" t="s">
        <v>984</v>
      </c>
      <c r="L1" s="32" t="s">
        <v>4</v>
      </c>
      <c r="M1" s="32" t="s">
        <v>3</v>
      </c>
      <c r="N1" s="32" t="s">
        <v>985</v>
      </c>
      <c r="O1" s="32" t="s">
        <v>986</v>
      </c>
      <c r="P1" s="32" t="s">
        <v>1180</v>
      </c>
      <c r="Q1" s="32" t="s">
        <v>987</v>
      </c>
      <c r="R1" s="32" t="s">
        <v>988</v>
      </c>
      <c r="S1" s="32" t="s">
        <v>989</v>
      </c>
      <c r="T1" s="32" t="s">
        <v>991</v>
      </c>
      <c r="U1" s="32" t="s">
        <v>992</v>
      </c>
      <c r="V1" s="32" t="s">
        <v>0</v>
      </c>
      <c r="W1" s="32" t="s">
        <v>993</v>
      </c>
      <c r="X1" s="32" t="s">
        <v>994</v>
      </c>
      <c r="Y1" s="32" t="s">
        <v>995</v>
      </c>
      <c r="Z1" s="34"/>
    </row>
    <row r="2" s="59" customFormat="true" ht="28.35" hidden="false" customHeight="true" outlineLevel="0" collapsed="false">
      <c r="A2" s="102" t="s">
        <v>789</v>
      </c>
      <c r="B2" s="102" t="s">
        <v>917</v>
      </c>
      <c r="C2" s="102"/>
      <c r="D2" s="102" t="s">
        <v>1470</v>
      </c>
      <c r="E2" s="102"/>
      <c r="F2" s="102"/>
      <c r="G2" s="102"/>
      <c r="H2" s="102"/>
      <c r="I2" s="102"/>
      <c r="J2" s="102"/>
      <c r="K2" s="102"/>
      <c r="L2" s="102"/>
      <c r="M2" s="102"/>
      <c r="N2" s="102"/>
      <c r="O2" s="102"/>
      <c r="P2" s="102"/>
      <c r="Q2" s="102"/>
      <c r="R2" s="102"/>
      <c r="S2" s="102"/>
      <c r="T2" s="102"/>
      <c r="U2" s="102"/>
      <c r="V2" s="102"/>
      <c r="W2" s="102"/>
      <c r="X2" s="102"/>
      <c r="Y2" s="102"/>
    </row>
    <row r="3" customFormat="false" ht="28.35" hidden="false" customHeight="true" outlineLevel="0" collapsed="false">
      <c r="A3" s="102" t="s">
        <v>1222</v>
      </c>
      <c r="B3" s="102" t="s">
        <v>1036</v>
      </c>
      <c r="C3" s="102" t="s">
        <v>381</v>
      </c>
      <c r="D3" s="102" t="s">
        <v>1038</v>
      </c>
      <c r="E3" s="102"/>
      <c r="F3" s="70"/>
      <c r="G3" s="70" t="s">
        <v>1224</v>
      </c>
      <c r="H3" s="70"/>
      <c r="I3" s="70"/>
      <c r="J3" s="70"/>
      <c r="K3" s="70"/>
      <c r="L3" s="32"/>
      <c r="M3" s="70" t="s">
        <v>905</v>
      </c>
      <c r="N3" s="70"/>
      <c r="O3" s="70"/>
      <c r="P3" s="70"/>
      <c r="Q3" s="70"/>
      <c r="R3" s="70"/>
      <c r="S3" s="70"/>
      <c r="T3" s="70"/>
      <c r="U3" s="70"/>
      <c r="V3" s="70"/>
      <c r="W3" s="70"/>
      <c r="X3" s="70"/>
      <c r="Y3" s="70"/>
    </row>
    <row r="4" customFormat="false" ht="28.35" hidden="false" customHeight="true" outlineLevel="0" collapsed="false">
      <c r="A4" s="32" t="s">
        <v>799</v>
      </c>
      <c r="B4" s="32" t="s">
        <v>893</v>
      </c>
      <c r="C4" s="32"/>
      <c r="D4" s="32" t="s">
        <v>2153</v>
      </c>
      <c r="E4" s="32"/>
      <c r="F4" s="32"/>
      <c r="G4" s="70" t="s">
        <v>2154</v>
      </c>
      <c r="H4" s="70"/>
      <c r="I4" s="32"/>
      <c r="J4" s="32"/>
      <c r="K4" s="32"/>
      <c r="L4" s="32"/>
      <c r="M4" s="32" t="s">
        <v>905</v>
      </c>
      <c r="N4" s="32"/>
      <c r="O4" s="32"/>
      <c r="P4" s="32"/>
      <c r="Q4" s="32"/>
      <c r="R4" s="32"/>
      <c r="S4" s="32"/>
      <c r="T4" s="32"/>
      <c r="U4" s="32"/>
      <c r="V4" s="32"/>
      <c r="W4" s="32"/>
      <c r="X4" s="32"/>
      <c r="Y4" s="32"/>
      <c r="Z4" s="34"/>
    </row>
    <row r="5" customFormat="false" ht="28.35" hidden="false" customHeight="true" outlineLevel="0" collapsed="false">
      <c r="A5" s="32"/>
      <c r="B5" s="32"/>
      <c r="C5" s="32"/>
      <c r="D5" s="32"/>
      <c r="E5" s="32"/>
      <c r="F5" s="32"/>
      <c r="G5" s="32"/>
      <c r="H5" s="32"/>
      <c r="I5" s="32"/>
      <c r="J5" s="32"/>
      <c r="K5" s="32"/>
      <c r="L5" s="32"/>
      <c r="M5" s="32"/>
      <c r="N5" s="32"/>
      <c r="O5" s="32"/>
      <c r="P5" s="32"/>
      <c r="Q5" s="32"/>
      <c r="R5" s="32"/>
      <c r="S5" s="32"/>
      <c r="T5" s="32"/>
      <c r="U5" s="32"/>
      <c r="V5" s="32"/>
      <c r="W5" s="32"/>
      <c r="X5" s="32"/>
      <c r="Y5" s="32"/>
    </row>
    <row r="6" customFormat="false" ht="28.35" hidden="false" customHeight="true" outlineLevel="0" collapsed="false">
      <c r="A6" s="32" t="s">
        <v>1060</v>
      </c>
      <c r="B6" s="32" t="s">
        <v>2155</v>
      </c>
      <c r="C6" s="32" t="s">
        <v>2156</v>
      </c>
      <c r="D6" s="32" t="s">
        <v>2157</v>
      </c>
      <c r="E6" s="32" t="s">
        <v>2158</v>
      </c>
      <c r="F6" s="32"/>
      <c r="G6" s="32"/>
      <c r="H6" s="32"/>
      <c r="I6" s="32" t="s">
        <v>2159</v>
      </c>
      <c r="J6" s="32"/>
      <c r="K6" s="32"/>
      <c r="L6" s="32"/>
      <c r="M6" s="32" t="s">
        <v>1280</v>
      </c>
      <c r="N6" s="32"/>
      <c r="O6" s="70" t="s">
        <v>1282</v>
      </c>
      <c r="P6" s="32"/>
      <c r="Q6" s="32"/>
      <c r="R6" s="32"/>
      <c r="S6" s="32" t="s">
        <v>1200</v>
      </c>
      <c r="T6" s="32"/>
      <c r="U6" s="32"/>
      <c r="V6" s="32" t="s">
        <v>7</v>
      </c>
      <c r="W6" s="32"/>
      <c r="X6" s="32"/>
      <c r="Y6" s="32"/>
    </row>
    <row r="7" customFormat="false" ht="28.35" hidden="false" customHeight="true" outlineLevel="0" collapsed="false">
      <c r="A7" s="32" t="s">
        <v>799</v>
      </c>
      <c r="B7" s="32" t="s">
        <v>2160</v>
      </c>
      <c r="C7" s="32" t="s">
        <v>2161</v>
      </c>
      <c r="D7" s="32" t="s">
        <v>2162</v>
      </c>
      <c r="E7" s="32"/>
      <c r="F7" s="32"/>
      <c r="G7" s="32"/>
      <c r="H7" s="32"/>
      <c r="I7" s="32" t="s">
        <v>2163</v>
      </c>
      <c r="J7" s="32"/>
      <c r="K7" s="32"/>
      <c r="L7" s="32"/>
      <c r="M7" s="32" t="s">
        <v>1007</v>
      </c>
      <c r="N7" s="32"/>
      <c r="O7" s="70" t="s">
        <v>1198</v>
      </c>
      <c r="P7" s="32"/>
      <c r="Q7" s="32"/>
      <c r="R7" s="32"/>
      <c r="S7" s="32" t="s">
        <v>1200</v>
      </c>
      <c r="T7" s="32"/>
      <c r="U7" s="32"/>
      <c r="V7" s="32" t="s">
        <v>7</v>
      </c>
      <c r="W7" s="32"/>
      <c r="X7" s="32"/>
      <c r="Y7" s="32"/>
    </row>
    <row r="8" customFormat="false" ht="28.35" hidden="false" customHeight="true" outlineLevel="0" collapsed="false">
      <c r="A8" s="32" t="s">
        <v>1060</v>
      </c>
      <c r="B8" s="32" t="s">
        <v>2164</v>
      </c>
      <c r="C8" s="103" t="s">
        <v>2165</v>
      </c>
      <c r="D8" s="32" t="s">
        <v>2166</v>
      </c>
      <c r="E8" s="32"/>
      <c r="F8" s="32"/>
      <c r="G8" s="32"/>
      <c r="H8" s="32"/>
      <c r="I8" s="103" t="s">
        <v>2167</v>
      </c>
      <c r="J8" s="32"/>
      <c r="K8" s="32"/>
      <c r="L8" s="32"/>
      <c r="M8" s="32" t="s">
        <v>1280</v>
      </c>
      <c r="N8" s="32"/>
      <c r="O8" s="70" t="s">
        <v>1282</v>
      </c>
      <c r="P8" s="32"/>
      <c r="Q8" s="32"/>
      <c r="R8" s="32"/>
      <c r="S8" s="32" t="s">
        <v>1200</v>
      </c>
      <c r="T8" s="32"/>
      <c r="U8" s="32"/>
      <c r="V8" s="32" t="s">
        <v>7</v>
      </c>
      <c r="W8" s="32"/>
      <c r="X8" s="32"/>
      <c r="Y8" s="32"/>
    </row>
    <row r="9" customFormat="false" ht="28.35" hidden="false" customHeight="true" outlineLevel="0" collapsed="false">
      <c r="A9" s="32" t="s">
        <v>1003</v>
      </c>
      <c r="B9" s="32" t="s">
        <v>2168</v>
      </c>
      <c r="C9" s="32" t="s">
        <v>2169</v>
      </c>
      <c r="D9" s="32" t="s">
        <v>2170</v>
      </c>
      <c r="E9" s="32"/>
      <c r="F9" s="32"/>
      <c r="G9" s="32"/>
      <c r="H9" s="32"/>
      <c r="I9" s="32" t="s">
        <v>2171</v>
      </c>
      <c r="J9" s="32"/>
      <c r="K9" s="32"/>
      <c r="L9" s="32"/>
      <c r="M9" s="32" t="s">
        <v>1007</v>
      </c>
      <c r="N9" s="32"/>
      <c r="O9" s="70" t="s">
        <v>1198</v>
      </c>
      <c r="P9" s="32"/>
      <c r="Q9" s="32"/>
      <c r="R9" s="32"/>
      <c r="S9" s="32" t="s">
        <v>1200</v>
      </c>
      <c r="T9" s="32"/>
      <c r="U9" s="32"/>
      <c r="V9" s="32" t="s">
        <v>7</v>
      </c>
      <c r="W9" s="32"/>
      <c r="X9" s="32"/>
      <c r="Y9" s="32"/>
    </row>
    <row r="10" customFormat="false" ht="28.35" hidden="false" customHeight="true" outlineLevel="0" collapsed="false">
      <c r="A10" s="32" t="s">
        <v>996</v>
      </c>
      <c r="B10" s="32" t="s">
        <v>2172</v>
      </c>
      <c r="C10" s="32" t="s">
        <v>2173</v>
      </c>
      <c r="D10" s="32" t="s">
        <v>2174</v>
      </c>
      <c r="E10" s="32"/>
      <c r="F10" s="32"/>
      <c r="G10" s="32"/>
      <c r="H10" s="32" t="s">
        <v>2175</v>
      </c>
      <c r="I10" s="32" t="s">
        <v>2176</v>
      </c>
      <c r="J10" s="32"/>
      <c r="K10" s="32"/>
      <c r="L10" s="32"/>
      <c r="M10" s="32" t="s">
        <v>1313</v>
      </c>
      <c r="N10" s="32"/>
      <c r="O10" s="70" t="s">
        <v>1314</v>
      </c>
      <c r="P10" s="32"/>
      <c r="Q10" s="32"/>
      <c r="R10" s="32"/>
      <c r="S10" s="32" t="s">
        <v>1200</v>
      </c>
      <c r="T10" s="32"/>
      <c r="U10" s="32"/>
      <c r="V10" s="32" t="s">
        <v>7</v>
      </c>
      <c r="W10" s="32"/>
      <c r="X10" s="32"/>
      <c r="Y10" s="32"/>
    </row>
    <row r="11" customFormat="false" ht="28.35" hidden="false" customHeight="true" outlineLevel="0" collapsed="false">
      <c r="A11" s="32" t="s">
        <v>799</v>
      </c>
      <c r="B11" s="32" t="s">
        <v>2177</v>
      </c>
      <c r="C11" s="32" t="s">
        <v>2007</v>
      </c>
      <c r="D11" s="32" t="s">
        <v>2007</v>
      </c>
      <c r="E11" s="32"/>
      <c r="F11" s="32"/>
      <c r="G11" s="32"/>
      <c r="H11" s="32"/>
      <c r="I11" s="32" t="s">
        <v>2178</v>
      </c>
      <c r="J11" s="32"/>
      <c r="K11" s="32"/>
      <c r="L11" s="32"/>
      <c r="M11" s="32"/>
      <c r="N11" s="32"/>
      <c r="O11" s="70" t="s">
        <v>1198</v>
      </c>
      <c r="P11" s="32"/>
      <c r="Q11" s="32"/>
      <c r="R11" s="32"/>
      <c r="S11" s="32" t="s">
        <v>1200</v>
      </c>
      <c r="T11" s="32"/>
      <c r="U11" s="32"/>
      <c r="V11" s="32" t="s">
        <v>7</v>
      </c>
      <c r="W11" s="32"/>
      <c r="X11" s="32"/>
      <c r="Y11" s="32"/>
    </row>
    <row r="12" customFormat="false" ht="28.35" hidden="false" customHeight="true" outlineLevel="0" collapsed="false">
      <c r="O12" s="34"/>
    </row>
    <row r="13" customFormat="false" ht="28.35" hidden="false" customHeight="true" outlineLevel="0" collapsed="false">
      <c r="C13" s="32"/>
      <c r="H13" s="104"/>
      <c r="O13" s="34"/>
    </row>
    <row r="14" customFormat="false" ht="28.35" hidden="false" customHeight="true" outlineLevel="0" collapsed="false">
      <c r="C14" s="32"/>
      <c r="O14" s="34"/>
    </row>
    <row r="15" customFormat="false" ht="28.35" hidden="false" customHeight="true" outlineLevel="0" collapsed="false">
      <c r="C15" s="32"/>
      <c r="O15" s="34"/>
    </row>
    <row r="16" customFormat="false" ht="28.35" hidden="false" customHeight="true" outlineLevel="0" collapsed="false">
      <c r="O16" s="34"/>
    </row>
    <row r="17" customFormat="false" ht="28.35" hidden="false" customHeight="true" outlineLevel="0" collapsed="false">
      <c r="O17" s="34"/>
    </row>
    <row r="18" customFormat="false" ht="28.35" hidden="false" customHeight="true" outlineLevel="0" collapsed="false">
      <c r="O18" s="34"/>
    </row>
    <row r="19" customFormat="false" ht="28.35" hidden="false" customHeight="true" outlineLevel="0" collapsed="false">
      <c r="O19" s="34"/>
    </row>
    <row r="20" customFormat="false" ht="28.35" hidden="false" customHeight="true" outlineLevel="0" collapsed="false">
      <c r="O20" s="34"/>
    </row>
    <row r="21" customFormat="false" ht="28.35" hidden="false" customHeight="true" outlineLevel="0" collapsed="false">
      <c r="O21" s="34"/>
    </row>
    <row r="22" customFormat="false" ht="28.35" hidden="false" customHeight="true" outlineLevel="0" collapsed="false">
      <c r="O22"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32" activeCellId="0" sqref="O32"/>
    </sheetView>
  </sheetViews>
  <sheetFormatPr defaultColWidth="8.625" defaultRowHeight="13.8" zeroHeight="false" outlineLevelRow="0" outlineLevelCol="0"/>
  <cols>
    <col collapsed="false" customWidth="false" hidden="false" outlineLevel="0" max="1" min="1" style="105" width="8.62"/>
    <col collapsed="false" customWidth="true" hidden="false" outlineLevel="0" max="2" min="2" style="106" width="21.5"/>
    <col collapsed="false" customWidth="true" hidden="false" outlineLevel="0" max="3" min="3" style="106" width="25.12"/>
    <col collapsed="false" customWidth="true" hidden="false" outlineLevel="0" max="4" min="4" style="106" width="44.5"/>
    <col collapsed="false" customWidth="true" hidden="false" outlineLevel="0" max="5" min="5" style="106" width="10.5"/>
    <col collapsed="false" customWidth="true" hidden="true" outlineLevel="0" max="6" min="6" style="106" width="34.12"/>
    <col collapsed="false" customWidth="true" hidden="false" outlineLevel="0" max="7" min="7" style="106" width="14"/>
    <col collapsed="false" customWidth="true" hidden="false" outlineLevel="0" max="8" min="8" style="106" width="53.4"/>
    <col collapsed="false" customWidth="false" hidden="false" outlineLevel="0" max="9" min="9" style="106" width="8.62"/>
    <col collapsed="false" customWidth="true" hidden="false" outlineLevel="0" max="10" min="10" style="106" width="27.76"/>
    <col collapsed="false" customWidth="false" hidden="false" outlineLevel="0" max="15" min="11" style="106" width="8.62"/>
    <col collapsed="false" customWidth="true" hidden="false" outlineLevel="0" max="16" min="16" style="106" width="46.88"/>
    <col collapsed="false" customWidth="false" hidden="false" outlineLevel="0" max="1024" min="17" style="106" width="8.62"/>
    <col collapsed="false" customWidth="false" hidden="false" outlineLevel="0" max="16383" min="1025" style="107" width="8.62"/>
    <col collapsed="false" customWidth="false" hidden="false" outlineLevel="0" max="16384" min="16384" style="108" width="8.62"/>
  </cols>
  <sheetData>
    <row r="1" s="111" customFormat="true" ht="12.75" hidden="false" customHeight="true" outlineLevel="0" collapsed="false">
      <c r="A1" s="109" t="s">
        <v>783</v>
      </c>
      <c r="B1" s="110" t="s">
        <v>784</v>
      </c>
      <c r="C1" s="110" t="s">
        <v>785</v>
      </c>
      <c r="D1" s="110" t="s">
        <v>786</v>
      </c>
      <c r="E1" s="110" t="s">
        <v>787</v>
      </c>
      <c r="F1" s="110" t="s">
        <v>979</v>
      </c>
      <c r="G1" s="110" t="s">
        <v>1221</v>
      </c>
      <c r="H1" s="110" t="s">
        <v>788</v>
      </c>
      <c r="I1" s="110" t="s">
        <v>980</v>
      </c>
      <c r="J1" s="110" t="s">
        <v>981</v>
      </c>
      <c r="K1" s="110" t="s">
        <v>1701</v>
      </c>
      <c r="L1" s="110" t="s">
        <v>984</v>
      </c>
      <c r="M1" s="110" t="s">
        <v>4</v>
      </c>
      <c r="N1" s="110" t="s">
        <v>3</v>
      </c>
      <c r="O1" s="110" t="s">
        <v>985</v>
      </c>
      <c r="P1" s="110" t="s">
        <v>986</v>
      </c>
      <c r="Q1" s="110" t="s">
        <v>1180</v>
      </c>
      <c r="R1" s="110" t="s">
        <v>987</v>
      </c>
      <c r="S1" s="110" t="s">
        <v>988</v>
      </c>
      <c r="T1" s="110" t="s">
        <v>989</v>
      </c>
      <c r="U1" s="110" t="s">
        <v>991</v>
      </c>
      <c r="V1" s="110" t="s">
        <v>992</v>
      </c>
      <c r="W1" s="110" t="s">
        <v>0</v>
      </c>
      <c r="X1" s="110" t="s">
        <v>993</v>
      </c>
      <c r="Y1" s="110" t="s">
        <v>994</v>
      </c>
      <c r="Z1" s="110" t="s">
        <v>995</v>
      </c>
      <c r="AA1" s="110"/>
      <c r="AB1" s="110" t="s">
        <v>1220</v>
      </c>
      <c r="AC1" s="110" t="s">
        <v>978</v>
      </c>
      <c r="AD1" s="110" t="s">
        <v>1273</v>
      </c>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XFD1" s="112"/>
    </row>
    <row r="2" customFormat="false" ht="12.75" hidden="false" customHeight="true" outlineLevel="0" collapsed="false">
      <c r="A2" s="105" t="s">
        <v>789</v>
      </c>
      <c r="C2" s="106" t="s">
        <v>790</v>
      </c>
      <c r="E2" s="106" t="s">
        <v>791</v>
      </c>
      <c r="N2" s="113"/>
      <c r="O2" s="113"/>
      <c r="P2" s="113"/>
      <c r="Q2" s="113"/>
      <c r="R2" s="113"/>
      <c r="S2" s="113"/>
      <c r="T2" s="113"/>
      <c r="U2" s="113"/>
      <c r="V2" s="113"/>
      <c r="W2" s="113"/>
    </row>
    <row r="3" customFormat="false" ht="12.75" hidden="false" customHeight="true" outlineLevel="0" collapsed="false">
      <c r="A3" s="105" t="s">
        <v>789</v>
      </c>
      <c r="C3" s="106" t="s">
        <v>790</v>
      </c>
      <c r="E3" s="106" t="s">
        <v>2179</v>
      </c>
      <c r="N3" s="113"/>
      <c r="O3" s="113"/>
      <c r="P3" s="113"/>
      <c r="Q3" s="113"/>
      <c r="R3" s="113"/>
      <c r="S3" s="113"/>
      <c r="T3" s="113"/>
      <c r="U3" s="113"/>
      <c r="V3" s="113"/>
      <c r="W3" s="113"/>
    </row>
    <row r="4" customFormat="false" ht="13.8" hidden="false" customHeight="false" outlineLevel="0" collapsed="false">
      <c r="A4" s="114" t="s">
        <v>789</v>
      </c>
      <c r="C4" s="115" t="s">
        <v>790</v>
      </c>
      <c r="E4" s="115" t="s">
        <v>2180</v>
      </c>
    </row>
    <row r="7" customFormat="false" ht="12.75" hidden="false" customHeight="true" outlineLevel="0" collapsed="false">
      <c r="A7" s="105" t="s">
        <v>799</v>
      </c>
      <c r="C7" s="116" t="s">
        <v>825</v>
      </c>
      <c r="D7" s="116"/>
      <c r="H7" s="106" t="s">
        <v>2181</v>
      </c>
      <c r="I7" s="116"/>
      <c r="N7" s="106" t="s">
        <v>905</v>
      </c>
    </row>
    <row r="8" customFormat="false" ht="12.75" hidden="false" customHeight="true" outlineLevel="0" collapsed="false">
      <c r="A8" s="105" t="s">
        <v>799</v>
      </c>
      <c r="C8" s="116" t="s">
        <v>897</v>
      </c>
      <c r="D8" s="116"/>
      <c r="H8" s="106" t="s">
        <v>2182</v>
      </c>
      <c r="I8" s="116"/>
      <c r="N8" s="106" t="s">
        <v>905</v>
      </c>
    </row>
    <row r="9" customFormat="false" ht="12.75" hidden="false" customHeight="true" outlineLevel="0" collapsed="false">
      <c r="A9" s="105" t="s">
        <v>799</v>
      </c>
      <c r="C9" s="116" t="s">
        <v>895</v>
      </c>
      <c r="D9" s="116"/>
      <c r="H9" s="106" t="s">
        <v>2183</v>
      </c>
      <c r="I9" s="116"/>
      <c r="N9" s="106" t="s">
        <v>905</v>
      </c>
    </row>
    <row r="10" customFormat="false" ht="12.75" hidden="false" customHeight="true" outlineLevel="0" collapsed="false">
      <c r="A10" s="105" t="s">
        <v>1222</v>
      </c>
      <c r="C10" s="106" t="s">
        <v>2184</v>
      </c>
      <c r="H10" s="106" t="s">
        <v>1224</v>
      </c>
      <c r="N10" s="106" t="s">
        <v>905</v>
      </c>
    </row>
    <row r="11" customFormat="false" ht="12.75" hidden="false" customHeight="true" outlineLevel="0" collapsed="false">
      <c r="A11" s="105" t="s">
        <v>799</v>
      </c>
      <c r="C11" s="117" t="s">
        <v>2185</v>
      </c>
      <c r="D11" s="118" t="s">
        <v>2186</v>
      </c>
      <c r="E11" s="117"/>
      <c r="H11" s="106" t="s">
        <v>2187</v>
      </c>
      <c r="N11" s="106" t="s">
        <v>905</v>
      </c>
    </row>
    <row r="12" s="120" customFormat="true" ht="12.75" hidden="false" customHeight="true" outlineLevel="0" collapsed="false">
      <c r="A12" s="119" t="s">
        <v>819</v>
      </c>
      <c r="B12" s="120" t="s">
        <v>2185</v>
      </c>
      <c r="H12" s="106" t="s">
        <v>2188</v>
      </c>
      <c r="XFD12" s="121"/>
    </row>
    <row r="13" customFormat="false" ht="12.75" hidden="false" customHeight="true" outlineLevel="0" collapsed="false">
      <c r="A13" s="105" t="s">
        <v>819</v>
      </c>
      <c r="B13" s="117" t="s">
        <v>2185</v>
      </c>
      <c r="C13" s="117"/>
      <c r="D13" s="117"/>
      <c r="E13" s="117"/>
      <c r="H13" s="106" t="s">
        <v>2189</v>
      </c>
    </row>
    <row r="14" customFormat="false" ht="12.75" hidden="false" customHeight="true" outlineLevel="0" collapsed="false">
      <c r="A14" s="105" t="s">
        <v>819</v>
      </c>
      <c r="B14" s="117" t="s">
        <v>2185</v>
      </c>
      <c r="H14" s="106" t="s">
        <v>2190</v>
      </c>
    </row>
    <row r="15" customFormat="false" ht="12.75" hidden="false" customHeight="true" outlineLevel="0" collapsed="false">
      <c r="A15" s="105" t="s">
        <v>819</v>
      </c>
      <c r="B15" s="117" t="s">
        <v>2185</v>
      </c>
      <c r="H15" s="106" t="s">
        <v>2191</v>
      </c>
    </row>
    <row r="16" s="120" customFormat="true" ht="12.75" hidden="false" customHeight="true" outlineLevel="0" collapsed="false">
      <c r="A16" s="119" t="s">
        <v>819</v>
      </c>
      <c r="B16" s="120" t="s">
        <v>2185</v>
      </c>
      <c r="H16" s="120" t="s">
        <v>2192</v>
      </c>
      <c r="QC16" s="122"/>
      <c r="QD16" s="122"/>
      <c r="QE16" s="122"/>
      <c r="QF16" s="122"/>
      <c r="QG16" s="122"/>
      <c r="QH16" s="122"/>
      <c r="QI16" s="122"/>
      <c r="QJ16" s="122"/>
      <c r="QK16" s="122"/>
      <c r="QL16" s="122"/>
      <c r="QM16" s="122"/>
      <c r="QN16" s="122"/>
      <c r="QO16" s="122"/>
      <c r="QP16" s="122"/>
      <c r="QQ16" s="122"/>
      <c r="QR16" s="122"/>
      <c r="QS16" s="122"/>
      <c r="QT16" s="122"/>
      <c r="QU16" s="122"/>
      <c r="QV16" s="122"/>
      <c r="QW16" s="122"/>
      <c r="QX16" s="122"/>
      <c r="QY16" s="122"/>
      <c r="QZ16" s="122"/>
      <c r="RA16" s="122"/>
      <c r="RB16" s="122"/>
      <c r="RC16" s="122"/>
      <c r="RD16" s="122"/>
      <c r="RE16" s="122"/>
      <c r="RF16" s="122"/>
      <c r="RG16" s="122"/>
      <c r="RH16" s="122"/>
      <c r="RI16" s="122"/>
      <c r="RJ16" s="122"/>
      <c r="RK16" s="122"/>
      <c r="RL16" s="122"/>
      <c r="RM16" s="122"/>
      <c r="RN16" s="122"/>
      <c r="XFD16" s="121"/>
    </row>
    <row r="17" s="120" customFormat="true" ht="12.75" hidden="false" customHeight="true" outlineLevel="0" collapsed="false">
      <c r="A17" s="119" t="s">
        <v>819</v>
      </c>
      <c r="B17" s="120" t="s">
        <v>2185</v>
      </c>
      <c r="H17" s="120" t="s">
        <v>2193</v>
      </c>
      <c r="QC17" s="122"/>
      <c r="QD17" s="122"/>
      <c r="QE17" s="122"/>
      <c r="QF17" s="122"/>
      <c r="QG17" s="122"/>
      <c r="QH17" s="122"/>
      <c r="QI17" s="122"/>
      <c r="QJ17" s="122"/>
      <c r="QK17" s="122"/>
      <c r="QL17" s="122"/>
      <c r="QM17" s="122"/>
      <c r="QN17" s="122"/>
      <c r="QO17" s="122"/>
      <c r="QP17" s="122"/>
      <c r="QQ17" s="122"/>
      <c r="QR17" s="122"/>
      <c r="QS17" s="122"/>
      <c r="QT17" s="122"/>
      <c r="QU17" s="122"/>
      <c r="QV17" s="122"/>
      <c r="QW17" s="122"/>
      <c r="QX17" s="122"/>
      <c r="QY17" s="122"/>
      <c r="QZ17" s="122"/>
      <c r="RA17" s="122"/>
      <c r="RB17" s="122"/>
      <c r="RC17" s="122"/>
      <c r="RD17" s="122"/>
      <c r="RE17" s="122"/>
      <c r="RF17" s="122"/>
      <c r="RG17" s="122"/>
      <c r="RH17" s="122"/>
      <c r="RI17" s="122"/>
      <c r="RJ17" s="122"/>
      <c r="RK17" s="122"/>
      <c r="RL17" s="122"/>
      <c r="RM17" s="122"/>
      <c r="RN17" s="122"/>
      <c r="XFD17" s="121"/>
    </row>
    <row r="18" s="120" customFormat="true" ht="12.75" hidden="false" customHeight="true" outlineLevel="0" collapsed="false">
      <c r="A18" s="119" t="s">
        <v>819</v>
      </c>
      <c r="B18" s="120" t="s">
        <v>2185</v>
      </c>
      <c r="H18" s="120" t="s">
        <v>2194</v>
      </c>
      <c r="QC18" s="122"/>
      <c r="QD18" s="122"/>
      <c r="QE18" s="122"/>
      <c r="QF18" s="122"/>
      <c r="QG18" s="122"/>
      <c r="QH18" s="122"/>
      <c r="QI18" s="122"/>
      <c r="QJ18" s="122"/>
      <c r="QK18" s="122"/>
      <c r="QL18" s="122"/>
      <c r="QM18" s="122"/>
      <c r="QN18" s="122"/>
      <c r="QO18" s="122"/>
      <c r="QP18" s="122"/>
      <c r="QQ18" s="122"/>
      <c r="QR18" s="122"/>
      <c r="QS18" s="122"/>
      <c r="QT18" s="122"/>
      <c r="QU18" s="122"/>
      <c r="QV18" s="122"/>
      <c r="QW18" s="122"/>
      <c r="QX18" s="122"/>
      <c r="QY18" s="122"/>
      <c r="QZ18" s="122"/>
      <c r="RA18" s="122"/>
      <c r="RB18" s="122"/>
      <c r="RC18" s="122"/>
      <c r="RD18" s="122"/>
      <c r="RE18" s="122"/>
      <c r="RF18" s="122"/>
      <c r="RG18" s="122"/>
      <c r="RH18" s="122"/>
      <c r="RI18" s="122"/>
      <c r="RJ18" s="122"/>
      <c r="RK18" s="122"/>
      <c r="RL18" s="122"/>
      <c r="RM18" s="122"/>
      <c r="RN18" s="122"/>
      <c r="XFD18" s="121"/>
    </row>
    <row r="19" customFormat="false" ht="12.75" hidden="false" customHeight="true" outlineLevel="0" collapsed="false">
      <c r="A19" s="105" t="s">
        <v>1060</v>
      </c>
      <c r="C19" s="106" t="s">
        <v>1315</v>
      </c>
      <c r="D19" s="106" t="s">
        <v>2195</v>
      </c>
      <c r="E19" s="106" t="s">
        <v>1317</v>
      </c>
      <c r="H19" s="106" t="s">
        <v>2196</v>
      </c>
      <c r="J19" s="106" t="s">
        <v>2197</v>
      </c>
      <c r="N19" s="106" t="s">
        <v>2198</v>
      </c>
      <c r="U19" s="113"/>
    </row>
    <row r="20" customFormat="false" ht="12.75" hidden="false" customHeight="true" outlineLevel="0" collapsed="false">
      <c r="A20" s="105" t="s">
        <v>1060</v>
      </c>
      <c r="C20" s="106" t="s">
        <v>2199</v>
      </c>
      <c r="D20" s="106" t="s">
        <v>2200</v>
      </c>
      <c r="E20" s="106" t="s">
        <v>1327</v>
      </c>
      <c r="H20" s="106" t="s">
        <v>2196</v>
      </c>
      <c r="J20" s="106" t="s">
        <v>2197</v>
      </c>
      <c r="N20" s="106" t="s">
        <v>2198</v>
      </c>
      <c r="T20" s="113"/>
    </row>
    <row r="21" customFormat="false" ht="12.75" hidden="false" customHeight="true" outlineLevel="0" collapsed="false">
      <c r="A21" s="105" t="s">
        <v>1060</v>
      </c>
      <c r="C21" s="115" t="s">
        <v>1325</v>
      </c>
      <c r="D21" s="115" t="s">
        <v>1326</v>
      </c>
      <c r="E21" s="106" t="s">
        <v>1327</v>
      </c>
      <c r="H21" s="106" t="s">
        <v>2196</v>
      </c>
      <c r="J21" s="106" t="s">
        <v>2197</v>
      </c>
      <c r="N21" s="106" t="s">
        <v>2198</v>
      </c>
      <c r="P21" s="123" t="s">
        <v>1282</v>
      </c>
      <c r="Q21" s="123"/>
      <c r="R21" s="123"/>
      <c r="S21" s="123"/>
      <c r="T21" s="123" t="s">
        <v>1200</v>
      </c>
      <c r="U21" s="123"/>
      <c r="V21" s="123"/>
      <c r="W21" s="123" t="s">
        <v>7</v>
      </c>
    </row>
    <row r="22" customFormat="false" ht="12.75" hidden="false" customHeight="true" outlineLevel="0" collapsed="false">
      <c r="A22" s="105" t="s">
        <v>792</v>
      </c>
      <c r="C22" s="106" t="s">
        <v>2201</v>
      </c>
      <c r="D22" s="115" t="s">
        <v>2202</v>
      </c>
      <c r="E22" s="106" t="s">
        <v>2203</v>
      </c>
      <c r="H22" s="124" t="s">
        <v>794</v>
      </c>
      <c r="N22" s="113" t="s">
        <v>905</v>
      </c>
      <c r="O22" s="113"/>
      <c r="P22" s="113"/>
      <c r="Q22" s="113"/>
      <c r="R22" s="113"/>
      <c r="S22" s="113"/>
      <c r="T22" s="113"/>
      <c r="U22" s="113"/>
      <c r="V22" s="113"/>
      <c r="W22" s="113"/>
    </row>
    <row r="23" customFormat="false" ht="12.75" hidden="false" customHeight="true" outlineLevel="0" collapsed="false">
      <c r="A23" s="105" t="s">
        <v>792</v>
      </c>
      <c r="C23" s="106" t="s">
        <v>2204</v>
      </c>
      <c r="D23" s="106" t="s">
        <v>2205</v>
      </c>
      <c r="E23" s="106" t="s">
        <v>2206</v>
      </c>
      <c r="H23" s="124" t="s">
        <v>796</v>
      </c>
      <c r="N23" s="113" t="s">
        <v>905</v>
      </c>
      <c r="O23" s="113"/>
      <c r="P23" s="113"/>
      <c r="Q23" s="113"/>
      <c r="R23" s="113"/>
      <c r="S23" s="113"/>
      <c r="T23" s="113"/>
      <c r="U23" s="113"/>
      <c r="V23" s="113"/>
      <c r="W23" s="113"/>
    </row>
    <row r="24" customFormat="false" ht="12.75" hidden="false" customHeight="true" outlineLevel="0" collapsed="false">
      <c r="A24" s="105" t="s">
        <v>792</v>
      </c>
      <c r="C24" s="106" t="s">
        <v>2207</v>
      </c>
      <c r="D24" s="106" t="s">
        <v>2208</v>
      </c>
      <c r="E24" s="106" t="s">
        <v>2209</v>
      </c>
      <c r="H24" s="124" t="s">
        <v>798</v>
      </c>
      <c r="N24" s="113" t="s">
        <v>905</v>
      </c>
      <c r="O24" s="113"/>
      <c r="P24" s="113"/>
      <c r="Q24" s="113"/>
      <c r="R24" s="113"/>
      <c r="S24" s="113"/>
      <c r="T24" s="113"/>
      <c r="U24" s="113"/>
      <c r="V24" s="113"/>
      <c r="W24" s="113"/>
    </row>
    <row r="25" customFormat="false" ht="12.75" hidden="false" customHeight="true" outlineLevel="0" collapsed="false">
      <c r="H25" s="124"/>
      <c r="N25" s="113"/>
      <c r="O25" s="113"/>
      <c r="P25" s="113"/>
      <c r="Q25" s="113"/>
      <c r="R25" s="113"/>
      <c r="S25" s="113"/>
      <c r="T25" s="113"/>
      <c r="U25" s="113"/>
      <c r="V25" s="113"/>
      <c r="W25" s="113"/>
    </row>
    <row r="26" s="123" customFormat="true" ht="12.75" hidden="false" customHeight="true" outlineLevel="0" collapsed="false">
      <c r="A26" s="125" t="s">
        <v>2210</v>
      </c>
      <c r="C26" s="126" t="s">
        <v>2211</v>
      </c>
      <c r="D26" s="126" t="s">
        <v>2186</v>
      </c>
      <c r="E26" s="126"/>
      <c r="J26" s="127" t="s">
        <v>2212</v>
      </c>
      <c r="P26" s="123" t="str">
        <f aca="false">CONCATENATE("SetCondition")</f>
        <v>SetCondition</v>
      </c>
      <c r="T26" s="123" t="s">
        <v>2213</v>
      </c>
      <c r="W26" s="123" t="s">
        <v>7</v>
      </c>
      <c r="XFD26" s="128"/>
    </row>
    <row r="27" s="120" customFormat="true" ht="12.75" hidden="false" customHeight="true" outlineLevel="0" collapsed="false">
      <c r="A27" s="119"/>
      <c r="XFD27" s="121"/>
    </row>
    <row r="28" s="120" customFormat="true" ht="12.75" hidden="false" customHeight="true" outlineLevel="0" collapsed="false">
      <c r="A28" s="119" t="s">
        <v>799</v>
      </c>
      <c r="C28" s="120" t="s">
        <v>2214</v>
      </c>
      <c r="D28" s="120" t="str">
        <f aca="false">D29</f>
        <v>Episode of obstructed or absent breathing</v>
      </c>
      <c r="H28" s="120" t="s">
        <v>2215</v>
      </c>
      <c r="N28" s="120" t="s">
        <v>905</v>
      </c>
      <c r="QC28" s="122"/>
      <c r="QD28" s="122"/>
      <c r="QE28" s="122"/>
      <c r="QF28" s="122"/>
      <c r="QG28" s="122"/>
      <c r="QH28" s="122"/>
      <c r="QI28" s="122"/>
      <c r="QJ28" s="122"/>
      <c r="QK28" s="122"/>
      <c r="QL28" s="122"/>
      <c r="QM28" s="122"/>
      <c r="QN28" s="122"/>
      <c r="QO28" s="122"/>
      <c r="QP28" s="122"/>
      <c r="QQ28" s="122"/>
      <c r="QR28" s="122"/>
      <c r="QS28" s="122"/>
      <c r="QT28" s="122"/>
      <c r="QU28" s="122"/>
      <c r="QV28" s="122"/>
      <c r="QW28" s="122"/>
      <c r="QX28" s="122"/>
      <c r="QY28" s="122"/>
      <c r="QZ28" s="122"/>
      <c r="RA28" s="122"/>
      <c r="RB28" s="122"/>
      <c r="RC28" s="122"/>
      <c r="RD28" s="122"/>
      <c r="RE28" s="122"/>
      <c r="RF28" s="122"/>
      <c r="RG28" s="122"/>
      <c r="RH28" s="122"/>
      <c r="RI28" s="122"/>
      <c r="RJ28" s="122"/>
      <c r="RK28" s="122"/>
      <c r="RL28" s="122"/>
      <c r="RM28" s="122"/>
      <c r="RN28" s="122"/>
      <c r="XFD28" s="121"/>
    </row>
    <row r="29" s="122" customFormat="true" ht="12.75" hidden="false" customHeight="true" outlineLevel="0" collapsed="false">
      <c r="A29" s="119" t="s">
        <v>2210</v>
      </c>
      <c r="B29" s="120"/>
      <c r="C29" s="120" t="s">
        <v>2216</v>
      </c>
      <c r="D29" s="120" t="s">
        <v>2217</v>
      </c>
      <c r="E29" s="120" t="s">
        <v>2218</v>
      </c>
      <c r="F29" s="120"/>
      <c r="G29" s="120"/>
      <c r="H29" s="120"/>
      <c r="I29" s="120"/>
      <c r="J29" s="120" t="s">
        <v>2219</v>
      </c>
      <c r="K29" s="120"/>
      <c r="L29" s="120"/>
      <c r="M29" s="120"/>
      <c r="N29" s="120"/>
      <c r="O29" s="120"/>
      <c r="P29" s="120" t="s">
        <v>2220</v>
      </c>
      <c r="Q29" s="120"/>
      <c r="R29" s="120"/>
      <c r="S29" s="120"/>
      <c r="T29" s="120" t="s">
        <v>2213</v>
      </c>
      <c r="U29" s="120"/>
      <c r="V29" s="120"/>
      <c r="W29" s="120" t="s">
        <v>7</v>
      </c>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0"/>
      <c r="BI29" s="120"/>
      <c r="BJ29" s="120"/>
      <c r="BK29" s="120"/>
      <c r="BL29" s="120"/>
      <c r="BM29" s="120"/>
      <c r="BN29" s="120"/>
      <c r="BO29" s="120"/>
      <c r="BP29" s="120"/>
      <c r="BQ29" s="120"/>
      <c r="BR29" s="120"/>
      <c r="BS29" s="120"/>
      <c r="BT29" s="120"/>
      <c r="BU29" s="120"/>
      <c r="BV29" s="120"/>
      <c r="BW29" s="120"/>
      <c r="BX29" s="120"/>
      <c r="BY29" s="120"/>
      <c r="BZ29" s="120"/>
      <c r="CA29" s="120"/>
      <c r="CB29" s="120"/>
      <c r="CC29" s="120"/>
      <c r="CD29" s="120"/>
      <c r="CE29" s="120"/>
      <c r="CF29" s="120"/>
      <c r="CG29" s="120"/>
      <c r="CH29" s="120"/>
      <c r="CI29" s="120"/>
      <c r="CJ29" s="120"/>
      <c r="CK29" s="120"/>
      <c r="CL29" s="120"/>
      <c r="CM29" s="120"/>
      <c r="CN29" s="120"/>
      <c r="CO29" s="120"/>
      <c r="CP29" s="120"/>
      <c r="CQ29" s="120"/>
      <c r="CR29" s="120"/>
      <c r="CS29" s="120"/>
      <c r="CT29" s="120"/>
      <c r="CU29" s="120"/>
      <c r="CV29" s="120"/>
      <c r="CW29" s="120"/>
      <c r="CX29" s="120"/>
      <c r="CY29" s="120"/>
      <c r="CZ29" s="120"/>
      <c r="DA29" s="120"/>
      <c r="DB29" s="120"/>
      <c r="DC29" s="120"/>
      <c r="DD29" s="120"/>
      <c r="DE29" s="120"/>
      <c r="DF29" s="120"/>
      <c r="DG29" s="120"/>
      <c r="DH29" s="120"/>
      <c r="DI29" s="120"/>
      <c r="DJ29" s="120"/>
      <c r="DK29" s="120"/>
      <c r="DL29" s="120"/>
      <c r="DM29" s="120"/>
      <c r="DN29" s="120"/>
      <c r="DO29" s="120"/>
      <c r="DP29" s="120"/>
      <c r="DQ29" s="120"/>
      <c r="DR29" s="120"/>
      <c r="DS29" s="120"/>
      <c r="DT29" s="120"/>
      <c r="DU29" s="120"/>
      <c r="DV29" s="120"/>
      <c r="DW29" s="120"/>
      <c r="DX29" s="120"/>
      <c r="DY29" s="120"/>
      <c r="DZ29" s="120"/>
      <c r="EA29" s="120"/>
      <c r="EB29" s="120"/>
      <c r="EC29" s="120"/>
      <c r="ED29" s="120"/>
      <c r="EE29" s="120"/>
      <c r="EF29" s="120"/>
      <c r="EG29" s="120"/>
      <c r="EH29" s="120"/>
      <c r="EI29" s="120"/>
      <c r="EJ29" s="120"/>
      <c r="EK29" s="120"/>
      <c r="EL29" s="120"/>
      <c r="EM29" s="120"/>
      <c r="EN29" s="120"/>
      <c r="EO29" s="120"/>
      <c r="EP29" s="120"/>
      <c r="EQ29" s="120"/>
      <c r="ER29" s="120"/>
      <c r="ES29" s="120"/>
      <c r="ET29" s="120"/>
      <c r="EU29" s="120"/>
      <c r="EV29" s="120"/>
      <c r="EW29" s="120"/>
      <c r="EX29" s="120"/>
      <c r="EY29" s="120"/>
      <c r="EZ29" s="120"/>
      <c r="FA29" s="120"/>
      <c r="FB29" s="120"/>
      <c r="FC29" s="120"/>
      <c r="FD29" s="120"/>
      <c r="FE29" s="120"/>
      <c r="FF29" s="120"/>
      <c r="FG29" s="120"/>
      <c r="FH29" s="120"/>
      <c r="FI29" s="120"/>
      <c r="FJ29" s="120"/>
      <c r="FK29" s="120"/>
      <c r="FL29" s="120"/>
      <c r="FM29" s="120"/>
      <c r="FN29" s="120"/>
      <c r="FO29" s="120"/>
      <c r="FP29" s="120"/>
      <c r="FQ29" s="120"/>
      <c r="FR29" s="120"/>
      <c r="FS29" s="120"/>
      <c r="FT29" s="120"/>
      <c r="FU29" s="120"/>
      <c r="FV29" s="120"/>
      <c r="FW29" s="120"/>
      <c r="FX29" s="120"/>
      <c r="FY29" s="120"/>
      <c r="FZ29" s="120"/>
      <c r="GA29" s="120"/>
      <c r="GB29" s="120"/>
      <c r="GC29" s="120"/>
      <c r="GD29" s="120"/>
      <c r="GE29" s="120"/>
      <c r="GF29" s="120"/>
      <c r="GG29" s="120"/>
      <c r="GH29" s="120"/>
      <c r="GI29" s="120"/>
      <c r="GJ29" s="120"/>
      <c r="GK29" s="120"/>
      <c r="GL29" s="120"/>
      <c r="GM29" s="120"/>
      <c r="GN29" s="120"/>
      <c r="GO29" s="120"/>
      <c r="GP29" s="120"/>
      <c r="GQ29" s="120"/>
      <c r="GR29" s="120"/>
      <c r="GS29" s="120"/>
      <c r="GT29" s="120"/>
      <c r="GU29" s="120"/>
      <c r="GV29" s="120"/>
      <c r="GW29" s="120"/>
      <c r="GX29" s="120"/>
      <c r="GY29" s="120"/>
      <c r="GZ29" s="120"/>
      <c r="HA29" s="120"/>
      <c r="HB29" s="120"/>
      <c r="HC29" s="120"/>
      <c r="HD29" s="120"/>
      <c r="HE29" s="120"/>
      <c r="HF29" s="120"/>
      <c r="HG29" s="120"/>
      <c r="HH29" s="120"/>
      <c r="HI29" s="120"/>
      <c r="HJ29" s="120"/>
      <c r="HK29" s="120"/>
      <c r="HL29" s="120"/>
      <c r="HM29" s="120"/>
      <c r="HN29" s="120"/>
      <c r="HO29" s="120"/>
      <c r="HP29" s="120"/>
      <c r="HQ29" s="120"/>
      <c r="HR29" s="120"/>
      <c r="HS29" s="120"/>
      <c r="HT29" s="120"/>
      <c r="HU29" s="120"/>
      <c r="HV29" s="120"/>
      <c r="HW29" s="120"/>
      <c r="HX29" s="120"/>
      <c r="HY29" s="120"/>
      <c r="HZ29" s="120"/>
      <c r="IA29" s="120"/>
      <c r="IB29" s="120"/>
      <c r="IC29" s="120"/>
      <c r="ID29" s="120"/>
      <c r="IE29" s="120"/>
      <c r="IF29" s="120"/>
      <c r="IG29" s="120"/>
      <c r="IH29" s="120"/>
      <c r="II29" s="120"/>
      <c r="IJ29" s="120"/>
      <c r="IK29" s="120"/>
      <c r="IL29" s="120"/>
      <c r="IM29" s="120"/>
      <c r="IN29" s="120"/>
      <c r="IO29" s="120"/>
      <c r="IP29" s="120"/>
      <c r="IQ29" s="120"/>
      <c r="IR29" s="120"/>
      <c r="IS29" s="120"/>
      <c r="IT29" s="120"/>
      <c r="IU29" s="120"/>
      <c r="IV29" s="120"/>
      <c r="IW29" s="120"/>
      <c r="IX29" s="120"/>
      <c r="IY29" s="120"/>
      <c r="IZ29" s="120"/>
      <c r="JA29" s="120"/>
      <c r="JB29" s="120"/>
      <c r="JC29" s="120"/>
      <c r="JD29" s="120"/>
      <c r="JE29" s="120"/>
      <c r="JF29" s="120"/>
      <c r="JG29" s="120"/>
      <c r="JH29" s="120"/>
      <c r="JI29" s="120"/>
      <c r="JJ29" s="120"/>
      <c r="JK29" s="120"/>
      <c r="JL29" s="120"/>
      <c r="JM29" s="120"/>
      <c r="JN29" s="120"/>
      <c r="JO29" s="120"/>
      <c r="JP29" s="120"/>
      <c r="JQ29" s="120"/>
      <c r="JR29" s="120"/>
      <c r="JS29" s="120"/>
      <c r="JT29" s="120"/>
      <c r="JU29" s="120"/>
      <c r="JV29" s="120"/>
      <c r="JW29" s="120"/>
      <c r="JX29" s="120"/>
      <c r="JY29" s="120"/>
      <c r="JZ29" s="120"/>
      <c r="KA29" s="120"/>
      <c r="KB29" s="120"/>
      <c r="KC29" s="120"/>
      <c r="KD29" s="120"/>
      <c r="KE29" s="120"/>
      <c r="KF29" s="120"/>
      <c r="KG29" s="120"/>
      <c r="KH29" s="120"/>
      <c r="KI29" s="120"/>
      <c r="KJ29" s="120"/>
      <c r="KK29" s="120"/>
      <c r="KL29" s="120"/>
      <c r="KM29" s="120"/>
      <c r="KN29" s="120"/>
      <c r="KO29" s="120"/>
      <c r="KP29" s="120"/>
      <c r="KQ29" s="120"/>
      <c r="KR29" s="120"/>
      <c r="KS29" s="120"/>
      <c r="KT29" s="120"/>
      <c r="KU29" s="120"/>
      <c r="KV29" s="120"/>
      <c r="KW29" s="120"/>
      <c r="KX29" s="120"/>
      <c r="KY29" s="120"/>
      <c r="KZ29" s="120"/>
      <c r="LA29" s="120"/>
      <c r="LB29" s="120"/>
      <c r="LC29" s="120"/>
      <c r="LD29" s="120"/>
      <c r="LE29" s="120"/>
      <c r="LF29" s="120"/>
      <c r="LG29" s="120"/>
      <c r="LH29" s="120"/>
      <c r="LI29" s="120"/>
      <c r="LJ29" s="120"/>
      <c r="LK29" s="120"/>
      <c r="LL29" s="120"/>
      <c r="LM29" s="120"/>
      <c r="LN29" s="120"/>
      <c r="LO29" s="120"/>
      <c r="LP29" s="120"/>
      <c r="LQ29" s="120"/>
      <c r="LR29" s="120"/>
      <c r="LS29" s="120"/>
      <c r="LT29" s="120"/>
      <c r="LU29" s="120"/>
      <c r="LV29" s="120"/>
      <c r="LW29" s="120"/>
      <c r="LX29" s="120"/>
      <c r="LY29" s="120"/>
      <c r="LZ29" s="120"/>
      <c r="MA29" s="120"/>
      <c r="MB29" s="120"/>
      <c r="MC29" s="120"/>
      <c r="MD29" s="120"/>
      <c r="ME29" s="120"/>
      <c r="MF29" s="120"/>
      <c r="MG29" s="120"/>
      <c r="MH29" s="120"/>
      <c r="MI29" s="120"/>
      <c r="MJ29" s="120"/>
      <c r="MK29" s="120"/>
      <c r="ML29" s="120"/>
      <c r="MM29" s="120"/>
      <c r="MN29" s="120"/>
      <c r="MO29" s="120"/>
      <c r="MP29" s="120"/>
      <c r="MQ29" s="120"/>
      <c r="MR29" s="120"/>
      <c r="MS29" s="120"/>
      <c r="MT29" s="120"/>
      <c r="MU29" s="120"/>
      <c r="MV29" s="120"/>
      <c r="MW29" s="120"/>
      <c r="MX29" s="120"/>
      <c r="MY29" s="120"/>
      <c r="MZ29" s="120"/>
      <c r="NA29" s="120"/>
      <c r="NB29" s="120"/>
      <c r="NC29" s="120"/>
      <c r="ND29" s="120"/>
      <c r="NE29" s="120"/>
      <c r="NF29" s="120"/>
      <c r="NG29" s="120"/>
      <c r="NH29" s="120"/>
      <c r="NI29" s="120"/>
      <c r="NJ29" s="120"/>
      <c r="NK29" s="120"/>
      <c r="NL29" s="120"/>
      <c r="NM29" s="120"/>
      <c r="NN29" s="120"/>
      <c r="NO29" s="120"/>
      <c r="NP29" s="120"/>
      <c r="NQ29" s="120"/>
      <c r="NR29" s="120"/>
      <c r="NS29" s="120"/>
      <c r="NT29" s="120"/>
      <c r="NU29" s="120"/>
      <c r="NV29" s="120"/>
      <c r="NW29" s="120"/>
      <c r="NX29" s="120"/>
      <c r="NY29" s="120"/>
      <c r="NZ29" s="120"/>
      <c r="OA29" s="120"/>
      <c r="OB29" s="120"/>
      <c r="OC29" s="120"/>
      <c r="OD29" s="120"/>
      <c r="OE29" s="120"/>
      <c r="OF29" s="120"/>
      <c r="OG29" s="120"/>
      <c r="OH29" s="120"/>
      <c r="OI29" s="120"/>
      <c r="OJ29" s="120"/>
      <c r="OK29" s="120"/>
      <c r="OL29" s="120"/>
      <c r="OM29" s="120"/>
      <c r="ON29" s="120"/>
      <c r="OO29" s="120"/>
      <c r="OP29" s="120"/>
      <c r="OQ29" s="120"/>
      <c r="OR29" s="120"/>
      <c r="OS29" s="120"/>
      <c r="OT29" s="120"/>
      <c r="OU29" s="120"/>
      <c r="OV29" s="120"/>
      <c r="OW29" s="120"/>
      <c r="OX29" s="120"/>
      <c r="OY29" s="120"/>
      <c r="OZ29" s="120"/>
      <c r="PA29" s="120"/>
      <c r="PB29" s="120"/>
      <c r="PC29" s="120"/>
      <c r="PD29" s="120"/>
      <c r="PE29" s="120"/>
      <c r="PF29" s="120"/>
      <c r="PG29" s="120"/>
      <c r="PH29" s="120"/>
      <c r="PI29" s="120"/>
      <c r="PJ29" s="120"/>
      <c r="PK29" s="120"/>
      <c r="PL29" s="120"/>
      <c r="PM29" s="120"/>
      <c r="PN29" s="120"/>
      <c r="PO29" s="120"/>
      <c r="PP29" s="120"/>
      <c r="PQ29" s="120"/>
      <c r="PR29" s="120"/>
      <c r="PS29" s="120"/>
      <c r="PT29" s="120"/>
      <c r="PU29" s="120"/>
      <c r="PV29" s="120"/>
      <c r="PW29" s="120"/>
      <c r="PX29" s="120"/>
      <c r="PY29" s="120"/>
      <c r="PZ29" s="120"/>
      <c r="QA29" s="120"/>
      <c r="QB29" s="120"/>
      <c r="XFD29" s="129"/>
    </row>
    <row r="30" s="120" customFormat="true" ht="12.75" hidden="false" customHeight="true" outlineLevel="0" collapsed="false">
      <c r="A30" s="119"/>
      <c r="XFD30" s="121"/>
    </row>
    <row r="31" s="120" customFormat="true" ht="12.75" hidden="false" customHeight="true" outlineLevel="0" collapsed="false">
      <c r="A31" s="119" t="s">
        <v>799</v>
      </c>
      <c r="C31" s="120" t="s">
        <v>2221</v>
      </c>
      <c r="D31" s="120" t="s">
        <v>2222</v>
      </c>
      <c r="E31" s="130" t="s">
        <v>2223</v>
      </c>
      <c r="H31" s="120" t="s">
        <v>2224</v>
      </c>
      <c r="N31" s="120" t="s">
        <v>905</v>
      </c>
      <c r="XFD31" s="121"/>
    </row>
    <row r="32" s="120" customFormat="true" ht="12.75" hidden="false" customHeight="true" outlineLevel="0" collapsed="false">
      <c r="A32" s="119" t="s">
        <v>2210</v>
      </c>
      <c r="C32" s="120" t="s">
        <v>2225</v>
      </c>
      <c r="D32" s="120" t="s">
        <v>2222</v>
      </c>
      <c r="E32" s="130" t="s">
        <v>2223</v>
      </c>
      <c r="J32" s="120" t="s">
        <v>2226</v>
      </c>
      <c r="P32" s="120" t="str">
        <f aca="false">CONCATENATE("SetCondition::",$C$34)</f>
        <v>SetCondition::EmCare.B23.DE04</v>
      </c>
      <c r="Q32" s="120" t="s">
        <v>1189</v>
      </c>
      <c r="R32" s="120" t="s">
        <v>2227</v>
      </c>
      <c r="S32" s="120" t="s">
        <v>2228</v>
      </c>
      <c r="T32" s="120" t="s">
        <v>2213</v>
      </c>
      <c r="W32" s="120" t="s">
        <v>7</v>
      </c>
      <c r="XFD32" s="121"/>
    </row>
    <row r="33" s="118" customFormat="true" ht="12.75" hidden="false" customHeight="true" outlineLevel="0" collapsed="false">
      <c r="A33" s="125"/>
      <c r="XFD33" s="131"/>
    </row>
    <row r="34" s="118" customFormat="true" ht="12.75" hidden="false" customHeight="true" outlineLevel="0" collapsed="false">
      <c r="A34" s="125" t="s">
        <v>799</v>
      </c>
      <c r="C34" s="118" t="s">
        <v>2229</v>
      </c>
      <c r="E34" s="118" t="s">
        <v>2230</v>
      </c>
      <c r="H34" s="118" t="s">
        <v>2231</v>
      </c>
      <c r="N34" s="118" t="s">
        <v>905</v>
      </c>
      <c r="XFD34" s="131"/>
    </row>
    <row r="35" s="118" customFormat="true" ht="12.75" hidden="false" customHeight="true" outlineLevel="0" collapsed="false">
      <c r="A35" s="125" t="s">
        <v>1337</v>
      </c>
      <c r="B35" s="118" t="s">
        <v>2225</v>
      </c>
      <c r="C35" s="118" t="s">
        <v>2232</v>
      </c>
      <c r="D35" s="118" t="s">
        <v>2233</v>
      </c>
      <c r="E35" s="118" t="s">
        <v>2230</v>
      </c>
      <c r="F35" s="118" t="s">
        <v>2222</v>
      </c>
      <c r="J35" s="118" t="s">
        <v>2234</v>
      </c>
      <c r="N35" s="118" t="s">
        <v>2235</v>
      </c>
      <c r="XFD35" s="131"/>
    </row>
    <row r="36" s="118" customFormat="true" ht="12.75" hidden="false" customHeight="true" outlineLevel="0" collapsed="false">
      <c r="A36" s="125"/>
      <c r="XFD36" s="131"/>
    </row>
    <row r="37" s="118" customFormat="true" ht="12.75" hidden="false" customHeight="true" outlineLevel="0" collapsed="false">
      <c r="A37" s="125" t="s">
        <v>2210</v>
      </c>
      <c r="C37" s="118" t="s">
        <v>2236</v>
      </c>
      <c r="D37" s="118" t="s">
        <v>2237</v>
      </c>
      <c r="E37" s="118" t="s">
        <v>2238</v>
      </c>
      <c r="J37" s="118" t="s">
        <v>2239</v>
      </c>
      <c r="P37" s="118" t="str">
        <f aca="false">CONCATENATE("SetCondition::",C42)</f>
        <v>SetCondition::DL-G-CL1-19</v>
      </c>
      <c r="T37" s="118" t="s">
        <v>2213</v>
      </c>
      <c r="W37" s="118" t="s">
        <v>7</v>
      </c>
      <c r="XFD37" s="131"/>
    </row>
    <row r="38" s="118" customFormat="true" ht="12.75" hidden="false" customHeight="true" outlineLevel="0" collapsed="false">
      <c r="A38" s="125" t="s">
        <v>799</v>
      </c>
      <c r="C38" s="118" t="s">
        <v>2240</v>
      </c>
      <c r="D38" s="118" t="s">
        <v>2237</v>
      </c>
      <c r="H38" s="118" t="s">
        <v>819</v>
      </c>
      <c r="N38" s="118" t="s">
        <v>905</v>
      </c>
      <c r="P38" s="132"/>
      <c r="XFD38" s="131"/>
    </row>
    <row r="39" s="118" customFormat="true" ht="12.75" hidden="false" customHeight="true" outlineLevel="0" collapsed="false">
      <c r="A39" s="125" t="s">
        <v>819</v>
      </c>
      <c r="B39" s="118" t="s">
        <v>2240</v>
      </c>
      <c r="C39" s="118" t="s">
        <v>2241</v>
      </c>
      <c r="H39" s="133" t="s">
        <v>2242</v>
      </c>
      <c r="N39" s="118" t="s">
        <v>905</v>
      </c>
      <c r="W39" s="118" t="s">
        <v>7</v>
      </c>
      <c r="XFD39" s="131"/>
    </row>
    <row r="40" s="118" customFormat="true" ht="12.75" hidden="false" customHeight="true" outlineLevel="0" collapsed="false">
      <c r="A40" s="125" t="s">
        <v>819</v>
      </c>
      <c r="B40" s="118" t="s">
        <v>2240</v>
      </c>
      <c r="C40" s="118" t="s">
        <v>2243</v>
      </c>
      <c r="H40" s="118" t="s">
        <v>2244</v>
      </c>
      <c r="N40" s="118" t="s">
        <v>905</v>
      </c>
      <c r="W40" s="118" t="s">
        <v>7</v>
      </c>
      <c r="XFD40" s="131"/>
    </row>
    <row r="41" s="118" customFormat="true" ht="12.75" hidden="false" customHeight="true" outlineLevel="0" collapsed="false">
      <c r="A41" s="125"/>
      <c r="XFD41" s="131"/>
    </row>
    <row r="42" s="118" customFormat="true" ht="12.75" hidden="false" customHeight="true" outlineLevel="0" collapsed="false">
      <c r="A42" s="125" t="s">
        <v>799</v>
      </c>
      <c r="C42" s="118" t="s">
        <v>2245</v>
      </c>
      <c r="H42" s="118" t="s">
        <v>2246</v>
      </c>
      <c r="N42" s="118" t="s">
        <v>905</v>
      </c>
      <c r="P42" s="132"/>
      <c r="W42" s="118" t="s">
        <v>7</v>
      </c>
      <c r="XFD42" s="131"/>
    </row>
    <row r="43" s="118" customFormat="true" ht="12.75" hidden="false" customHeight="true" outlineLevel="0" collapsed="false">
      <c r="A43" s="125" t="s">
        <v>1337</v>
      </c>
      <c r="B43" s="118" t="s">
        <v>2236</v>
      </c>
      <c r="C43" s="118" t="s">
        <v>2247</v>
      </c>
      <c r="D43" s="118" t="s">
        <v>2248</v>
      </c>
      <c r="E43" s="118" t="s">
        <v>2249</v>
      </c>
      <c r="J43" s="118" t="s">
        <v>2250</v>
      </c>
      <c r="N43" s="118" t="s">
        <v>2235</v>
      </c>
      <c r="W43" s="118" t="s">
        <v>7</v>
      </c>
      <c r="XFD43" s="131"/>
    </row>
    <row r="44" s="118" customFormat="true" ht="12.75" hidden="false" customHeight="true" outlineLevel="0" collapsed="false">
      <c r="A44" s="125"/>
      <c r="XFD44" s="131"/>
    </row>
    <row r="45" s="118" customFormat="true" ht="12.75" hidden="false" customHeight="true" outlineLevel="0" collapsed="false">
      <c r="A45" s="125" t="s">
        <v>799</v>
      </c>
      <c r="C45" s="118" t="s">
        <v>2251</v>
      </c>
      <c r="D45" s="118" t="s">
        <v>2252</v>
      </c>
      <c r="H45" s="133" t="s">
        <v>2253</v>
      </c>
      <c r="N45" s="118" t="s">
        <v>905</v>
      </c>
      <c r="XFD45" s="131"/>
    </row>
    <row r="46" s="118" customFormat="true" ht="12.75" hidden="false" customHeight="true" outlineLevel="0" collapsed="false">
      <c r="A46" s="125" t="s">
        <v>2210</v>
      </c>
      <c r="C46" s="118" t="s">
        <v>2254</v>
      </c>
      <c r="D46" s="118" t="s">
        <v>2252</v>
      </c>
      <c r="E46" s="118" t="s">
        <v>2255</v>
      </c>
      <c r="J46" s="118" t="s">
        <v>2256</v>
      </c>
      <c r="P46" s="118" t="str">
        <f aca="false">CONCATENATE("SetCondition::",C48)</f>
        <v>SetCondition::DL-G-CL1-22</v>
      </c>
      <c r="T46" s="118" t="s">
        <v>2213</v>
      </c>
      <c r="W46" s="118" t="s">
        <v>7</v>
      </c>
      <c r="XFD46" s="131"/>
    </row>
    <row r="47" s="118" customFormat="true" ht="12.75" hidden="false" customHeight="true" outlineLevel="0" collapsed="false">
      <c r="A47" s="125"/>
      <c r="XFD47" s="131"/>
    </row>
    <row r="48" s="118" customFormat="true" ht="12.75" hidden="false" customHeight="true" outlineLevel="0" collapsed="false">
      <c r="A48" s="125" t="s">
        <v>799</v>
      </c>
      <c r="C48" s="118" t="s">
        <v>2257</v>
      </c>
      <c r="H48" s="118" t="s">
        <v>2246</v>
      </c>
      <c r="N48" s="118" t="s">
        <v>905</v>
      </c>
      <c r="P48" s="132"/>
      <c r="W48" s="118" t="s">
        <v>7</v>
      </c>
      <c r="XFD48" s="131"/>
    </row>
    <row r="49" s="118" customFormat="true" ht="12.75" hidden="false" customHeight="true" outlineLevel="0" collapsed="false">
      <c r="A49" s="125" t="s">
        <v>1337</v>
      </c>
      <c r="B49" s="118" t="s">
        <v>2254</v>
      </c>
      <c r="C49" s="118" t="s">
        <v>2258</v>
      </c>
      <c r="D49" s="118" t="s">
        <v>2248</v>
      </c>
      <c r="E49" s="118" t="s">
        <v>2259</v>
      </c>
      <c r="J49" s="118" t="s">
        <v>2260</v>
      </c>
      <c r="N49" s="118" t="s">
        <v>2235</v>
      </c>
      <c r="W49" s="118" t="s">
        <v>7</v>
      </c>
      <c r="XFD49" s="131"/>
    </row>
    <row r="50" s="118" customFormat="true" ht="12.75" hidden="false" customHeight="true" outlineLevel="0" collapsed="false">
      <c r="A50" s="125"/>
      <c r="XFD50" s="131"/>
    </row>
    <row r="51" s="118" customFormat="true" ht="12.75" hidden="false" customHeight="true" outlineLevel="0" collapsed="false">
      <c r="A51" s="125" t="s">
        <v>799</v>
      </c>
      <c r="C51" s="118" t="s">
        <v>2261</v>
      </c>
      <c r="D51" s="118" t="s">
        <v>2262</v>
      </c>
      <c r="H51" s="118" t="s">
        <v>2263</v>
      </c>
      <c r="N51" s="118" t="s">
        <v>905</v>
      </c>
      <c r="XFD51" s="131"/>
    </row>
    <row r="52" s="118" customFormat="true" ht="12.75" hidden="false" customHeight="true" outlineLevel="0" collapsed="false">
      <c r="A52" s="125" t="s">
        <v>2210</v>
      </c>
      <c r="C52" s="118" t="s">
        <v>2264</v>
      </c>
      <c r="D52" s="118" t="s">
        <v>2262</v>
      </c>
      <c r="E52" s="118" t="s">
        <v>2265</v>
      </c>
      <c r="J52" s="118" t="s">
        <v>2266</v>
      </c>
      <c r="P52" s="118" t="str">
        <f aca="false">CONCATENATE("SetCondition")</f>
        <v>SetCondition</v>
      </c>
      <c r="T52" s="118" t="s">
        <v>2213</v>
      </c>
      <c r="W52" s="118" t="s">
        <v>7</v>
      </c>
      <c r="XFD52" s="131"/>
    </row>
    <row r="53" s="118" customFormat="true" ht="12.75" hidden="false" customHeight="true" outlineLevel="0" collapsed="false">
      <c r="A53" s="125"/>
      <c r="XFD53" s="131"/>
    </row>
    <row r="54" s="118" customFormat="true" ht="12.75" hidden="false" customHeight="true" outlineLevel="0" collapsed="false">
      <c r="A54" s="125" t="s">
        <v>799</v>
      </c>
      <c r="C54" s="118" t="s">
        <v>2267</v>
      </c>
      <c r="D54" s="118" t="s">
        <v>2268</v>
      </c>
      <c r="H54" s="118" t="s">
        <v>2269</v>
      </c>
      <c r="N54" s="118" t="s">
        <v>905</v>
      </c>
      <c r="XFD54" s="131"/>
    </row>
    <row r="55" s="118" customFormat="true" ht="12.75" hidden="false" customHeight="true" outlineLevel="0" collapsed="false">
      <c r="A55" s="125" t="s">
        <v>2210</v>
      </c>
      <c r="C55" s="118" t="s">
        <v>2270</v>
      </c>
      <c r="D55" s="118" t="s">
        <v>2268</v>
      </c>
      <c r="E55" s="118" t="s">
        <v>2271</v>
      </c>
      <c r="J55" s="118" t="s">
        <v>2272</v>
      </c>
      <c r="P55" s="118" t="str">
        <f aca="false">CONCATENATE("SetCondition")</f>
        <v>SetCondition</v>
      </c>
      <c r="T55" s="118" t="s">
        <v>2213</v>
      </c>
      <c r="W55" s="118" t="s">
        <v>7</v>
      </c>
      <c r="XFD55" s="131"/>
    </row>
    <row r="56" s="118" customFormat="true" ht="12.75" hidden="false" customHeight="true" outlineLevel="0" collapsed="false">
      <c r="A56" s="125"/>
      <c r="XFD56" s="131"/>
    </row>
    <row r="57" s="118" customFormat="true" ht="12.75" hidden="false" customHeight="true" outlineLevel="0" collapsed="false">
      <c r="A57" s="125" t="s">
        <v>799</v>
      </c>
      <c r="C57" s="118" t="s">
        <v>2273</v>
      </c>
      <c r="D57" s="118" t="s">
        <v>834</v>
      </c>
      <c r="H57" s="118" t="s">
        <v>2274</v>
      </c>
      <c r="N57" s="118" t="s">
        <v>905</v>
      </c>
      <c r="XFD57" s="131"/>
    </row>
    <row r="58" s="118" customFormat="true" ht="12.75" hidden="false" customHeight="true" outlineLevel="0" collapsed="false">
      <c r="A58" s="125" t="s">
        <v>2210</v>
      </c>
      <c r="C58" s="118" t="s">
        <v>2275</v>
      </c>
      <c r="D58" s="118" t="s">
        <v>834</v>
      </c>
      <c r="E58" s="118" t="s">
        <v>2276</v>
      </c>
      <c r="J58" s="118" t="s">
        <v>2277</v>
      </c>
      <c r="P58" s="118" t="str">
        <f aca="false">CONCATENATE("SetCondition")</f>
        <v>SetCondition</v>
      </c>
      <c r="T58" s="118" t="s">
        <v>2213</v>
      </c>
      <c r="W58" s="118" t="s">
        <v>7</v>
      </c>
      <c r="XFD58" s="131"/>
    </row>
    <row r="59" s="118" customFormat="true" ht="12.75" hidden="false" customHeight="true" outlineLevel="0" collapsed="false">
      <c r="A59" s="125"/>
      <c r="XFD59" s="131"/>
    </row>
    <row r="60" s="118" customFormat="true" ht="12.75" hidden="false" customHeight="true" outlineLevel="0" collapsed="false">
      <c r="A60" s="125" t="s">
        <v>799</v>
      </c>
      <c r="C60" s="118" t="s">
        <v>2278</v>
      </c>
      <c r="D60" s="118" t="s">
        <v>854</v>
      </c>
      <c r="H60" s="118" t="s">
        <v>2279</v>
      </c>
      <c r="N60" s="118" t="s">
        <v>905</v>
      </c>
      <c r="XFD60" s="131"/>
    </row>
    <row r="61" s="118" customFormat="true" ht="12.75" hidden="false" customHeight="true" outlineLevel="0" collapsed="false">
      <c r="A61" s="125" t="s">
        <v>2210</v>
      </c>
      <c r="C61" s="118" t="s">
        <v>2280</v>
      </c>
      <c r="D61" s="118" t="s">
        <v>854</v>
      </c>
      <c r="E61" s="118" t="s">
        <v>2281</v>
      </c>
      <c r="J61" s="118" t="s">
        <v>2282</v>
      </c>
      <c r="P61" s="118" t="str">
        <f aca="false">CONCATENATE("SetCondition")</f>
        <v>SetCondition</v>
      </c>
      <c r="T61" s="118" t="s">
        <v>2213</v>
      </c>
      <c r="W61" s="118" t="s">
        <v>7</v>
      </c>
      <c r="XFD61" s="131"/>
    </row>
    <row r="62" s="118" customFormat="true" ht="12.75" hidden="false" customHeight="true" outlineLevel="0" collapsed="false">
      <c r="A62" s="125"/>
      <c r="XFD62" s="131"/>
    </row>
    <row r="63" s="118" customFormat="true" ht="12.75" hidden="false" customHeight="true" outlineLevel="0" collapsed="false">
      <c r="A63" s="125" t="s">
        <v>799</v>
      </c>
      <c r="C63" s="118" t="s">
        <v>2283</v>
      </c>
      <c r="D63" s="118" t="s">
        <v>2284</v>
      </c>
      <c r="H63" s="133" t="s">
        <v>2285</v>
      </c>
      <c r="N63" s="118" t="s">
        <v>905</v>
      </c>
      <c r="XFD63" s="131"/>
    </row>
    <row r="64" s="118" customFormat="true" ht="12.75" hidden="false" customHeight="true" outlineLevel="0" collapsed="false">
      <c r="A64" s="125" t="s">
        <v>2210</v>
      </c>
      <c r="C64" s="118" t="s">
        <v>2286</v>
      </c>
      <c r="D64" s="118" t="s">
        <v>2284</v>
      </c>
      <c r="E64" s="118" t="s">
        <v>2287</v>
      </c>
      <c r="J64" s="118" t="s">
        <v>2288</v>
      </c>
      <c r="P64" s="118" t="str">
        <f aca="false">CONCATENATE("SetCondition")</f>
        <v>SetCondition</v>
      </c>
      <c r="T64" s="118" t="s">
        <v>2213</v>
      </c>
      <c r="W64" s="118" t="s">
        <v>7</v>
      </c>
      <c r="XFD64" s="131"/>
    </row>
    <row r="65" s="118" customFormat="true" ht="12.75" hidden="false" customHeight="true" outlineLevel="0" collapsed="false">
      <c r="A65" s="125"/>
      <c r="XFD65" s="131"/>
    </row>
    <row r="66" s="118" customFormat="true" ht="12.75" hidden="false" customHeight="true" outlineLevel="0" collapsed="false">
      <c r="A66" s="125" t="s">
        <v>799</v>
      </c>
      <c r="C66" s="118" t="s">
        <v>2289</v>
      </c>
      <c r="D66" s="118" t="s">
        <v>2290</v>
      </c>
      <c r="H66" s="118" t="s">
        <v>819</v>
      </c>
      <c r="N66" s="118" t="s">
        <v>905</v>
      </c>
      <c r="W66" s="118" t="s">
        <v>7</v>
      </c>
      <c r="XFD66" s="131"/>
    </row>
    <row r="67" s="118" customFormat="true" ht="12.75" hidden="false" customHeight="true" outlineLevel="0" collapsed="false">
      <c r="A67" s="125" t="s">
        <v>819</v>
      </c>
      <c r="B67" s="118" t="s">
        <v>2289</v>
      </c>
      <c r="C67" s="118" t="s">
        <v>2291</v>
      </c>
      <c r="H67" s="118" t="s">
        <v>2292</v>
      </c>
      <c r="XFD67" s="131"/>
    </row>
    <row r="68" s="118" customFormat="true" ht="12.75" hidden="false" customHeight="true" outlineLevel="0" collapsed="false">
      <c r="A68" s="125" t="s">
        <v>819</v>
      </c>
      <c r="B68" s="118" t="s">
        <v>2289</v>
      </c>
      <c r="C68" s="118" t="s">
        <v>2293</v>
      </c>
      <c r="H68" s="118" t="s">
        <v>2294</v>
      </c>
      <c r="XFD68" s="131"/>
    </row>
    <row r="69" s="118" customFormat="true" ht="12.75" hidden="false" customHeight="true" outlineLevel="0" collapsed="false">
      <c r="A69" s="125" t="s">
        <v>819</v>
      </c>
      <c r="B69" s="118" t="s">
        <v>2289</v>
      </c>
      <c r="C69" s="118" t="s">
        <v>2295</v>
      </c>
      <c r="H69" s="118" t="s">
        <v>2296</v>
      </c>
      <c r="XFD69" s="131"/>
    </row>
    <row r="70" s="118" customFormat="true" ht="12.75" hidden="false" customHeight="true" outlineLevel="0" collapsed="false">
      <c r="A70" s="125" t="s">
        <v>2210</v>
      </c>
      <c r="C70" s="118" t="s">
        <v>2297</v>
      </c>
      <c r="D70" s="118" t="s">
        <v>2290</v>
      </c>
      <c r="E70" s="118" t="s">
        <v>2298</v>
      </c>
      <c r="J70" s="118" t="s">
        <v>2299</v>
      </c>
      <c r="P70" s="118" t="s">
        <v>2220</v>
      </c>
      <c r="T70" s="118" t="s">
        <v>2213</v>
      </c>
      <c r="W70" s="118" t="s">
        <v>7</v>
      </c>
      <c r="XFD70" s="131"/>
    </row>
    <row r="71" s="118" customFormat="true" ht="12.75" hidden="false" customHeight="true" outlineLevel="0" collapsed="false">
      <c r="A71" s="125"/>
      <c r="XFD71" s="131"/>
    </row>
    <row r="72" s="118" customFormat="true" ht="12.75" hidden="false" customHeight="true" outlineLevel="0" collapsed="false">
      <c r="A72" s="125" t="s">
        <v>799</v>
      </c>
      <c r="C72" s="118" t="s">
        <v>2300</v>
      </c>
      <c r="D72" s="118" t="s">
        <v>2301</v>
      </c>
      <c r="H72" s="118" t="s">
        <v>2302</v>
      </c>
      <c r="N72" s="118" t="s">
        <v>905</v>
      </c>
      <c r="XFD72" s="131"/>
    </row>
    <row r="73" s="118" customFormat="true" ht="12.75" hidden="false" customHeight="true" outlineLevel="0" collapsed="false">
      <c r="A73" s="125" t="s">
        <v>2210</v>
      </c>
      <c r="C73" s="118" t="s">
        <v>2303</v>
      </c>
      <c r="D73" s="118" t="s">
        <v>2301</v>
      </c>
      <c r="E73" s="118" t="s">
        <v>2304</v>
      </c>
      <c r="J73" s="118" t="s">
        <v>2305</v>
      </c>
      <c r="P73" s="118" t="str">
        <f aca="false">CONCATENATE("SetCondition")</f>
        <v>SetCondition</v>
      </c>
      <c r="T73" s="118" t="s">
        <v>2213</v>
      </c>
      <c r="W73" s="118" t="s">
        <v>7</v>
      </c>
      <c r="XFD73" s="131"/>
    </row>
    <row r="74" s="118" customFormat="true" ht="12.75" hidden="false" customHeight="true" outlineLevel="0" collapsed="false">
      <c r="A74" s="125"/>
      <c r="XFD74" s="131"/>
    </row>
    <row r="75" s="118" customFormat="true" ht="12.75" hidden="false" customHeight="true" outlineLevel="0" collapsed="false">
      <c r="A75" s="125" t="s">
        <v>799</v>
      </c>
      <c r="C75" s="118" t="s">
        <v>2306</v>
      </c>
      <c r="D75" s="118" t="s">
        <v>2307</v>
      </c>
      <c r="H75" s="133" t="s">
        <v>2308</v>
      </c>
      <c r="N75" s="118" t="s">
        <v>905</v>
      </c>
      <c r="XFD75" s="131"/>
    </row>
    <row r="76" s="118" customFormat="true" ht="12.75" hidden="false" customHeight="true" outlineLevel="0" collapsed="false">
      <c r="A76" s="125" t="s">
        <v>2210</v>
      </c>
      <c r="C76" s="118" t="s">
        <v>2309</v>
      </c>
      <c r="D76" s="118" t="s">
        <v>2307</v>
      </c>
      <c r="E76" s="118" t="s">
        <v>2310</v>
      </c>
      <c r="J76" s="118" t="s">
        <v>2311</v>
      </c>
      <c r="P76" s="118" t="str">
        <f aca="false">CONCATENATE("SetCondition")</f>
        <v>SetCondition</v>
      </c>
      <c r="T76" s="118" t="s">
        <v>2213</v>
      </c>
      <c r="W76" s="118" t="s">
        <v>7</v>
      </c>
      <c r="XFD76" s="131"/>
    </row>
    <row r="77" s="118" customFormat="true" ht="12.75" hidden="false" customHeight="true" outlineLevel="0" collapsed="false">
      <c r="A77" s="125"/>
      <c r="XFD77" s="131"/>
    </row>
    <row r="78" s="118" customFormat="true" ht="12.75" hidden="false" customHeight="true" outlineLevel="0" collapsed="false">
      <c r="A78" s="125" t="s">
        <v>799</v>
      </c>
      <c r="C78" s="118" t="s">
        <v>2312</v>
      </c>
      <c r="D78" s="118" t="s">
        <v>2313</v>
      </c>
      <c r="H78" s="118" t="s">
        <v>2314</v>
      </c>
      <c r="N78" s="118" t="s">
        <v>905</v>
      </c>
      <c r="XFD78" s="131"/>
    </row>
    <row r="79" s="118" customFormat="true" ht="12.75" hidden="false" customHeight="true" outlineLevel="0" collapsed="false">
      <c r="A79" s="125" t="s">
        <v>2210</v>
      </c>
      <c r="C79" s="118" t="s">
        <v>2315</v>
      </c>
      <c r="D79" s="118" t="s">
        <v>2313</v>
      </c>
      <c r="E79" s="118" t="s">
        <v>2316</v>
      </c>
      <c r="J79" s="118" t="s">
        <v>2317</v>
      </c>
      <c r="P79" s="118" t="str">
        <f aca="false">CONCATENATE("SetCondition")</f>
        <v>SetCondition</v>
      </c>
      <c r="T79" s="118" t="s">
        <v>2213</v>
      </c>
      <c r="W79" s="118" t="s">
        <v>7</v>
      </c>
      <c r="XFD79" s="131"/>
    </row>
    <row r="80" s="118" customFormat="true" ht="12.75" hidden="false" customHeight="true" outlineLevel="0" collapsed="false">
      <c r="A80" s="125"/>
      <c r="XFD80" s="131"/>
    </row>
    <row r="81" s="118" customFormat="true" ht="12.75" hidden="false" customHeight="true" outlineLevel="0" collapsed="false">
      <c r="A81" s="125" t="s">
        <v>799</v>
      </c>
      <c r="C81" s="118" t="s">
        <v>2318</v>
      </c>
      <c r="D81" s="118" t="str">
        <f aca="false">D82</f>
        <v>Very Severe Febrile Disease</v>
      </c>
      <c r="H81" s="118" t="s">
        <v>2319</v>
      </c>
      <c r="N81" s="118" t="s">
        <v>905</v>
      </c>
      <c r="XFD81" s="131"/>
    </row>
    <row r="82" s="118" customFormat="true" ht="12.75" hidden="false" customHeight="true" outlineLevel="0" collapsed="false">
      <c r="A82" s="125" t="s">
        <v>2210</v>
      </c>
      <c r="C82" s="118" t="s">
        <v>2320</v>
      </c>
      <c r="D82" s="118" t="s">
        <v>2321</v>
      </c>
      <c r="E82" s="118" t="s">
        <v>2322</v>
      </c>
      <c r="J82" s="118" t="s">
        <v>2323</v>
      </c>
      <c r="P82" s="118" t="str">
        <f aca="false">CONCATENATE("SetCondition")</f>
        <v>SetCondition</v>
      </c>
      <c r="T82" s="118" t="s">
        <v>2213</v>
      </c>
      <c r="W82" s="118" t="s">
        <v>7</v>
      </c>
      <c r="XFD82" s="131"/>
    </row>
    <row r="83" s="118" customFormat="true" ht="12.75" hidden="false" customHeight="true" outlineLevel="0" collapsed="false">
      <c r="A83" s="125"/>
      <c r="XFD83" s="131"/>
    </row>
    <row r="84" s="118" customFormat="true" ht="12.75" hidden="false" customHeight="true" outlineLevel="0" collapsed="false">
      <c r="A84" s="125" t="s">
        <v>799</v>
      </c>
      <c r="C84" s="118" t="s">
        <v>2324</v>
      </c>
      <c r="D84" s="118" t="s">
        <v>2325</v>
      </c>
      <c r="H84" s="118" t="s">
        <v>2326</v>
      </c>
      <c r="N84" s="118" t="s">
        <v>905</v>
      </c>
      <c r="XFD84" s="131"/>
    </row>
    <row r="85" s="118" customFormat="true" ht="12.75" hidden="false" customHeight="true" outlineLevel="0" collapsed="false">
      <c r="A85" s="125" t="s">
        <v>2210</v>
      </c>
      <c r="C85" s="118" t="s">
        <v>2327</v>
      </c>
      <c r="D85" s="118" t="s">
        <v>2325</v>
      </c>
      <c r="E85" s="118" t="s">
        <v>2328</v>
      </c>
      <c r="J85" s="118" t="s">
        <v>2329</v>
      </c>
      <c r="P85" s="118" t="str">
        <f aca="false">CONCATENATE("SetCondition")</f>
        <v>SetCondition</v>
      </c>
      <c r="T85" s="118" t="s">
        <v>2213</v>
      </c>
      <c r="W85" s="118" t="s">
        <v>7</v>
      </c>
      <c r="XFD85" s="131"/>
    </row>
    <row r="86" s="118" customFormat="true" ht="12.75" hidden="false" customHeight="true" outlineLevel="0" collapsed="false">
      <c r="A86" s="125"/>
      <c r="XFD86" s="131"/>
    </row>
    <row r="87" s="118" customFormat="true" ht="12.75" hidden="false" customHeight="true" outlineLevel="0" collapsed="false">
      <c r="A87" s="125" t="s">
        <v>799</v>
      </c>
      <c r="C87" s="118" t="s">
        <v>2330</v>
      </c>
      <c r="D87" s="118" t="s">
        <v>2331</v>
      </c>
      <c r="H87" s="133" t="s">
        <v>2332</v>
      </c>
      <c r="N87" s="118" t="s">
        <v>905</v>
      </c>
      <c r="XFD87" s="131"/>
    </row>
    <row r="88" s="118" customFormat="true" ht="12.75" hidden="false" customHeight="true" outlineLevel="0" collapsed="false">
      <c r="A88" s="125" t="s">
        <v>2210</v>
      </c>
      <c r="C88" s="118" t="s">
        <v>2333</v>
      </c>
      <c r="D88" s="118" t="s">
        <v>2331</v>
      </c>
      <c r="E88" s="118" t="s">
        <v>2334</v>
      </c>
      <c r="J88" s="118" t="s">
        <v>2335</v>
      </c>
      <c r="P88" s="118" t="str">
        <f aca="false">CONCATENATE("SetCondition::",C90,"::",C101)</f>
        <v>SetCondition::EmCare.B23.DE22a::DL-G-CL1-52-53</v>
      </c>
      <c r="T88" s="118" t="s">
        <v>2213</v>
      </c>
      <c r="W88" s="118" t="s">
        <v>7</v>
      </c>
      <c r="XFD88" s="131"/>
    </row>
    <row r="89" s="118" customFormat="true" ht="12.75" hidden="false" customHeight="true" outlineLevel="0" collapsed="false">
      <c r="A89" s="125"/>
      <c r="XFD89" s="131"/>
    </row>
    <row r="90" s="118" customFormat="true" ht="12.75" hidden="false" customHeight="true" outlineLevel="0" collapsed="false">
      <c r="A90" s="125" t="s">
        <v>799</v>
      </c>
      <c r="C90" s="118" t="s">
        <v>2336</v>
      </c>
      <c r="E90" s="134"/>
      <c r="H90" s="118" t="s">
        <v>2337</v>
      </c>
      <c r="N90" s="118" t="s">
        <v>905</v>
      </c>
      <c r="XFD90" s="131"/>
    </row>
    <row r="91" s="118" customFormat="true" ht="12.75" hidden="false" customHeight="true" outlineLevel="0" collapsed="false">
      <c r="A91" s="125" t="s">
        <v>1337</v>
      </c>
      <c r="B91" s="118" t="s">
        <v>2333</v>
      </c>
      <c r="C91" s="118" t="s">
        <v>2338</v>
      </c>
      <c r="D91" s="118" t="s">
        <v>2339</v>
      </c>
      <c r="E91" s="118" t="s">
        <v>2340</v>
      </c>
      <c r="J91" s="118" t="s">
        <v>2341</v>
      </c>
      <c r="N91" s="118" t="s">
        <v>2235</v>
      </c>
      <c r="XFD91" s="131"/>
    </row>
    <row r="92" s="118" customFormat="true" ht="12.75" hidden="false" customHeight="true" outlineLevel="0" collapsed="false">
      <c r="A92" s="125"/>
      <c r="XFD92" s="131"/>
    </row>
    <row r="93" s="118" customFormat="true" ht="12.75" hidden="false" customHeight="true" outlineLevel="0" collapsed="false">
      <c r="A93" s="125"/>
      <c r="E93" s="134"/>
      <c r="XFD93" s="131"/>
    </row>
    <row r="94" s="136" customFormat="true" ht="12.75" hidden="false" customHeight="true" outlineLevel="0" collapsed="false">
      <c r="A94" s="135"/>
      <c r="XFD94" s="137"/>
    </row>
    <row r="95" s="118" customFormat="true" ht="12.75" hidden="false" customHeight="true" outlineLevel="0" collapsed="false">
      <c r="A95" s="125"/>
      <c r="XFD95" s="131"/>
    </row>
    <row r="96" s="118" customFormat="true" ht="12.75" hidden="false" customHeight="true" outlineLevel="0" collapsed="false">
      <c r="A96" s="125"/>
      <c r="C96" s="138"/>
      <c r="XFD96" s="131"/>
    </row>
    <row r="97" s="118" customFormat="true" ht="12.75" hidden="false" customHeight="true" outlineLevel="0" collapsed="false">
      <c r="A97" s="125"/>
      <c r="XFD97" s="131"/>
    </row>
    <row r="98" s="140" customFormat="true" ht="12.75" hidden="false" customHeight="true" outlineLevel="0" collapsed="false">
      <c r="A98" s="139" t="s">
        <v>799</v>
      </c>
      <c r="C98" s="140" t="s">
        <v>2342</v>
      </c>
      <c r="H98" s="141" t="s">
        <v>2343</v>
      </c>
      <c r="N98" s="140" t="s">
        <v>905</v>
      </c>
      <c r="XFD98" s="142"/>
    </row>
    <row r="99" s="140" customFormat="true" ht="12.75" hidden="false" customHeight="true" outlineLevel="0" collapsed="false">
      <c r="A99" s="139" t="s">
        <v>799</v>
      </c>
      <c r="C99" s="140" t="s">
        <v>2344</v>
      </c>
      <c r="H99" s="140" t="s">
        <v>2345</v>
      </c>
      <c r="N99" s="140" t="s">
        <v>905</v>
      </c>
      <c r="XFD99" s="142"/>
    </row>
    <row r="100" s="144" customFormat="true" ht="12.75" hidden="false" customHeight="true" outlineLevel="0" collapsed="false">
      <c r="A100" s="143" t="s">
        <v>1337</v>
      </c>
      <c r="C100" s="144" t="s">
        <v>2346</v>
      </c>
      <c r="D100" s="144" t="s">
        <v>2347</v>
      </c>
      <c r="E100" s="144" t="s">
        <v>2348</v>
      </c>
      <c r="J100" s="144" t="s">
        <v>2349</v>
      </c>
      <c r="N100" s="118" t="s">
        <v>2235</v>
      </c>
      <c r="XFD100" s="145"/>
    </row>
    <row r="101" s="118" customFormat="true" ht="12.75" hidden="false" customHeight="true" outlineLevel="0" collapsed="false">
      <c r="A101" s="125" t="s">
        <v>799</v>
      </c>
      <c r="C101" s="118" t="s">
        <v>2350</v>
      </c>
      <c r="D101" s="118" t="s">
        <v>2351</v>
      </c>
      <c r="N101" s="118" t="s">
        <v>905</v>
      </c>
      <c r="XFD101" s="131"/>
    </row>
    <row r="102" s="118" customFormat="true" ht="12.75" hidden="false" customHeight="true" outlineLevel="0" collapsed="false">
      <c r="A102" s="125" t="s">
        <v>819</v>
      </c>
      <c r="B102" s="118" t="s">
        <v>2350</v>
      </c>
      <c r="C102" s="118" t="s">
        <v>2352</v>
      </c>
      <c r="E102" s="118" t="s">
        <v>2353</v>
      </c>
      <c r="XFD102" s="131"/>
    </row>
    <row r="103" s="118" customFormat="true" ht="12.75" hidden="false" customHeight="true" outlineLevel="0" collapsed="false">
      <c r="A103" s="125" t="s">
        <v>819</v>
      </c>
      <c r="B103" s="118" t="s">
        <v>2350</v>
      </c>
      <c r="C103" s="118" t="s">
        <v>2354</v>
      </c>
      <c r="E103" s="118" t="s">
        <v>2353</v>
      </c>
      <c r="H103" s="133" t="s">
        <v>2355</v>
      </c>
      <c r="XFD103" s="131"/>
    </row>
    <row r="104" s="118" customFormat="true" ht="12.75" hidden="false" customHeight="true" outlineLevel="0" collapsed="false">
      <c r="A104" s="125"/>
      <c r="XFD104" s="131"/>
    </row>
    <row r="105" s="118" customFormat="true" ht="12.75" hidden="false" customHeight="true" outlineLevel="0" collapsed="false">
      <c r="A105" s="125" t="s">
        <v>799</v>
      </c>
      <c r="C105" s="118" t="s">
        <v>2356</v>
      </c>
      <c r="D105" s="118" t="s">
        <v>2357</v>
      </c>
      <c r="H105" s="118" t="s">
        <v>2358</v>
      </c>
      <c r="N105" s="118" t="s">
        <v>905</v>
      </c>
      <c r="XFD105" s="131"/>
    </row>
    <row r="106" s="118" customFormat="true" ht="12.75" hidden="false" customHeight="true" outlineLevel="0" collapsed="false">
      <c r="A106" s="146" t="s">
        <v>2210</v>
      </c>
      <c r="C106" s="118" t="s">
        <v>2359</v>
      </c>
      <c r="D106" s="118" t="s">
        <v>2357</v>
      </c>
      <c r="E106" s="118" t="s">
        <v>2360</v>
      </c>
      <c r="J106" s="118" t="s">
        <v>2361</v>
      </c>
      <c r="P106" s="118" t="s">
        <v>2220</v>
      </c>
      <c r="T106" s="118" t="s">
        <v>2213</v>
      </c>
      <c r="W106" s="118" t="s">
        <v>7</v>
      </c>
      <c r="XFD106" s="131"/>
    </row>
    <row r="107" s="118" customFormat="true" ht="12.75" hidden="false" customHeight="true" outlineLevel="0" collapsed="false">
      <c r="A107" s="125"/>
      <c r="XFD107" s="131"/>
    </row>
    <row r="108" s="118" customFormat="true" ht="12.75" hidden="false" customHeight="true" outlineLevel="0" collapsed="false">
      <c r="A108" s="125" t="s">
        <v>799</v>
      </c>
      <c r="C108" s="118" t="s">
        <v>2362</v>
      </c>
      <c r="D108" s="118" t="s">
        <v>2363</v>
      </c>
      <c r="H108" s="118" t="s">
        <v>2364</v>
      </c>
      <c r="N108" s="118" t="s">
        <v>905</v>
      </c>
      <c r="XFD108" s="131"/>
    </row>
    <row r="109" s="118" customFormat="true" ht="12.75" hidden="false" customHeight="true" outlineLevel="0" collapsed="false">
      <c r="A109" s="125" t="s">
        <v>2210</v>
      </c>
      <c r="C109" s="118" t="s">
        <v>2365</v>
      </c>
      <c r="D109" s="118" t="s">
        <v>2363</v>
      </c>
      <c r="E109" s="118" t="s">
        <v>2366</v>
      </c>
      <c r="J109" s="118" t="s">
        <v>2367</v>
      </c>
      <c r="P109" s="118" t="s">
        <v>2220</v>
      </c>
      <c r="T109" s="118" t="s">
        <v>2213</v>
      </c>
      <c r="W109" s="118" t="s">
        <v>7</v>
      </c>
      <c r="XFD109" s="131"/>
    </row>
    <row r="110" s="118" customFormat="true" ht="12.75" hidden="false" customHeight="true" outlineLevel="0" collapsed="false">
      <c r="A110" s="125"/>
      <c r="XFD110" s="131"/>
    </row>
    <row r="111" s="118" customFormat="true" ht="12.75" hidden="false" customHeight="true" outlineLevel="0" collapsed="false">
      <c r="A111" s="125" t="s">
        <v>799</v>
      </c>
      <c r="C111" s="118" t="s">
        <v>2368</v>
      </c>
      <c r="D111" s="118" t="str">
        <f aca="false">D112</f>
        <v>Non-malarial febrile disease</v>
      </c>
      <c r="H111" s="133" t="s">
        <v>2369</v>
      </c>
      <c r="N111" s="118" t="s">
        <v>905</v>
      </c>
      <c r="XFD111" s="131"/>
    </row>
    <row r="112" s="118" customFormat="true" ht="12.75" hidden="false" customHeight="true" outlineLevel="0" collapsed="false">
      <c r="A112" s="125" t="s">
        <v>2210</v>
      </c>
      <c r="C112" s="118" t="s">
        <v>2370</v>
      </c>
      <c r="D112" s="118" t="s">
        <v>2371</v>
      </c>
      <c r="E112" s="118" t="s">
        <v>2372</v>
      </c>
      <c r="J112" s="118" t="s">
        <v>2373</v>
      </c>
      <c r="N112" s="118" t="s">
        <v>2235</v>
      </c>
      <c r="P112" s="118" t="s">
        <v>2374</v>
      </c>
      <c r="T112" s="118" t="s">
        <v>2213</v>
      </c>
      <c r="W112" s="118" t="s">
        <v>7</v>
      </c>
      <c r="XFD112" s="131"/>
    </row>
    <row r="113" s="118" customFormat="true" ht="12.75" hidden="false" customHeight="true" outlineLevel="0" collapsed="false">
      <c r="A113" s="125"/>
      <c r="XFD113" s="131"/>
    </row>
    <row r="114" s="118" customFormat="true" ht="12.75" hidden="false" customHeight="true" outlineLevel="0" collapsed="false">
      <c r="A114" s="125" t="s">
        <v>799</v>
      </c>
      <c r="B114" s="118" t="s">
        <v>2370</v>
      </c>
      <c r="C114" s="118" t="s">
        <v>2375</v>
      </c>
      <c r="D114" s="118" t="s">
        <v>2376</v>
      </c>
      <c r="H114" s="118" t="s">
        <v>2377</v>
      </c>
      <c r="N114" s="118" t="s">
        <v>905</v>
      </c>
      <c r="XFD114" s="131"/>
    </row>
    <row r="115" s="118" customFormat="true" ht="12.75" hidden="false" customHeight="true" outlineLevel="0" collapsed="false">
      <c r="A115" s="125" t="s">
        <v>1337</v>
      </c>
      <c r="B115" s="118" t="s">
        <v>2370</v>
      </c>
      <c r="C115" s="118" t="s">
        <v>2378</v>
      </c>
      <c r="D115" s="118" t="s">
        <v>2376</v>
      </c>
      <c r="E115" s="118" t="s">
        <v>2379</v>
      </c>
      <c r="J115" s="118" t="s">
        <v>2380</v>
      </c>
      <c r="N115" s="118" t="s">
        <v>2235</v>
      </c>
      <c r="W115" s="118" t="s">
        <v>7</v>
      </c>
      <c r="XFD115" s="131"/>
    </row>
    <row r="116" s="118" customFormat="true" ht="12.75" hidden="false" customHeight="true" outlineLevel="0" collapsed="false">
      <c r="A116" s="125"/>
      <c r="XFD116" s="131"/>
    </row>
    <row r="117" s="118" customFormat="true" ht="12.75" hidden="false" customHeight="true" outlineLevel="0" collapsed="false">
      <c r="A117" s="125" t="s">
        <v>799</v>
      </c>
      <c r="C117" s="118" t="s">
        <v>2381</v>
      </c>
      <c r="D117" s="118" t="s">
        <v>883</v>
      </c>
      <c r="H117" s="118" t="s">
        <v>2382</v>
      </c>
      <c r="N117" s="118" t="s">
        <v>905</v>
      </c>
      <c r="XFD117" s="131"/>
    </row>
    <row r="118" s="118" customFormat="true" ht="12.75" hidden="false" customHeight="true" outlineLevel="0" collapsed="false">
      <c r="A118" s="146" t="s">
        <v>2210</v>
      </c>
      <c r="C118" s="118" t="s">
        <v>2383</v>
      </c>
      <c r="D118" s="118" t="s">
        <v>883</v>
      </c>
      <c r="E118" s="118" t="s">
        <v>2384</v>
      </c>
      <c r="J118" s="118" t="s">
        <v>2385</v>
      </c>
      <c r="P118" s="118" t="s">
        <v>2386</v>
      </c>
      <c r="T118" s="118" t="s">
        <v>2213</v>
      </c>
      <c r="W118" s="118" t="s">
        <v>7</v>
      </c>
      <c r="XFD118" s="131"/>
    </row>
    <row r="119" s="118" customFormat="true" ht="12.75" hidden="false" customHeight="true" outlineLevel="0" collapsed="false">
      <c r="A119" s="125"/>
      <c r="XFD119" s="131"/>
    </row>
    <row r="120" s="118" customFormat="true" ht="12.75" hidden="false" customHeight="true" outlineLevel="0" collapsed="false">
      <c r="A120" s="125" t="s">
        <v>799</v>
      </c>
      <c r="C120" s="118" t="s">
        <v>2387</v>
      </c>
      <c r="D120" s="118" t="s">
        <v>2388</v>
      </c>
      <c r="H120" s="118" t="s">
        <v>2389</v>
      </c>
      <c r="N120" s="118" t="s">
        <v>905</v>
      </c>
      <c r="XFD120" s="131"/>
    </row>
    <row r="121" s="118" customFormat="true" ht="12.75" hidden="false" customHeight="true" outlineLevel="0" collapsed="false">
      <c r="A121" s="125" t="s">
        <v>1337</v>
      </c>
      <c r="B121" s="118" t="s">
        <v>2383</v>
      </c>
      <c r="C121" s="118" t="s">
        <v>2390</v>
      </c>
      <c r="D121" s="118" t="s">
        <v>2388</v>
      </c>
      <c r="E121" s="118" t="s">
        <v>2391</v>
      </c>
      <c r="J121" s="118" t="s">
        <v>2392</v>
      </c>
      <c r="N121" s="118" t="s">
        <v>2235</v>
      </c>
      <c r="W121" s="118" t="s">
        <v>7</v>
      </c>
      <c r="XFD121" s="131"/>
    </row>
    <row r="122" s="118" customFormat="true" ht="12.75" hidden="false" customHeight="true" outlineLevel="0" collapsed="false">
      <c r="A122" s="125"/>
      <c r="XFD122" s="131"/>
    </row>
    <row r="123" s="118" customFormat="true" ht="12.75" hidden="false" customHeight="true" outlineLevel="0" collapsed="false">
      <c r="A123" s="125" t="s">
        <v>799</v>
      </c>
      <c r="C123" s="118" t="s">
        <v>2393</v>
      </c>
      <c r="D123" s="118" t="str">
        <f aca="false">D130</f>
        <v>Severe Complicated Measles</v>
      </c>
      <c r="H123" s="118" t="s">
        <v>2394</v>
      </c>
      <c r="N123" s="118" t="s">
        <v>905</v>
      </c>
      <c r="XFD123" s="131"/>
    </row>
    <row r="124" s="118" customFormat="true" ht="12.75" hidden="false" customHeight="true" outlineLevel="0" collapsed="false">
      <c r="A124" s="125" t="s">
        <v>819</v>
      </c>
      <c r="B124" s="118" t="s">
        <v>2393</v>
      </c>
      <c r="C124" s="118" t="s">
        <v>2395</v>
      </c>
      <c r="H124" s="118" t="s">
        <v>2396</v>
      </c>
      <c r="XFD124" s="131"/>
    </row>
    <row r="125" s="118" customFormat="true" ht="12.75" hidden="false" customHeight="true" outlineLevel="0" collapsed="false">
      <c r="A125" s="125" t="s">
        <v>819</v>
      </c>
      <c r="B125" s="118" t="s">
        <v>2395</v>
      </c>
      <c r="C125" s="118" t="s">
        <v>2397</v>
      </c>
      <c r="H125" s="118" t="s">
        <v>2398</v>
      </c>
      <c r="XFD125" s="131"/>
    </row>
    <row r="126" s="118" customFormat="true" ht="12.75" hidden="false" customHeight="true" outlineLevel="0" collapsed="false">
      <c r="A126" s="125" t="s">
        <v>819</v>
      </c>
      <c r="B126" s="118" t="s">
        <v>2395</v>
      </c>
      <c r="C126" s="118" t="s">
        <v>2399</v>
      </c>
      <c r="H126" s="118" t="s">
        <v>2400</v>
      </c>
      <c r="XFD126" s="131"/>
    </row>
    <row r="127" s="118" customFormat="true" ht="12.75" hidden="false" customHeight="true" outlineLevel="0" collapsed="false">
      <c r="A127" s="125" t="s">
        <v>819</v>
      </c>
      <c r="B127" s="118" t="s">
        <v>2399</v>
      </c>
      <c r="C127" s="118" t="s">
        <v>2401</v>
      </c>
      <c r="H127" s="118" t="s">
        <v>2402</v>
      </c>
      <c r="XFD127" s="131"/>
    </row>
    <row r="128" s="118" customFormat="true" ht="12.75" hidden="false" customHeight="true" outlineLevel="0" collapsed="false">
      <c r="A128" s="125" t="s">
        <v>819</v>
      </c>
      <c r="B128" s="118" t="s">
        <v>2399</v>
      </c>
      <c r="C128" s="118" t="s">
        <v>2403</v>
      </c>
      <c r="H128" s="118" t="s">
        <v>2404</v>
      </c>
      <c r="XFD128" s="131"/>
    </row>
    <row r="129" s="118" customFormat="true" ht="12.75" hidden="false" customHeight="true" outlineLevel="0" collapsed="false">
      <c r="A129" s="125" t="s">
        <v>819</v>
      </c>
      <c r="B129" s="118" t="s">
        <v>2393</v>
      </c>
      <c r="C129" s="118" t="s">
        <v>2405</v>
      </c>
      <c r="H129" s="118" t="s">
        <v>2406</v>
      </c>
      <c r="XFD129" s="131"/>
    </row>
    <row r="130" s="118" customFormat="true" ht="12.75" hidden="false" customHeight="true" outlineLevel="0" collapsed="false">
      <c r="A130" s="146" t="s">
        <v>2210</v>
      </c>
      <c r="C130" s="118" t="s">
        <v>2407</v>
      </c>
      <c r="D130" s="118" t="s">
        <v>2408</v>
      </c>
      <c r="J130" s="118" t="s">
        <v>2409</v>
      </c>
      <c r="P130" s="118" t="str">
        <f aca="false">CONCATENATE("SetCondition")</f>
        <v>SetCondition</v>
      </c>
      <c r="T130" s="118" t="s">
        <v>2213</v>
      </c>
      <c r="W130" s="118" t="s">
        <v>7</v>
      </c>
      <c r="XFD130" s="131"/>
    </row>
    <row r="131" s="118" customFormat="true" ht="12.75" hidden="false" customHeight="true" outlineLevel="0" collapsed="false">
      <c r="A131" s="125"/>
      <c r="XFD131" s="131"/>
    </row>
    <row r="132" s="118" customFormat="true" ht="12.75" hidden="false" customHeight="true" outlineLevel="0" collapsed="false">
      <c r="A132" s="125" t="s">
        <v>799</v>
      </c>
      <c r="C132" s="118" t="s">
        <v>2410</v>
      </c>
      <c r="D132" s="118" t="str">
        <f aca="false">D137</f>
        <v>Measles with Eye or Mouth Complication</v>
      </c>
      <c r="H132" s="118" t="s">
        <v>2411</v>
      </c>
      <c r="N132" s="118" t="s">
        <v>905</v>
      </c>
      <c r="XFD132" s="131"/>
    </row>
    <row r="133" s="118" customFormat="true" ht="12.75" hidden="false" customHeight="true" outlineLevel="0" collapsed="false">
      <c r="A133" s="125" t="s">
        <v>819</v>
      </c>
      <c r="B133" s="118" t="s">
        <v>2410</v>
      </c>
      <c r="C133" s="118" t="s">
        <v>2412</v>
      </c>
      <c r="H133" s="118" t="s">
        <v>2413</v>
      </c>
      <c r="XFD133" s="131"/>
    </row>
    <row r="134" s="118" customFormat="true" ht="12.75" hidden="false" customHeight="true" outlineLevel="0" collapsed="false">
      <c r="A134" s="125" t="s">
        <v>819</v>
      </c>
      <c r="B134" s="118" t="s">
        <v>2410</v>
      </c>
      <c r="C134" s="118" t="s">
        <v>2414</v>
      </c>
      <c r="H134" s="118" t="s">
        <v>2396</v>
      </c>
      <c r="XFD134" s="131"/>
    </row>
    <row r="135" s="118" customFormat="true" ht="12.75" hidden="false" customHeight="true" outlineLevel="0" collapsed="false">
      <c r="A135" s="125" t="s">
        <v>819</v>
      </c>
      <c r="B135" s="118" t="s">
        <v>2414</v>
      </c>
      <c r="C135" s="118" t="s">
        <v>2415</v>
      </c>
      <c r="H135" s="118" t="s">
        <v>2416</v>
      </c>
      <c r="XFD135" s="131"/>
    </row>
    <row r="136" s="118" customFormat="true" ht="12.75" hidden="false" customHeight="true" outlineLevel="0" collapsed="false">
      <c r="A136" s="125" t="s">
        <v>819</v>
      </c>
      <c r="B136" s="118" t="s">
        <v>2414</v>
      </c>
      <c r="C136" s="118" t="s">
        <v>2417</v>
      </c>
      <c r="H136" s="118" t="s">
        <v>2418</v>
      </c>
      <c r="XFD136" s="131"/>
    </row>
    <row r="137" s="118" customFormat="true" ht="12.75" hidden="false" customHeight="true" outlineLevel="0" collapsed="false">
      <c r="A137" s="146" t="s">
        <v>2210</v>
      </c>
      <c r="C137" s="118" t="s">
        <v>2419</v>
      </c>
      <c r="D137" s="118" t="s">
        <v>2420</v>
      </c>
      <c r="J137" s="118" t="s">
        <v>2421</v>
      </c>
      <c r="P137" s="118" t="str">
        <f aca="false">CONCATENATE("SetCondition")</f>
        <v>SetCondition</v>
      </c>
      <c r="T137" s="118" t="s">
        <v>2213</v>
      </c>
      <c r="W137" s="118" t="s">
        <v>7</v>
      </c>
      <c r="XFD137" s="131"/>
    </row>
    <row r="138" s="118" customFormat="true" ht="12.75" hidden="false" customHeight="true" outlineLevel="0" collapsed="false">
      <c r="A138" s="125"/>
      <c r="XFD138" s="131"/>
    </row>
    <row r="139" s="118" customFormat="true" ht="12.75" hidden="false" customHeight="true" outlineLevel="0" collapsed="false">
      <c r="A139" s="125" t="s">
        <v>799</v>
      </c>
      <c r="C139" s="118" t="s">
        <v>2422</v>
      </c>
      <c r="D139" s="118" t="str">
        <f aca="false">D145</f>
        <v>Measles</v>
      </c>
      <c r="H139" s="118" t="s">
        <v>2394</v>
      </c>
      <c r="N139" s="118" t="s">
        <v>905</v>
      </c>
      <c r="XFD139" s="131"/>
    </row>
    <row r="140" s="118" customFormat="true" ht="12.75" hidden="false" customHeight="true" outlineLevel="0" collapsed="false">
      <c r="A140" s="125" t="s">
        <v>819</v>
      </c>
      <c r="B140" s="118" t="s">
        <v>2422</v>
      </c>
      <c r="C140" s="118" t="s">
        <v>2423</v>
      </c>
      <c r="H140" s="118" t="s">
        <v>2424</v>
      </c>
      <c r="XFD140" s="131"/>
    </row>
    <row r="141" s="118" customFormat="true" ht="12.75" hidden="false" customHeight="true" outlineLevel="0" collapsed="false">
      <c r="A141" s="125" t="s">
        <v>819</v>
      </c>
      <c r="B141" s="118" t="s">
        <v>2423</v>
      </c>
      <c r="C141" s="118" t="s">
        <v>2425</v>
      </c>
      <c r="H141" s="133" t="s">
        <v>2426</v>
      </c>
      <c r="XFD141" s="131"/>
    </row>
    <row r="142" s="118" customFormat="true" ht="12.75" hidden="false" customHeight="true" outlineLevel="0" collapsed="false">
      <c r="A142" s="125" t="s">
        <v>819</v>
      </c>
      <c r="B142" s="118" t="s">
        <v>2423</v>
      </c>
      <c r="C142" s="118" t="s">
        <v>2427</v>
      </c>
      <c r="H142" s="133" t="s">
        <v>2428</v>
      </c>
      <c r="XFD142" s="131"/>
    </row>
    <row r="143" s="148" customFormat="true" ht="12.75" hidden="false" customHeight="true" outlineLevel="0" collapsed="false">
      <c r="A143" s="147" t="s">
        <v>819</v>
      </c>
      <c r="B143" s="148" t="s">
        <v>2429</v>
      </c>
      <c r="C143" s="148" t="s">
        <v>2430</v>
      </c>
      <c r="H143" s="148" t="s">
        <v>2431</v>
      </c>
      <c r="XFD143" s="149"/>
    </row>
    <row r="144" s="118" customFormat="true" ht="12.75" hidden="false" customHeight="true" outlineLevel="0" collapsed="false">
      <c r="A144" s="125" t="s">
        <v>819</v>
      </c>
      <c r="B144" s="118" t="s">
        <v>2432</v>
      </c>
      <c r="C144" s="118" t="s">
        <v>2433</v>
      </c>
      <c r="H144" s="118" t="s">
        <v>2434</v>
      </c>
      <c r="XFD144" s="131"/>
    </row>
    <row r="145" s="118" customFormat="true" ht="12.75" hidden="false" customHeight="true" outlineLevel="0" collapsed="false">
      <c r="A145" s="146" t="s">
        <v>2210</v>
      </c>
      <c r="C145" s="118" t="s">
        <v>2435</v>
      </c>
      <c r="D145" s="118" t="s">
        <v>616</v>
      </c>
      <c r="J145" s="118" t="s">
        <v>2436</v>
      </c>
      <c r="P145" s="118" t="str">
        <f aca="false">CONCATENATE("SetCondition")</f>
        <v>SetCondition</v>
      </c>
      <c r="T145" s="118" t="s">
        <v>2213</v>
      </c>
      <c r="W145" s="118" t="s">
        <v>7</v>
      </c>
      <c r="XFD145" s="131"/>
    </row>
    <row r="146" s="118" customFormat="true" ht="12.75" hidden="false" customHeight="true" outlineLevel="0" collapsed="false">
      <c r="A146" s="125"/>
      <c r="XFD146" s="131"/>
    </row>
    <row r="147" s="118" customFormat="true" ht="12.75" hidden="false" customHeight="true" outlineLevel="0" collapsed="false">
      <c r="A147" s="125" t="s">
        <v>799</v>
      </c>
      <c r="C147" s="118" t="s">
        <v>2437</v>
      </c>
      <c r="D147" s="118" t="str">
        <f aca="false">D148</f>
        <v>Mastoiditis</v>
      </c>
      <c r="H147" s="118" t="s">
        <v>2438</v>
      </c>
      <c r="N147" s="118" t="s">
        <v>905</v>
      </c>
      <c r="XFD147" s="131"/>
    </row>
    <row r="148" s="118" customFormat="true" ht="12.75" hidden="false" customHeight="true" outlineLevel="0" collapsed="false">
      <c r="A148" s="146" t="s">
        <v>2210</v>
      </c>
      <c r="C148" s="118" t="s">
        <v>2439</v>
      </c>
      <c r="D148" s="118" t="s">
        <v>2440</v>
      </c>
      <c r="J148" s="118" t="s">
        <v>2441</v>
      </c>
      <c r="P148" s="118" t="str">
        <f aca="false">CONCATENATE("SetCondition")</f>
        <v>SetCondition</v>
      </c>
      <c r="T148" s="118" t="s">
        <v>2213</v>
      </c>
      <c r="W148" s="118" t="s">
        <v>7</v>
      </c>
      <c r="XFD148" s="131"/>
    </row>
    <row r="149" s="118" customFormat="true" ht="12.75" hidden="false" customHeight="true" outlineLevel="0" collapsed="false">
      <c r="A149" s="125"/>
      <c r="XFD149" s="131"/>
    </row>
    <row r="150" s="118" customFormat="true" ht="12.75" hidden="false" customHeight="true" outlineLevel="0" collapsed="false">
      <c r="A150" s="125" t="s">
        <v>799</v>
      </c>
      <c r="C150" s="118" t="s">
        <v>2442</v>
      </c>
      <c r="D150" s="118" t="str">
        <f aca="false">D153</f>
        <v>Acute Ear Infection</v>
      </c>
      <c r="H150" s="118" t="s">
        <v>819</v>
      </c>
      <c r="N150" s="118" t="s">
        <v>905</v>
      </c>
      <c r="XFD150" s="131"/>
    </row>
    <row r="151" s="118" customFormat="true" ht="12.75" hidden="false" customHeight="true" outlineLevel="0" collapsed="false">
      <c r="A151" s="125" t="s">
        <v>819</v>
      </c>
      <c r="B151" s="118" t="s">
        <v>2442</v>
      </c>
      <c r="C151" s="118" t="s">
        <v>2443</v>
      </c>
      <c r="H151" s="133" t="s">
        <v>2444</v>
      </c>
      <c r="N151" s="118" t="s">
        <v>905</v>
      </c>
      <c r="XFD151" s="131"/>
    </row>
    <row r="152" s="118" customFormat="true" ht="12.75" hidden="false" customHeight="true" outlineLevel="0" collapsed="false">
      <c r="A152" s="125" t="s">
        <v>819</v>
      </c>
      <c r="B152" s="118" t="s">
        <v>2442</v>
      </c>
      <c r="C152" s="118" t="s">
        <v>2445</v>
      </c>
      <c r="H152" s="133" t="s">
        <v>2446</v>
      </c>
      <c r="N152" s="118" t="s">
        <v>905</v>
      </c>
      <c r="XFD152" s="131"/>
    </row>
    <row r="153" s="118" customFormat="true" ht="12.75" hidden="false" customHeight="true" outlineLevel="0" collapsed="false">
      <c r="A153" s="146" t="s">
        <v>2210</v>
      </c>
      <c r="C153" s="118" t="s">
        <v>2447</v>
      </c>
      <c r="D153" s="118" t="s">
        <v>2448</v>
      </c>
      <c r="E153" s="118" t="s">
        <v>2449</v>
      </c>
      <c r="J153" s="118" t="s">
        <v>2450</v>
      </c>
      <c r="P153" s="118" t="str">
        <f aca="false">CONCATENATE("SetCondition")</f>
        <v>SetCondition</v>
      </c>
      <c r="T153" s="118" t="s">
        <v>2213</v>
      </c>
      <c r="W153" s="118" t="s">
        <v>7</v>
      </c>
      <c r="XFD153" s="131"/>
    </row>
    <row r="154" s="118" customFormat="true" ht="12.75" hidden="false" customHeight="true" outlineLevel="0" collapsed="false">
      <c r="A154" s="125"/>
      <c r="XFD154" s="131"/>
    </row>
    <row r="155" s="118" customFormat="true" ht="12.75" hidden="false" customHeight="true" outlineLevel="0" collapsed="false">
      <c r="A155" s="125" t="s">
        <v>799</v>
      </c>
      <c r="C155" s="118" t="s">
        <v>2451</v>
      </c>
      <c r="D155" s="118" t="str">
        <f aca="false">D156</f>
        <v>Chronic Ear Infection</v>
      </c>
      <c r="H155" s="133" t="s">
        <v>2452</v>
      </c>
      <c r="N155" s="118" t="s">
        <v>905</v>
      </c>
      <c r="XFD155" s="131"/>
    </row>
    <row r="156" s="118" customFormat="true" ht="12.75" hidden="false" customHeight="true" outlineLevel="0" collapsed="false">
      <c r="A156" s="146" t="s">
        <v>2210</v>
      </c>
      <c r="C156" s="118" t="s">
        <v>2453</v>
      </c>
      <c r="D156" s="118" t="s">
        <v>2454</v>
      </c>
      <c r="E156" s="118" t="s">
        <v>2455</v>
      </c>
      <c r="J156" s="118" t="s">
        <v>2456</v>
      </c>
      <c r="P156" s="118" t="str">
        <f aca="false">CONCATENATE("SetCondition")</f>
        <v>SetCondition</v>
      </c>
      <c r="T156" s="118" t="s">
        <v>2213</v>
      </c>
      <c r="W156" s="118" t="s">
        <v>7</v>
      </c>
      <c r="XFD156" s="131"/>
    </row>
    <row r="157" s="118" customFormat="true" ht="12.75" hidden="false" customHeight="true" outlineLevel="0" collapsed="false">
      <c r="A157" s="125"/>
      <c r="XFD157" s="131"/>
    </row>
    <row r="158" s="118" customFormat="true" ht="12.75" hidden="false" customHeight="true" outlineLevel="0" collapsed="false">
      <c r="A158" s="125" t="s">
        <v>799</v>
      </c>
      <c r="C158" s="118" t="s">
        <v>2457</v>
      </c>
      <c r="D158" s="118" t="str">
        <f aca="false">D159</f>
        <v>No Ear Infection</v>
      </c>
      <c r="H158" s="133" t="s">
        <v>2458</v>
      </c>
      <c r="N158" s="118" t="s">
        <v>905</v>
      </c>
      <c r="XFD158" s="131"/>
    </row>
    <row r="159" s="118" customFormat="true" ht="12.75" hidden="false" customHeight="true" outlineLevel="0" collapsed="false">
      <c r="A159" s="146" t="s">
        <v>2210</v>
      </c>
      <c r="C159" s="118" t="s">
        <v>2459</v>
      </c>
      <c r="D159" s="118" t="s">
        <v>2460</v>
      </c>
      <c r="E159" s="118" t="s">
        <v>2461</v>
      </c>
      <c r="J159" s="118" t="s">
        <v>2462</v>
      </c>
      <c r="P159" s="118" t="str">
        <f aca="false">CONCATENATE("SetCondition")</f>
        <v>SetCondition</v>
      </c>
      <c r="T159" s="118" t="s">
        <v>2213</v>
      </c>
      <c r="W159" s="118" t="s">
        <v>7</v>
      </c>
      <c r="XFD159" s="131"/>
    </row>
    <row r="160" s="118" customFormat="true" ht="12.75" hidden="false" customHeight="true" outlineLevel="0" collapsed="false">
      <c r="A160" s="125"/>
      <c r="XFD160" s="131"/>
    </row>
    <row r="161" s="118" customFormat="true" ht="12.75" hidden="false" customHeight="true" outlineLevel="0" collapsed="false">
      <c r="A161" s="125" t="s">
        <v>799</v>
      </c>
      <c r="C161" s="118" t="s">
        <v>2463</v>
      </c>
      <c r="D161" s="118" t="str">
        <f aca="false">D162</f>
        <v>Eye Infection</v>
      </c>
      <c r="H161" s="133" t="s">
        <v>2464</v>
      </c>
      <c r="N161" s="118" t="s">
        <v>905</v>
      </c>
      <c r="XFD161" s="131"/>
    </row>
    <row r="162" s="118" customFormat="true" ht="12.75" hidden="false" customHeight="true" outlineLevel="0" collapsed="false">
      <c r="A162" s="146" t="s">
        <v>2210</v>
      </c>
      <c r="C162" s="118" t="s">
        <v>2465</v>
      </c>
      <c r="D162" s="118" t="s">
        <v>2466</v>
      </c>
      <c r="J162" s="118" t="s">
        <v>2467</v>
      </c>
      <c r="P162" s="118" t="str">
        <f aca="false">CONCATENATE("SetCondition")</f>
        <v>SetCondition</v>
      </c>
      <c r="T162" s="118" t="s">
        <v>2213</v>
      </c>
      <c r="W162" s="118" t="s">
        <v>7</v>
      </c>
      <c r="XFD162" s="131"/>
    </row>
    <row r="163" s="118" customFormat="true" ht="12.75" hidden="false" customHeight="true" outlineLevel="0" collapsed="false">
      <c r="A163" s="125"/>
      <c r="XFD163" s="131"/>
    </row>
    <row r="164" s="118" customFormat="true" ht="12.75" hidden="false" customHeight="true" outlineLevel="0" collapsed="false">
      <c r="A164" s="125" t="s">
        <v>799</v>
      </c>
      <c r="C164" s="118" t="s">
        <v>2468</v>
      </c>
      <c r="D164" s="118" t="str">
        <f aca="false">D165</f>
        <v>Clouding of the Cornea</v>
      </c>
      <c r="H164" s="133" t="s">
        <v>2469</v>
      </c>
      <c r="N164" s="118" t="s">
        <v>905</v>
      </c>
      <c r="XFD164" s="131"/>
    </row>
    <row r="165" s="118" customFormat="true" ht="12.75" hidden="false" customHeight="true" outlineLevel="0" collapsed="false">
      <c r="A165" s="146" t="s">
        <v>2210</v>
      </c>
      <c r="C165" s="118" t="s">
        <v>2470</v>
      </c>
      <c r="D165" s="118" t="s">
        <v>1823</v>
      </c>
      <c r="J165" s="118" t="s">
        <v>2471</v>
      </c>
      <c r="P165" s="118" t="str">
        <f aca="false">CONCATENATE("SetCondition::",C167)</f>
        <v>SetCondition::EmCare.B23.DE36</v>
      </c>
      <c r="T165" s="118" t="s">
        <v>2213</v>
      </c>
      <c r="W165" s="118" t="s">
        <v>7</v>
      </c>
      <c r="XFD165" s="131"/>
    </row>
    <row r="166" s="118" customFormat="true" ht="12.75" hidden="false" customHeight="true" outlineLevel="0" collapsed="false">
      <c r="A166" s="125"/>
      <c r="XFD166" s="131"/>
    </row>
    <row r="167" s="118" customFormat="true" ht="12.75" hidden="false" customHeight="true" outlineLevel="0" collapsed="false">
      <c r="A167" s="125" t="s">
        <v>799</v>
      </c>
      <c r="C167" s="118" t="s">
        <v>2472</v>
      </c>
      <c r="D167" s="118" t="str">
        <f aca="false">D170</f>
        <v>New and not previously treated</v>
      </c>
      <c r="H167" s="118" t="s">
        <v>819</v>
      </c>
      <c r="N167" s="118" t="s">
        <v>905</v>
      </c>
      <c r="XFD167" s="131"/>
    </row>
    <row r="168" s="118" customFormat="true" ht="12.75" hidden="false" customHeight="true" outlineLevel="0" collapsed="false">
      <c r="A168" s="125" t="s">
        <v>819</v>
      </c>
      <c r="B168" s="118" t="s">
        <v>2472</v>
      </c>
      <c r="C168" s="118" t="s">
        <v>2473</v>
      </c>
      <c r="H168" s="118" t="s">
        <v>2474</v>
      </c>
      <c r="XFD168" s="131"/>
    </row>
    <row r="169" s="118" customFormat="true" ht="12.75" hidden="false" customHeight="true" outlineLevel="0" collapsed="false">
      <c r="A169" s="125" t="s">
        <v>819</v>
      </c>
      <c r="B169" s="118" t="s">
        <v>2472</v>
      </c>
      <c r="C169" s="118" t="s">
        <v>2475</v>
      </c>
      <c r="H169" s="118" t="s">
        <v>2476</v>
      </c>
      <c r="XFD169" s="131"/>
    </row>
    <row r="170" s="118" customFormat="true" ht="12.75" hidden="false" customHeight="true" outlineLevel="0" collapsed="false">
      <c r="A170" s="125" t="s">
        <v>1337</v>
      </c>
      <c r="B170" s="118" t="s">
        <v>2470</v>
      </c>
      <c r="C170" s="118" t="s">
        <v>2477</v>
      </c>
      <c r="D170" s="118" t="s">
        <v>2478</v>
      </c>
      <c r="J170" s="118" t="s">
        <v>2479</v>
      </c>
      <c r="N170" s="118" t="s">
        <v>2235</v>
      </c>
      <c r="W170" s="118" t="s">
        <v>7</v>
      </c>
      <c r="XFD170" s="131"/>
    </row>
    <row r="171" s="118" customFormat="true" ht="12.75" hidden="false" customHeight="true" outlineLevel="0" collapsed="false">
      <c r="A171" s="125"/>
      <c r="XFD171" s="131"/>
    </row>
    <row r="172" s="118" customFormat="true" ht="12.75" hidden="false" customHeight="true" outlineLevel="0" collapsed="false">
      <c r="A172" s="125" t="s">
        <v>799</v>
      </c>
      <c r="C172" s="118" t="s">
        <v>2480</v>
      </c>
      <c r="D172" s="118" t="s">
        <v>2481</v>
      </c>
      <c r="H172" s="118" t="s">
        <v>2482</v>
      </c>
      <c r="N172" s="118" t="s">
        <v>905</v>
      </c>
      <c r="XFD172" s="131"/>
    </row>
    <row r="173" s="118" customFormat="true" ht="12.75" hidden="false" customHeight="true" outlineLevel="0" collapsed="false">
      <c r="A173" s="146" t="s">
        <v>2210</v>
      </c>
      <c r="C173" s="118" t="s">
        <v>2483</v>
      </c>
      <c r="D173" s="118" t="s">
        <v>2481</v>
      </c>
      <c r="J173" s="118" t="s">
        <v>2484</v>
      </c>
      <c r="P173" s="118" t="str">
        <f aca="false">CONCATENATE("SetCondition::",C174)</f>
        <v>SetCondition::EmCare.B23.DE38</v>
      </c>
      <c r="T173" s="118" t="s">
        <v>2213</v>
      </c>
      <c r="W173" s="118" t="s">
        <v>7</v>
      </c>
      <c r="XFD173" s="131"/>
    </row>
    <row r="174" s="118" customFormat="true" ht="12.75" hidden="false" customHeight="true" outlineLevel="0" collapsed="false">
      <c r="A174" s="125" t="s">
        <v>799</v>
      </c>
      <c r="C174" s="118" t="s">
        <v>2485</v>
      </c>
      <c r="D174" s="118" t="str">
        <f aca="false">D175</f>
        <v>Deep or Extends to muscle, or with measured fever</v>
      </c>
      <c r="H174" s="118" t="s">
        <v>2486</v>
      </c>
      <c r="N174" s="118" t="s">
        <v>905</v>
      </c>
      <c r="XFD174" s="131"/>
    </row>
    <row r="175" s="118" customFormat="true" ht="12.75" hidden="false" customHeight="true" outlineLevel="0" collapsed="false">
      <c r="A175" s="125" t="s">
        <v>1337</v>
      </c>
      <c r="B175" s="118" t="s">
        <v>2483</v>
      </c>
      <c r="C175" s="118" t="s">
        <v>2487</v>
      </c>
      <c r="D175" s="118" t="s">
        <v>2488</v>
      </c>
      <c r="J175" s="118" t="s">
        <v>2489</v>
      </c>
      <c r="N175" s="118" t="s">
        <v>2235</v>
      </c>
      <c r="W175" s="118" t="s">
        <v>7</v>
      </c>
      <c r="XFD175" s="131"/>
    </row>
    <row r="176" s="118" customFormat="true" ht="12.75" hidden="false" customHeight="true" outlineLevel="0" collapsed="false">
      <c r="A176" s="125"/>
      <c r="XFD176" s="131"/>
    </row>
    <row r="177" s="118" customFormat="true" ht="12.75" hidden="false" customHeight="true" outlineLevel="0" collapsed="false">
      <c r="A177" s="125" t="s">
        <v>799</v>
      </c>
      <c r="C177" s="118" t="s">
        <v>2490</v>
      </c>
      <c r="D177" s="118" t="s">
        <v>2491</v>
      </c>
      <c r="H177" s="118" t="s">
        <v>2492</v>
      </c>
      <c r="N177" s="118" t="s">
        <v>905</v>
      </c>
      <c r="XFD177" s="131"/>
    </row>
    <row r="178" s="118" customFormat="true" ht="12.75" hidden="false" customHeight="true" outlineLevel="0" collapsed="false">
      <c r="A178" s="146" t="s">
        <v>2210</v>
      </c>
      <c r="C178" s="118" t="s">
        <v>2493</v>
      </c>
      <c r="D178" s="118" t="s">
        <v>2491</v>
      </c>
      <c r="J178" s="118" t="s">
        <v>2494</v>
      </c>
      <c r="P178" s="118" t="str">
        <f aca="false">CONCATENATE("SetCondition::",C179)</f>
        <v>SetCondition::EmCare.B23.DE40</v>
      </c>
      <c r="T178" s="118" t="s">
        <v>2213</v>
      </c>
      <c r="W178" s="118" t="s">
        <v>7</v>
      </c>
      <c r="XFD178" s="131"/>
    </row>
    <row r="179" s="118" customFormat="true" ht="12.75" hidden="false" customHeight="true" outlineLevel="0" collapsed="false">
      <c r="A179" s="125" t="s">
        <v>799</v>
      </c>
      <c r="C179" s="118" t="s">
        <v>2495</v>
      </c>
      <c r="D179" s="118" t="str">
        <f aca="false">D180</f>
        <v>Rapidly spreading, extensive, or not responding to oral antibiotics</v>
      </c>
      <c r="H179" s="118" t="s">
        <v>2496</v>
      </c>
      <c r="N179" s="118" t="s">
        <v>905</v>
      </c>
      <c r="XFD179" s="131"/>
    </row>
    <row r="180" s="118" customFormat="true" ht="12.75" hidden="false" customHeight="true" outlineLevel="0" collapsed="false">
      <c r="A180" s="125" t="s">
        <v>1337</v>
      </c>
      <c r="B180" s="118" t="s">
        <v>2493</v>
      </c>
      <c r="C180" s="118" t="s">
        <v>2497</v>
      </c>
      <c r="D180" s="118" t="s">
        <v>1857</v>
      </c>
      <c r="J180" s="118" t="s">
        <v>2498</v>
      </c>
      <c r="N180" s="118" t="s">
        <v>2235</v>
      </c>
      <c r="W180" s="118" t="s">
        <v>7</v>
      </c>
      <c r="XFD180" s="131"/>
    </row>
    <row r="181" s="118" customFormat="true" ht="12.75" hidden="false" customHeight="true" outlineLevel="0" collapsed="false">
      <c r="A181" s="125"/>
      <c r="XFD181" s="131"/>
    </row>
    <row r="182" s="118" customFormat="true" ht="12.75" hidden="false" customHeight="true" outlineLevel="0" collapsed="false">
      <c r="A182" s="125" t="s">
        <v>799</v>
      </c>
      <c r="C182" s="118" t="s">
        <v>2499</v>
      </c>
      <c r="D182" s="118" t="s">
        <v>2500</v>
      </c>
      <c r="H182" s="118" t="s">
        <v>2501</v>
      </c>
      <c r="N182" s="118" t="s">
        <v>905</v>
      </c>
      <c r="XFD182" s="131"/>
    </row>
    <row r="183" s="118" customFormat="true" ht="12.75" hidden="false" customHeight="true" outlineLevel="0" collapsed="false">
      <c r="A183" s="146" t="s">
        <v>2210</v>
      </c>
      <c r="C183" s="118" t="s">
        <v>2502</v>
      </c>
      <c r="D183" s="118" t="s">
        <v>2500</v>
      </c>
      <c r="J183" s="118" t="s">
        <v>2503</v>
      </c>
      <c r="P183" s="118" t="str">
        <f aca="false">CONCATENATE("SetCondition")</f>
        <v>SetCondition</v>
      </c>
      <c r="T183" s="118" t="s">
        <v>2213</v>
      </c>
      <c r="W183" s="118" t="s">
        <v>7</v>
      </c>
      <c r="XFD183" s="131"/>
    </row>
    <row r="184" s="118" customFormat="true" ht="12.75" hidden="false" customHeight="true" outlineLevel="0" collapsed="false">
      <c r="A184" s="125"/>
      <c r="XFD184" s="131"/>
    </row>
    <row r="185" s="118" customFormat="true" ht="12.75" hidden="false" customHeight="true" outlineLevel="0" collapsed="false">
      <c r="A185" s="125" t="s">
        <v>799</v>
      </c>
      <c r="C185" s="118" t="s">
        <v>2504</v>
      </c>
      <c r="D185" s="118" t="str">
        <f aca="false">D186</f>
        <v>Ringworm (Tinea)</v>
      </c>
      <c r="H185" s="118" t="s">
        <v>2505</v>
      </c>
      <c r="N185" s="118" t="s">
        <v>905</v>
      </c>
      <c r="XFD185" s="131"/>
    </row>
    <row r="186" s="118" customFormat="true" ht="12.75" hidden="false" customHeight="true" outlineLevel="0" collapsed="false">
      <c r="A186" s="146" t="s">
        <v>2210</v>
      </c>
      <c r="C186" s="118" t="s">
        <v>2506</v>
      </c>
      <c r="D186" s="118" t="s">
        <v>2507</v>
      </c>
      <c r="J186" s="118" t="s">
        <v>2508</v>
      </c>
      <c r="P186" s="118" t="str">
        <f aca="false">CONCATENATE("SetCondition::",C187)</f>
        <v>SetCondition::EmCare.B23.DE43</v>
      </c>
      <c r="T186" s="118" t="s">
        <v>2213</v>
      </c>
      <c r="W186" s="118" t="s">
        <v>7</v>
      </c>
      <c r="XFD186" s="131"/>
    </row>
    <row r="187" s="118" customFormat="true" ht="12.75" hidden="false" customHeight="true" outlineLevel="0" collapsed="false">
      <c r="A187" s="125" t="s">
        <v>799</v>
      </c>
      <c r="C187" s="118" t="s">
        <v>2509</v>
      </c>
      <c r="D187" s="118" t="s">
        <v>2510</v>
      </c>
      <c r="H187" s="118" t="s">
        <v>2511</v>
      </c>
      <c r="N187" s="118" t="s">
        <v>905</v>
      </c>
      <c r="T187" s="118" t="s">
        <v>2213</v>
      </c>
      <c r="XFD187" s="131"/>
    </row>
    <row r="188" s="118" customFormat="true" ht="12.75" hidden="false" customHeight="true" outlineLevel="0" collapsed="false">
      <c r="A188" s="125" t="s">
        <v>1337</v>
      </c>
      <c r="B188" s="118" t="s">
        <v>2506</v>
      </c>
      <c r="C188" s="118" t="s">
        <v>2512</v>
      </c>
      <c r="D188" s="118" t="s">
        <v>2510</v>
      </c>
      <c r="J188" s="118" t="s">
        <v>2513</v>
      </c>
      <c r="N188" s="118" t="s">
        <v>2235</v>
      </c>
      <c r="W188" s="118" t="s">
        <v>7</v>
      </c>
      <c r="XFD188" s="131"/>
    </row>
    <row r="189" s="118" customFormat="true" ht="12.75" hidden="false" customHeight="true" outlineLevel="0" collapsed="false">
      <c r="A189" s="125"/>
      <c r="XFD189" s="131"/>
    </row>
    <row r="190" s="118" customFormat="true" ht="12.75" hidden="false" customHeight="true" outlineLevel="0" collapsed="false">
      <c r="A190" s="125" t="s">
        <v>799</v>
      </c>
      <c r="C190" s="118" t="s">
        <v>2514</v>
      </c>
      <c r="D190" s="118" t="str">
        <f aca="false">D191</f>
        <v>Scabies</v>
      </c>
      <c r="H190" s="118" t="s">
        <v>2515</v>
      </c>
      <c r="N190" s="118" t="s">
        <v>905</v>
      </c>
      <c r="XFD190" s="131"/>
    </row>
    <row r="191" s="118" customFormat="true" ht="12.75" hidden="false" customHeight="true" outlineLevel="0" collapsed="false">
      <c r="A191" s="146" t="s">
        <v>2210</v>
      </c>
      <c r="C191" s="118" t="s">
        <v>2516</v>
      </c>
      <c r="D191" s="118" t="s">
        <v>2517</v>
      </c>
      <c r="J191" s="118" t="s">
        <v>2518</v>
      </c>
      <c r="P191" s="118" t="str">
        <f aca="false">CONCATENATE("SetCondition")</f>
        <v>SetCondition</v>
      </c>
      <c r="T191" s="118" t="s">
        <v>2213</v>
      </c>
      <c r="W191" s="118" t="s">
        <v>7</v>
      </c>
      <c r="XFD191" s="131"/>
    </row>
    <row r="192" s="118" customFormat="true" ht="12.75" hidden="false" customHeight="true" outlineLevel="0" collapsed="false">
      <c r="A192" s="125"/>
      <c r="XFD192" s="131"/>
    </row>
    <row r="193" s="118" customFormat="true" ht="12.75" hidden="false" customHeight="true" outlineLevel="0" collapsed="false">
      <c r="A193" s="125" t="s">
        <v>799</v>
      </c>
      <c r="C193" s="118" t="s">
        <v>2519</v>
      </c>
      <c r="D193" s="118" t="str">
        <f aca="false">D194</f>
        <v>Chickenpox</v>
      </c>
      <c r="H193" s="118" t="s">
        <v>2520</v>
      </c>
      <c r="N193" s="118" t="s">
        <v>905</v>
      </c>
      <c r="XFD193" s="131"/>
    </row>
    <row r="194" s="118" customFormat="true" ht="12.75" hidden="false" customHeight="true" outlineLevel="0" collapsed="false">
      <c r="A194" s="146" t="s">
        <v>2210</v>
      </c>
      <c r="C194" s="118" t="s">
        <v>2521</v>
      </c>
      <c r="D194" s="118" t="s">
        <v>2522</v>
      </c>
      <c r="J194" s="118" t="s">
        <v>2523</v>
      </c>
      <c r="P194" s="118" t="str">
        <f aca="false">CONCATENATE("SetCondition::",C195)</f>
        <v>SetCondition::EmCare.B23.DE46A</v>
      </c>
      <c r="T194" s="118" t="s">
        <v>2213</v>
      </c>
      <c r="W194" s="118" t="s">
        <v>7</v>
      </c>
      <c r="XFD194" s="131"/>
    </row>
    <row r="195" s="118" customFormat="true" ht="12.75" hidden="false" customHeight="true" outlineLevel="0" collapsed="false">
      <c r="A195" s="125" t="s">
        <v>799</v>
      </c>
      <c r="C195" s="118" t="s">
        <v>2524</v>
      </c>
      <c r="H195" s="118" t="s">
        <v>2525</v>
      </c>
      <c r="N195" s="118" t="s">
        <v>905</v>
      </c>
      <c r="XFD195" s="131"/>
    </row>
    <row r="196" s="118" customFormat="true" ht="12.75" hidden="false" customHeight="true" outlineLevel="0" collapsed="false">
      <c r="A196" s="125"/>
      <c r="XFD196" s="131"/>
    </row>
    <row r="197" s="118" customFormat="true" ht="12.75" hidden="false" customHeight="true" outlineLevel="0" collapsed="false">
      <c r="A197" s="125" t="s">
        <v>1337</v>
      </c>
      <c r="B197" s="118" t="s">
        <v>2521</v>
      </c>
      <c r="C197" s="118" t="s">
        <v>2526</v>
      </c>
      <c r="D197" s="118" t="s">
        <v>2527</v>
      </c>
      <c r="J197" s="118" t="s">
        <v>2528</v>
      </c>
      <c r="N197" s="118" t="s">
        <v>2235</v>
      </c>
      <c r="W197" s="118" t="s">
        <v>7</v>
      </c>
      <c r="XFD197" s="131"/>
    </row>
    <row r="198" s="133" customFormat="true" ht="12.75" hidden="false" customHeight="true" outlineLevel="0" collapsed="false">
      <c r="A198" s="150" t="s">
        <v>799</v>
      </c>
      <c r="C198" s="133" t="s">
        <v>2529</v>
      </c>
      <c r="D198" s="133" t="str">
        <f aca="false">D199</f>
        <v>Herpes Zoster</v>
      </c>
      <c r="H198" s="133" t="s">
        <v>2530</v>
      </c>
      <c r="N198" s="133" t="s">
        <v>905</v>
      </c>
      <c r="XFD198" s="151"/>
    </row>
    <row r="199" s="118" customFormat="true" ht="12.75" hidden="false" customHeight="true" outlineLevel="0" collapsed="false">
      <c r="A199" s="146" t="s">
        <v>2210</v>
      </c>
      <c r="C199" s="118" t="s">
        <v>2531</v>
      </c>
      <c r="D199" s="118" t="s">
        <v>2532</v>
      </c>
      <c r="J199" s="118" t="s">
        <v>2533</v>
      </c>
      <c r="P199" s="118" t="str">
        <f aca="false">CONCATENATE("SetCondition::",C200)</f>
        <v>SetCondition::EmCare.B23.DE48</v>
      </c>
      <c r="T199" s="118" t="s">
        <v>2213</v>
      </c>
      <c r="W199" s="118" t="s">
        <v>7</v>
      </c>
      <c r="XFD199" s="131"/>
    </row>
    <row r="200" s="118" customFormat="true" ht="12.75" hidden="false" customHeight="true" outlineLevel="0" collapsed="false">
      <c r="A200" s="125" t="s">
        <v>799</v>
      </c>
      <c r="C200" s="118" t="s">
        <v>2534</v>
      </c>
      <c r="D200" s="118" t="str">
        <f aca="false">D201</f>
        <v>with eye involvement</v>
      </c>
      <c r="H200" s="118" t="s">
        <v>2535</v>
      </c>
      <c r="N200" s="118" t="s">
        <v>905</v>
      </c>
      <c r="XFD200" s="131"/>
    </row>
    <row r="201" s="118" customFormat="true" ht="12.75" hidden="false" customHeight="true" outlineLevel="0" collapsed="false">
      <c r="A201" s="125" t="s">
        <v>1337</v>
      </c>
      <c r="C201" s="118" t="s">
        <v>2536</v>
      </c>
      <c r="D201" s="118" t="s">
        <v>2537</v>
      </c>
      <c r="J201" s="118" t="s">
        <v>2538</v>
      </c>
      <c r="N201" s="118" t="s">
        <v>2235</v>
      </c>
      <c r="W201" s="118" t="s">
        <v>7</v>
      </c>
      <c r="XFD201" s="131"/>
    </row>
    <row r="202" s="118" customFormat="true" ht="12.75" hidden="false" customHeight="true" outlineLevel="0" collapsed="false">
      <c r="A202" s="125"/>
      <c r="XFD202" s="131"/>
    </row>
    <row r="203" s="118" customFormat="true" ht="12.75" hidden="false" customHeight="true" outlineLevel="0" collapsed="false">
      <c r="A203" s="125" t="s">
        <v>799</v>
      </c>
      <c r="C203" s="118" t="s">
        <v>2539</v>
      </c>
      <c r="D203" s="118" t="s">
        <v>2540</v>
      </c>
      <c r="H203" s="118" t="s">
        <v>2541</v>
      </c>
      <c r="N203" s="118" t="s">
        <v>905</v>
      </c>
      <c r="XFD203" s="131"/>
    </row>
    <row r="204" s="118" customFormat="true" ht="12.75" hidden="false" customHeight="true" outlineLevel="0" collapsed="false">
      <c r="A204" s="146" t="s">
        <v>2210</v>
      </c>
      <c r="C204" s="118" t="s">
        <v>2542</v>
      </c>
      <c r="D204" s="118" t="s">
        <v>2540</v>
      </c>
      <c r="J204" s="118" t="s">
        <v>2543</v>
      </c>
      <c r="P204" s="118" t="str">
        <f aca="false">CONCATENATE("SetCondition::",C205,"::",C207)</f>
        <v>SetCondition::EmCare.B23.DE50::EmCare.B23.DE51</v>
      </c>
      <c r="T204" s="118" t="s">
        <v>2213</v>
      </c>
      <c r="W204" s="118" t="s">
        <v>7</v>
      </c>
      <c r="XFD204" s="131"/>
    </row>
    <row r="205" s="118" customFormat="true" ht="12.75" hidden="false" customHeight="true" outlineLevel="0" collapsed="false">
      <c r="A205" s="125" t="s">
        <v>799</v>
      </c>
      <c r="C205" s="118" t="s">
        <v>2544</v>
      </c>
      <c r="D205" s="118" t="str">
        <f aca="false">D206</f>
        <v>extends to muscle or with measured fever</v>
      </c>
      <c r="H205" s="118" t="s">
        <v>2545</v>
      </c>
      <c r="N205" s="118" t="s">
        <v>905</v>
      </c>
      <c r="XFD205" s="131"/>
    </row>
    <row r="206" s="118" customFormat="true" ht="12.75" hidden="false" customHeight="true" outlineLevel="0" collapsed="false">
      <c r="A206" s="125" t="s">
        <v>1337</v>
      </c>
      <c r="B206" s="118" t="s">
        <v>2542</v>
      </c>
      <c r="C206" s="118" t="s">
        <v>2546</v>
      </c>
      <c r="D206" s="118" t="s">
        <v>2547</v>
      </c>
      <c r="J206" s="118" t="s">
        <v>2548</v>
      </c>
      <c r="N206" s="118" t="s">
        <v>2235</v>
      </c>
      <c r="XFD206" s="131"/>
    </row>
    <row r="207" s="120" customFormat="true" ht="12.75" hidden="false" customHeight="true" outlineLevel="0" collapsed="false">
      <c r="A207" s="119" t="s">
        <v>799</v>
      </c>
      <c r="C207" s="120" t="s">
        <v>2549</v>
      </c>
      <c r="D207" s="120" t="str">
        <f aca="false">D208</f>
        <v>size larger than 4cm, red streaks, tender nodes or multiple abscesses</v>
      </c>
      <c r="H207" s="130" t="s">
        <v>2550</v>
      </c>
      <c r="N207" s="120" t="s">
        <v>905</v>
      </c>
      <c r="XFD207" s="121"/>
    </row>
    <row r="208" s="120" customFormat="true" ht="12.75" hidden="false" customHeight="true" outlineLevel="0" collapsed="false">
      <c r="A208" s="119" t="s">
        <v>1337</v>
      </c>
      <c r="B208" s="120" t="s">
        <v>2542</v>
      </c>
      <c r="C208" s="120" t="s">
        <v>2551</v>
      </c>
      <c r="D208" s="120" t="s">
        <v>2552</v>
      </c>
      <c r="J208" s="120" t="s">
        <v>2553</v>
      </c>
      <c r="N208" s="120" t="s">
        <v>2235</v>
      </c>
      <c r="XFD208" s="121"/>
    </row>
    <row r="209" s="153" customFormat="true" ht="12.75" hidden="false" customHeight="true" outlineLevel="0" collapsed="false">
      <c r="A209" s="152"/>
      <c r="XFD209" s="154"/>
    </row>
    <row r="210" s="155" customFormat="true" ht="12.75" hidden="false" customHeight="true" outlineLevel="0" collapsed="false">
      <c r="A210" s="119" t="s">
        <v>799</v>
      </c>
      <c r="B210" s="120"/>
      <c r="C210" s="120" t="s">
        <v>2554</v>
      </c>
      <c r="D210" s="120" t="str">
        <f aca="false">D211</f>
        <v>Molluscum Contagiosum</v>
      </c>
      <c r="E210" s="120"/>
      <c r="F210" s="120"/>
      <c r="G210" s="120"/>
      <c r="H210" s="120" t="s">
        <v>2555</v>
      </c>
      <c r="I210" s="120"/>
      <c r="J210" s="120"/>
      <c r="K210" s="120"/>
      <c r="L210" s="120"/>
      <c r="M210" s="120"/>
      <c r="N210" s="120" t="s">
        <v>905</v>
      </c>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c r="AW210" s="120"/>
      <c r="AX210" s="120"/>
      <c r="AY210" s="120"/>
      <c r="AZ210" s="120"/>
      <c r="BA210" s="120"/>
      <c r="BB210" s="120"/>
      <c r="BC210" s="120"/>
      <c r="BD210" s="120"/>
      <c r="BE210" s="120"/>
      <c r="BF210" s="120"/>
      <c r="BG210" s="120"/>
      <c r="BH210" s="120"/>
      <c r="BI210" s="120"/>
      <c r="BJ210" s="120"/>
      <c r="BK210" s="120"/>
      <c r="BL210" s="120"/>
      <c r="BM210" s="120"/>
      <c r="BN210" s="120"/>
      <c r="BO210" s="120"/>
      <c r="BP210" s="120"/>
      <c r="BQ210" s="120"/>
      <c r="BR210" s="120"/>
      <c r="BS210" s="120"/>
      <c r="BT210" s="120"/>
      <c r="BU210" s="120"/>
      <c r="BV210" s="120"/>
      <c r="BW210" s="120"/>
      <c r="BX210" s="120"/>
      <c r="BY210" s="120"/>
      <c r="BZ210" s="120"/>
      <c r="CA210" s="120"/>
      <c r="CB210" s="120"/>
      <c r="CC210" s="120"/>
      <c r="CD210" s="120"/>
      <c r="CE210" s="120"/>
      <c r="CF210" s="120"/>
      <c r="CG210" s="120"/>
      <c r="CH210" s="120"/>
      <c r="CI210" s="120"/>
      <c r="CJ210" s="120"/>
      <c r="CK210" s="120"/>
      <c r="CL210" s="120"/>
      <c r="CM210" s="120"/>
      <c r="CN210" s="120"/>
      <c r="CO210" s="120"/>
      <c r="CP210" s="120"/>
      <c r="CQ210" s="120"/>
      <c r="CR210" s="120"/>
      <c r="CS210" s="120"/>
      <c r="CT210" s="120"/>
      <c r="CU210" s="120"/>
      <c r="CV210" s="120"/>
      <c r="CW210" s="120"/>
      <c r="CX210" s="120"/>
      <c r="CY210" s="120"/>
      <c r="CZ210" s="120"/>
      <c r="DA210" s="120"/>
      <c r="DB210" s="120"/>
      <c r="DC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20"/>
      <c r="EN210" s="120"/>
      <c r="EO210" s="120"/>
      <c r="EP210" s="120"/>
      <c r="EQ210" s="120"/>
      <c r="ER210" s="120"/>
      <c r="ES210" s="120"/>
      <c r="ET210" s="120"/>
      <c r="EU210" s="120"/>
      <c r="EV210" s="120"/>
      <c r="EW210" s="120"/>
      <c r="EX210" s="120"/>
      <c r="EY210" s="120"/>
      <c r="EZ210" s="120"/>
      <c r="FA210" s="120"/>
      <c r="FB210" s="120"/>
      <c r="FC210" s="120"/>
      <c r="FD210" s="120"/>
      <c r="FE210" s="120"/>
      <c r="FF210" s="120"/>
      <c r="FG210" s="120"/>
      <c r="FH210" s="120"/>
      <c r="FI210" s="120"/>
      <c r="FJ210" s="120"/>
      <c r="FK210" s="120"/>
      <c r="FL210" s="120"/>
      <c r="FM210" s="120"/>
      <c r="FN210" s="120"/>
      <c r="FO210" s="120"/>
      <c r="FP210" s="120"/>
      <c r="FQ210" s="120"/>
      <c r="FR210" s="120"/>
      <c r="FS210" s="120"/>
      <c r="FT210" s="120"/>
      <c r="FU210" s="120"/>
      <c r="FV210" s="120"/>
      <c r="FW210" s="120"/>
      <c r="FX210" s="120"/>
      <c r="FY210" s="120"/>
      <c r="FZ210" s="120"/>
      <c r="GA210" s="120"/>
      <c r="GB210" s="120"/>
      <c r="GC210" s="120"/>
      <c r="GD210" s="120"/>
      <c r="GE210" s="120"/>
      <c r="GF210" s="120"/>
      <c r="GG210" s="120"/>
      <c r="GH210" s="120"/>
      <c r="GI210" s="120"/>
      <c r="GJ210" s="120"/>
      <c r="GK210" s="120"/>
      <c r="GL210" s="120"/>
      <c r="GM210" s="120"/>
      <c r="GN210" s="120"/>
      <c r="GO210" s="120"/>
      <c r="GP210" s="120"/>
      <c r="GQ210" s="120"/>
      <c r="GR210" s="120"/>
      <c r="GS210" s="120"/>
      <c r="GT210" s="120"/>
      <c r="GU210" s="120"/>
      <c r="GV210" s="120"/>
      <c r="GW210" s="120"/>
      <c r="GX210" s="120"/>
      <c r="GY210" s="120"/>
      <c r="GZ210" s="120"/>
      <c r="HA210" s="120"/>
      <c r="HB210" s="120"/>
      <c r="HC210" s="120"/>
      <c r="HD210" s="120"/>
      <c r="HE210" s="120"/>
      <c r="HF210" s="120"/>
      <c r="HG210" s="120"/>
      <c r="HH210" s="120"/>
      <c r="HI210" s="120"/>
      <c r="HJ210" s="120"/>
      <c r="HK210" s="120"/>
      <c r="HL210" s="120"/>
      <c r="HM210" s="120"/>
      <c r="HN210" s="120"/>
      <c r="HO210" s="120"/>
      <c r="HP210" s="120"/>
      <c r="HQ210" s="120"/>
      <c r="HR210" s="120"/>
      <c r="HS210" s="120"/>
      <c r="HT210" s="120"/>
      <c r="HU210" s="120"/>
      <c r="HV210" s="120"/>
      <c r="HW210" s="120"/>
      <c r="HX210" s="120"/>
      <c r="HY210" s="120"/>
      <c r="HZ210" s="120"/>
      <c r="IA210" s="120"/>
      <c r="IB210" s="120"/>
      <c r="IC210" s="120"/>
      <c r="ID210" s="120"/>
      <c r="IE210" s="120"/>
      <c r="IF210" s="120"/>
      <c r="IG210" s="120"/>
      <c r="IH210" s="120"/>
      <c r="II210" s="120"/>
      <c r="IJ210" s="120"/>
      <c r="IK210" s="120"/>
      <c r="IL210" s="120"/>
      <c r="IM210" s="120"/>
      <c r="IN210" s="120"/>
      <c r="IO210" s="120"/>
      <c r="IP210" s="120"/>
      <c r="IQ210" s="120"/>
      <c r="IR210" s="120"/>
      <c r="IS210" s="120"/>
      <c r="IT210" s="120"/>
      <c r="IU210" s="120"/>
      <c r="IV210" s="120"/>
      <c r="IW210" s="120"/>
      <c r="IX210" s="120"/>
      <c r="IY210" s="120"/>
      <c r="IZ210" s="120"/>
      <c r="JA210" s="120"/>
      <c r="JB210" s="120"/>
      <c r="JC210" s="120"/>
      <c r="JD210" s="120"/>
      <c r="JE210" s="120"/>
      <c r="JF210" s="120"/>
      <c r="JG210" s="120"/>
      <c r="JH210" s="120"/>
      <c r="JI210" s="120"/>
      <c r="JJ210" s="120"/>
      <c r="JK210" s="120"/>
      <c r="JL210" s="120"/>
      <c r="JM210" s="120"/>
      <c r="JN210" s="120"/>
      <c r="JO210" s="120"/>
      <c r="JP210" s="120"/>
      <c r="JQ210" s="120"/>
      <c r="JR210" s="120"/>
      <c r="JS210" s="120"/>
      <c r="JT210" s="120"/>
      <c r="JU210" s="120"/>
      <c r="JV210" s="120"/>
      <c r="JW210" s="120"/>
      <c r="JX210" s="120"/>
      <c r="JY210" s="120"/>
      <c r="JZ210" s="120"/>
      <c r="KA210" s="120"/>
      <c r="KB210" s="120"/>
      <c r="KC210" s="120"/>
      <c r="KD210" s="120"/>
      <c r="KE210" s="120"/>
      <c r="KF210" s="120"/>
      <c r="KG210" s="120"/>
      <c r="KH210" s="120"/>
      <c r="KI210" s="120"/>
      <c r="KJ210" s="120"/>
      <c r="KK210" s="120"/>
      <c r="KL210" s="120"/>
      <c r="KM210" s="120"/>
      <c r="KN210" s="120"/>
      <c r="KO210" s="120"/>
      <c r="KP210" s="120"/>
      <c r="KQ210" s="120"/>
      <c r="KR210" s="120"/>
      <c r="KS210" s="120"/>
      <c r="KT210" s="120"/>
      <c r="KU210" s="120"/>
      <c r="KV210" s="120"/>
      <c r="KW210" s="120"/>
      <c r="KX210" s="120"/>
      <c r="KY210" s="120"/>
      <c r="KZ210" s="120"/>
      <c r="LA210" s="120"/>
      <c r="LB210" s="120"/>
      <c r="LC210" s="120"/>
      <c r="LD210" s="120"/>
      <c r="LE210" s="120"/>
      <c r="LF210" s="120"/>
      <c r="LG210" s="120"/>
      <c r="LH210" s="120"/>
      <c r="LI210" s="120"/>
      <c r="LJ210" s="120"/>
      <c r="LK210" s="120"/>
      <c r="LL210" s="120"/>
      <c r="LM210" s="120"/>
      <c r="LN210" s="120"/>
      <c r="LO210" s="120"/>
      <c r="LP210" s="120"/>
      <c r="LQ210" s="120"/>
      <c r="LR210" s="120"/>
      <c r="LS210" s="120"/>
      <c r="LT210" s="120"/>
      <c r="LU210" s="120"/>
      <c r="LV210" s="120"/>
      <c r="LW210" s="120"/>
      <c r="LX210" s="120"/>
      <c r="LY210" s="120"/>
      <c r="LZ210" s="120"/>
      <c r="MA210" s="120"/>
      <c r="MB210" s="120"/>
      <c r="MC210" s="120"/>
      <c r="MD210" s="120"/>
      <c r="ME210" s="120"/>
      <c r="MF210" s="120"/>
      <c r="MG210" s="120"/>
      <c r="MH210" s="120"/>
      <c r="MI210" s="120"/>
      <c r="MJ210" s="120"/>
      <c r="MK210" s="120"/>
      <c r="ML210" s="120"/>
      <c r="MM210" s="120"/>
      <c r="MN210" s="120"/>
      <c r="MO210" s="120"/>
      <c r="MP210" s="120"/>
      <c r="MQ210" s="120"/>
      <c r="MR210" s="120"/>
      <c r="MS210" s="120"/>
      <c r="MT210" s="120"/>
      <c r="MU210" s="120"/>
      <c r="MV210" s="120"/>
      <c r="MW210" s="120"/>
      <c r="MX210" s="120"/>
      <c r="MY210" s="120"/>
      <c r="MZ210" s="120"/>
      <c r="NA210" s="120"/>
      <c r="NB210" s="120"/>
      <c r="NC210" s="120"/>
      <c r="ND210" s="120"/>
      <c r="NE210" s="120"/>
      <c r="NF210" s="120"/>
      <c r="NG210" s="120"/>
      <c r="NH210" s="120"/>
      <c r="NI210" s="120"/>
      <c r="NJ210" s="120"/>
      <c r="NK210" s="120"/>
      <c r="NL210" s="120"/>
      <c r="NM210" s="120"/>
      <c r="NN210" s="120"/>
      <c r="NO210" s="120"/>
      <c r="NP210" s="120"/>
      <c r="NQ210" s="120"/>
      <c r="NR210" s="120"/>
      <c r="NS210" s="120"/>
      <c r="NT210" s="120"/>
      <c r="NU210" s="120"/>
      <c r="NV210" s="120"/>
      <c r="NW210" s="120"/>
      <c r="NX210" s="120"/>
      <c r="NY210" s="120"/>
      <c r="NZ210" s="120"/>
      <c r="OA210" s="120"/>
      <c r="OB210" s="120"/>
      <c r="OC210" s="120"/>
      <c r="OD210" s="120"/>
      <c r="OE210" s="120"/>
      <c r="OF210" s="120"/>
      <c r="OG210" s="120"/>
      <c r="OH210" s="120"/>
      <c r="OI210" s="120"/>
      <c r="OJ210" s="120"/>
      <c r="OK210" s="120"/>
      <c r="OL210" s="120"/>
      <c r="OM210" s="120"/>
      <c r="ON210" s="120"/>
      <c r="OO210" s="120"/>
      <c r="OP210" s="120"/>
      <c r="OQ210" s="120"/>
      <c r="OR210" s="120"/>
      <c r="OS210" s="120"/>
      <c r="OT210" s="120"/>
      <c r="OU210" s="120"/>
      <c r="OV210" s="120"/>
      <c r="OW210" s="120"/>
      <c r="OX210" s="120"/>
      <c r="OY210" s="120"/>
      <c r="OZ210" s="120"/>
      <c r="PA210" s="120"/>
      <c r="PB210" s="120"/>
      <c r="PC210" s="120"/>
      <c r="PD210" s="120"/>
      <c r="PE210" s="120"/>
      <c r="PF210" s="120"/>
      <c r="PG210" s="120"/>
      <c r="PH210" s="120"/>
      <c r="PI210" s="120"/>
      <c r="PJ210" s="120"/>
      <c r="PK210" s="120"/>
      <c r="PL210" s="120"/>
      <c r="PM210" s="120"/>
      <c r="PN210" s="120"/>
      <c r="PO210" s="120"/>
      <c r="PP210" s="120"/>
      <c r="PQ210" s="120"/>
      <c r="PR210" s="120"/>
      <c r="PS210" s="120"/>
      <c r="PT210" s="120"/>
      <c r="PU210" s="120"/>
      <c r="PV210" s="120"/>
      <c r="PW210" s="120"/>
      <c r="PX210" s="120"/>
      <c r="PY210" s="120"/>
      <c r="PZ210" s="120"/>
      <c r="QA210" s="120"/>
      <c r="QB210" s="120"/>
      <c r="QC210" s="120"/>
      <c r="QD210" s="120"/>
      <c r="QE210" s="120"/>
      <c r="QF210" s="120"/>
      <c r="QG210" s="120"/>
      <c r="QH210" s="120"/>
      <c r="QI210" s="120"/>
      <c r="QJ210" s="120"/>
      <c r="QK210" s="120"/>
      <c r="QL210" s="120"/>
      <c r="QM210" s="120"/>
      <c r="QN210" s="120"/>
      <c r="QO210" s="120"/>
      <c r="QP210" s="120"/>
      <c r="QQ210" s="120"/>
      <c r="QR210" s="120"/>
      <c r="QS210" s="120"/>
      <c r="QT210" s="120"/>
      <c r="QU210" s="120"/>
      <c r="QV210" s="120"/>
      <c r="QW210" s="120"/>
      <c r="QX210" s="120"/>
      <c r="QY210" s="120"/>
      <c r="QZ210" s="120"/>
      <c r="RA210" s="120"/>
      <c r="RB210" s="120"/>
      <c r="RC210" s="120"/>
      <c r="RD210" s="120"/>
      <c r="RE210" s="120"/>
      <c r="RF210" s="120"/>
      <c r="RG210" s="120"/>
      <c r="RH210" s="120"/>
      <c r="RI210" s="120"/>
      <c r="RJ210" s="120"/>
      <c r="RK210" s="120"/>
      <c r="RL210" s="120"/>
      <c r="RM210" s="120"/>
      <c r="RN210" s="120"/>
      <c r="RO210" s="120"/>
      <c r="RP210" s="120"/>
      <c r="RQ210" s="120"/>
      <c r="RR210" s="120"/>
      <c r="RS210" s="120"/>
      <c r="RT210" s="120"/>
      <c r="RU210" s="120"/>
      <c r="RV210" s="120"/>
      <c r="RW210" s="120"/>
      <c r="RX210" s="120"/>
      <c r="RY210" s="120"/>
      <c r="RZ210" s="120"/>
      <c r="SA210" s="120"/>
      <c r="SB210" s="120"/>
      <c r="SC210" s="120"/>
      <c r="SD210" s="120"/>
      <c r="SE210" s="120"/>
      <c r="SF210" s="120"/>
      <c r="SG210" s="120"/>
      <c r="SH210" s="120"/>
      <c r="SI210" s="120"/>
      <c r="SJ210" s="120"/>
      <c r="SK210" s="120"/>
      <c r="SL210" s="120"/>
      <c r="SM210" s="120"/>
      <c r="SN210" s="120"/>
      <c r="SO210" s="120"/>
      <c r="SP210" s="120"/>
      <c r="SQ210" s="120"/>
      <c r="SR210" s="120"/>
      <c r="SS210" s="120"/>
      <c r="ST210" s="120"/>
      <c r="SU210" s="120"/>
      <c r="SV210" s="120"/>
      <c r="SW210" s="120"/>
      <c r="SX210" s="120"/>
      <c r="SY210" s="120"/>
      <c r="SZ210" s="120"/>
      <c r="TA210" s="120"/>
      <c r="TB210" s="120"/>
      <c r="TC210" s="120"/>
      <c r="TD210" s="120"/>
      <c r="TE210" s="120"/>
      <c r="TF210" s="120"/>
      <c r="TG210" s="120"/>
      <c r="TH210" s="120"/>
      <c r="TI210" s="120"/>
      <c r="TJ210" s="120"/>
      <c r="TK210" s="120"/>
      <c r="TL210" s="120"/>
      <c r="TM210" s="120"/>
      <c r="TN210" s="120"/>
      <c r="TO210" s="120"/>
      <c r="TP210" s="120"/>
      <c r="TQ210" s="120"/>
      <c r="TR210" s="120"/>
      <c r="TS210" s="120"/>
      <c r="TT210" s="120"/>
      <c r="TU210" s="120"/>
      <c r="TV210" s="120"/>
      <c r="TW210" s="120"/>
      <c r="TX210" s="120"/>
      <c r="TY210" s="120"/>
      <c r="TZ210" s="120"/>
      <c r="UA210" s="120"/>
      <c r="UB210" s="120"/>
      <c r="UC210" s="120"/>
      <c r="UD210" s="120"/>
      <c r="UE210" s="120"/>
      <c r="UF210" s="120"/>
      <c r="UG210" s="120"/>
      <c r="UH210" s="120"/>
      <c r="UI210" s="120"/>
      <c r="UJ210" s="120"/>
      <c r="UK210" s="120"/>
      <c r="UL210" s="120"/>
      <c r="UM210" s="120"/>
      <c r="UN210" s="120"/>
      <c r="UO210" s="120"/>
      <c r="UP210" s="120"/>
      <c r="UQ210" s="120"/>
      <c r="UR210" s="120"/>
      <c r="US210" s="120"/>
      <c r="UT210" s="120"/>
      <c r="UU210" s="120"/>
      <c r="UV210" s="120"/>
      <c r="UW210" s="120"/>
      <c r="UX210" s="120"/>
      <c r="UY210" s="120"/>
      <c r="UZ210" s="120"/>
      <c r="VA210" s="120"/>
      <c r="VB210" s="120"/>
      <c r="VC210" s="120"/>
      <c r="VD210" s="120"/>
      <c r="VE210" s="120"/>
      <c r="VF210" s="120"/>
      <c r="VG210" s="120"/>
      <c r="VH210" s="120"/>
      <c r="VI210" s="120"/>
      <c r="VJ210" s="120"/>
      <c r="VK210" s="120"/>
      <c r="VL210" s="120"/>
      <c r="VM210" s="120"/>
      <c r="VN210" s="120"/>
      <c r="VO210" s="120"/>
      <c r="VP210" s="120"/>
      <c r="VQ210" s="120"/>
      <c r="VR210" s="120"/>
      <c r="VS210" s="120"/>
      <c r="VT210" s="120"/>
      <c r="VU210" s="120"/>
      <c r="VV210" s="120"/>
      <c r="VW210" s="120"/>
      <c r="VX210" s="120"/>
      <c r="VY210" s="120"/>
      <c r="VZ210" s="120"/>
      <c r="WA210" s="120"/>
      <c r="WB210" s="120"/>
      <c r="WC210" s="120"/>
      <c r="WD210" s="120"/>
      <c r="WE210" s="120"/>
      <c r="WF210" s="120"/>
      <c r="WG210" s="120"/>
      <c r="WH210" s="120"/>
      <c r="WI210" s="120"/>
      <c r="WJ210" s="120"/>
      <c r="WK210" s="120"/>
      <c r="WL210" s="120"/>
      <c r="WM210" s="120"/>
      <c r="WN210" s="120"/>
      <c r="WO210" s="120"/>
      <c r="WP210" s="120"/>
      <c r="WQ210" s="120"/>
      <c r="WR210" s="120"/>
      <c r="WS210" s="120"/>
      <c r="WT210" s="120"/>
      <c r="WU210" s="120"/>
      <c r="WV210" s="120"/>
      <c r="WW210" s="120"/>
      <c r="WX210" s="120"/>
      <c r="WY210" s="120"/>
      <c r="WZ210" s="120"/>
      <c r="XA210" s="120"/>
      <c r="XB210" s="120"/>
      <c r="XC210" s="120"/>
      <c r="XD210" s="120"/>
      <c r="XE210" s="120"/>
      <c r="XF210" s="120"/>
      <c r="XG210" s="120"/>
      <c r="XH210" s="120"/>
      <c r="XI210" s="120"/>
      <c r="XJ210" s="120"/>
      <c r="XK210" s="120"/>
      <c r="XL210" s="120"/>
      <c r="XM210" s="120"/>
      <c r="XN210" s="120"/>
      <c r="XO210" s="120"/>
      <c r="XP210" s="120"/>
      <c r="XQ210" s="120"/>
      <c r="XR210" s="120"/>
      <c r="XS210" s="120"/>
      <c r="XT210" s="120"/>
      <c r="XU210" s="120"/>
      <c r="XV210" s="120"/>
      <c r="XW210" s="120"/>
      <c r="XX210" s="120"/>
      <c r="XY210" s="120"/>
      <c r="XZ210" s="120"/>
      <c r="YA210" s="120"/>
      <c r="YB210" s="120"/>
      <c r="YC210" s="120"/>
      <c r="YD210" s="120"/>
      <c r="YE210" s="120"/>
      <c r="YF210" s="120"/>
      <c r="YG210" s="120"/>
      <c r="YH210" s="120"/>
      <c r="YI210" s="120"/>
      <c r="YJ210" s="120"/>
      <c r="YK210" s="120"/>
      <c r="YL210" s="120"/>
      <c r="YM210" s="120"/>
      <c r="YN210" s="120"/>
      <c r="YO210" s="120"/>
      <c r="YP210" s="120"/>
      <c r="YQ210" s="120"/>
      <c r="YR210" s="120"/>
      <c r="YS210" s="120"/>
      <c r="YT210" s="120"/>
      <c r="YU210" s="120"/>
      <c r="YV210" s="120"/>
      <c r="YW210" s="120"/>
      <c r="YX210" s="120"/>
      <c r="YY210" s="120"/>
      <c r="YZ210" s="120"/>
      <c r="ZA210" s="120"/>
      <c r="ZB210" s="120"/>
      <c r="ZC210" s="120"/>
      <c r="ZD210" s="120"/>
      <c r="ZE210" s="120"/>
      <c r="ZF210" s="120"/>
      <c r="ZG210" s="120"/>
      <c r="ZH210" s="120"/>
      <c r="ZI210" s="120"/>
      <c r="ZJ210" s="120"/>
      <c r="ZK210" s="120"/>
      <c r="ZL210" s="120"/>
      <c r="ZM210" s="120"/>
      <c r="ZN210" s="120"/>
      <c r="ZO210" s="120"/>
      <c r="ZP210" s="120"/>
      <c r="ZQ210" s="120"/>
      <c r="ZR210" s="120"/>
      <c r="ZS210" s="120"/>
      <c r="ZT210" s="120"/>
      <c r="ZU210" s="120"/>
      <c r="ZV210" s="120"/>
      <c r="ZW210" s="120"/>
      <c r="ZX210" s="120"/>
      <c r="ZY210" s="120"/>
      <c r="ZZ210" s="120"/>
      <c r="AAA210" s="120"/>
      <c r="AAB210" s="120"/>
      <c r="AAC210" s="120"/>
      <c r="AAD210" s="120"/>
      <c r="AAE210" s="120"/>
      <c r="AAF210" s="120"/>
      <c r="AAG210" s="120"/>
      <c r="AAH210" s="120"/>
      <c r="AAI210" s="120"/>
      <c r="AAJ210" s="120"/>
      <c r="AAK210" s="120"/>
      <c r="AAL210" s="120"/>
      <c r="AAM210" s="120"/>
      <c r="AAN210" s="120"/>
      <c r="AAO210" s="120"/>
      <c r="AAP210" s="120"/>
      <c r="AAQ210" s="120"/>
      <c r="AAR210" s="120"/>
      <c r="AAS210" s="120"/>
      <c r="AAT210" s="120"/>
      <c r="AAU210" s="120"/>
      <c r="AAV210" s="120"/>
      <c r="AAW210" s="120"/>
      <c r="AAX210" s="120"/>
      <c r="AAY210" s="120"/>
      <c r="AAZ210" s="120"/>
      <c r="ABA210" s="120"/>
      <c r="ABB210" s="120"/>
      <c r="ABC210" s="120"/>
      <c r="ABD210" s="120"/>
      <c r="ABE210" s="120"/>
      <c r="ABF210" s="120"/>
      <c r="ABG210" s="120"/>
      <c r="ABH210" s="120"/>
      <c r="ABI210" s="120"/>
      <c r="ABJ210" s="120"/>
      <c r="ABK210" s="120"/>
      <c r="ABL210" s="120"/>
      <c r="ABM210" s="120"/>
      <c r="ABN210" s="120"/>
      <c r="ABO210" s="120"/>
      <c r="ABP210" s="120"/>
      <c r="ABQ210" s="120"/>
      <c r="ABR210" s="120"/>
      <c r="ABS210" s="120"/>
      <c r="ABT210" s="120"/>
      <c r="ABU210" s="120"/>
      <c r="ABV210" s="120"/>
      <c r="ABW210" s="120"/>
      <c r="ABX210" s="120"/>
      <c r="ABY210" s="120"/>
      <c r="ABZ210" s="120"/>
      <c r="ACA210" s="120"/>
      <c r="ACB210" s="120"/>
      <c r="ACC210" s="120"/>
      <c r="ACD210" s="120"/>
      <c r="ACE210" s="120"/>
      <c r="ACF210" s="120"/>
      <c r="ACG210" s="120"/>
      <c r="ACH210" s="120"/>
      <c r="ACI210" s="120"/>
      <c r="ACJ210" s="120"/>
      <c r="ACK210" s="120"/>
      <c r="ACL210" s="120"/>
      <c r="ACM210" s="120"/>
      <c r="ACN210" s="120"/>
      <c r="ACO210" s="120"/>
      <c r="ACP210" s="120"/>
      <c r="ACQ210" s="120"/>
      <c r="ACR210" s="120"/>
      <c r="ACS210" s="120"/>
      <c r="ACT210" s="120"/>
      <c r="ACU210" s="120"/>
      <c r="ACV210" s="120"/>
      <c r="ACW210" s="120"/>
      <c r="ACX210" s="120"/>
      <c r="ACY210" s="120"/>
      <c r="ACZ210" s="120"/>
      <c r="ADA210" s="120"/>
      <c r="ADB210" s="120"/>
      <c r="ADC210" s="120"/>
      <c r="ADD210" s="120"/>
      <c r="ADE210" s="120"/>
      <c r="ADF210" s="120"/>
      <c r="ADG210" s="120"/>
      <c r="ADH210" s="120"/>
      <c r="ADI210" s="120"/>
      <c r="ADJ210" s="120"/>
      <c r="ADK210" s="120"/>
      <c r="ADL210" s="120"/>
      <c r="ADM210" s="120"/>
      <c r="ADN210" s="120"/>
      <c r="ADO210" s="120"/>
      <c r="ADP210" s="120"/>
      <c r="ADQ210" s="120"/>
      <c r="ADR210" s="120"/>
      <c r="ADS210" s="120"/>
      <c r="ADT210" s="120"/>
      <c r="ADU210" s="120"/>
      <c r="ADV210" s="120"/>
      <c r="ADW210" s="120"/>
      <c r="ADX210" s="120"/>
      <c r="ADY210" s="120"/>
      <c r="ADZ210" s="120"/>
      <c r="AEA210" s="120"/>
      <c r="AEB210" s="120"/>
      <c r="AEC210" s="120"/>
      <c r="AED210" s="120"/>
      <c r="AEE210" s="120"/>
      <c r="AEF210" s="120"/>
      <c r="AEG210" s="120"/>
      <c r="AEH210" s="120"/>
      <c r="AEI210" s="120"/>
      <c r="AEJ210" s="120"/>
      <c r="AEK210" s="120"/>
      <c r="AEL210" s="120"/>
      <c r="AEM210" s="120"/>
      <c r="AEN210" s="120"/>
      <c r="AEO210" s="120"/>
      <c r="AEP210" s="120"/>
      <c r="AEQ210" s="120"/>
      <c r="AER210" s="120"/>
      <c r="AES210" s="120"/>
      <c r="AET210" s="120"/>
      <c r="AEU210" s="120"/>
      <c r="AEV210" s="120"/>
      <c r="AEW210" s="120"/>
      <c r="AEX210" s="120"/>
      <c r="AEY210" s="120"/>
      <c r="AEZ210" s="120"/>
      <c r="AFA210" s="120"/>
      <c r="AFB210" s="120"/>
      <c r="AFC210" s="120"/>
      <c r="AFD210" s="120"/>
      <c r="AFE210" s="120"/>
      <c r="AFF210" s="120"/>
      <c r="AFG210" s="120"/>
      <c r="AFH210" s="120"/>
      <c r="AFI210" s="120"/>
      <c r="AFJ210" s="120"/>
      <c r="AFK210" s="120"/>
      <c r="AFL210" s="120"/>
      <c r="AFM210" s="120"/>
      <c r="AFN210" s="120"/>
      <c r="AFO210" s="120"/>
      <c r="AFP210" s="120"/>
      <c r="AFQ210" s="120"/>
      <c r="AFR210" s="120"/>
      <c r="AFS210" s="120"/>
      <c r="AFT210" s="120"/>
      <c r="AFU210" s="120"/>
      <c r="AFV210" s="120"/>
      <c r="AFW210" s="120"/>
      <c r="AFX210" s="120"/>
      <c r="AFY210" s="120"/>
      <c r="AFZ210" s="120"/>
      <c r="AGA210" s="120"/>
      <c r="AGB210" s="120"/>
      <c r="AGC210" s="120"/>
      <c r="AGD210" s="120"/>
      <c r="AGE210" s="120"/>
      <c r="AGF210" s="120"/>
      <c r="AGG210" s="120"/>
      <c r="AGH210" s="120"/>
      <c r="AGI210" s="120"/>
      <c r="AGJ210" s="120"/>
      <c r="AGK210" s="120"/>
      <c r="AGL210" s="120"/>
      <c r="AGM210" s="120"/>
      <c r="AGN210" s="120"/>
      <c r="AGO210" s="120"/>
      <c r="AGP210" s="120"/>
      <c r="AGQ210" s="120"/>
      <c r="AGR210" s="120"/>
      <c r="AGS210" s="120"/>
      <c r="AGT210" s="120"/>
      <c r="AGU210" s="120"/>
      <c r="AGV210" s="120"/>
      <c r="AGW210" s="120"/>
      <c r="AGX210" s="120"/>
      <c r="AGY210" s="120"/>
      <c r="AGZ210" s="120"/>
      <c r="AHA210" s="120"/>
      <c r="AHB210" s="120"/>
      <c r="AHC210" s="120"/>
      <c r="AHD210" s="120"/>
      <c r="AHE210" s="120"/>
      <c r="AHF210" s="120"/>
      <c r="AHG210" s="120"/>
      <c r="AHH210" s="120"/>
      <c r="AHI210" s="120"/>
      <c r="AHJ210" s="120"/>
      <c r="AHK210" s="120"/>
      <c r="AHL210" s="120"/>
      <c r="AHM210" s="120"/>
      <c r="AHN210" s="120"/>
      <c r="AHO210" s="120"/>
      <c r="AHP210" s="120"/>
      <c r="AHQ210" s="120"/>
      <c r="AHR210" s="120"/>
      <c r="AHS210" s="120"/>
      <c r="AHT210" s="120"/>
      <c r="AHU210" s="120"/>
      <c r="AHV210" s="120"/>
      <c r="AHW210" s="120"/>
      <c r="AHX210" s="120"/>
      <c r="AHY210" s="120"/>
      <c r="AHZ210" s="120"/>
      <c r="AIA210" s="120"/>
      <c r="AIB210" s="120"/>
      <c r="AIC210" s="120"/>
      <c r="AID210" s="120"/>
      <c r="AIE210" s="120"/>
      <c r="AIF210" s="120"/>
      <c r="AIG210" s="120"/>
      <c r="AIH210" s="120"/>
      <c r="AII210" s="120"/>
      <c r="AIJ210" s="120"/>
      <c r="AIK210" s="120"/>
      <c r="AIL210" s="120"/>
      <c r="AIM210" s="120"/>
      <c r="AIN210" s="120"/>
      <c r="AIO210" s="120"/>
      <c r="AIP210" s="120"/>
      <c r="AIQ210" s="120"/>
      <c r="AIR210" s="120"/>
      <c r="AIS210" s="120"/>
      <c r="AIT210" s="120"/>
      <c r="AIU210" s="120"/>
      <c r="AIV210" s="120"/>
      <c r="AIW210" s="120"/>
      <c r="AIX210" s="120"/>
      <c r="AIY210" s="120"/>
      <c r="AIZ210" s="120"/>
      <c r="AJA210" s="120"/>
      <c r="AJB210" s="120"/>
      <c r="AJC210" s="120"/>
      <c r="AJD210" s="120"/>
      <c r="AJE210" s="120"/>
      <c r="AJF210" s="120"/>
      <c r="AJG210" s="120"/>
      <c r="AJH210" s="120"/>
      <c r="AJI210" s="120"/>
      <c r="AJJ210" s="120"/>
      <c r="AJK210" s="120"/>
      <c r="AJL210" s="120"/>
      <c r="AJM210" s="120"/>
      <c r="AJN210" s="120"/>
      <c r="AJO210" s="120"/>
      <c r="AJP210" s="120"/>
      <c r="AJQ210" s="120"/>
      <c r="AJR210" s="120"/>
      <c r="AJS210" s="120"/>
      <c r="AJT210" s="120"/>
      <c r="AJU210" s="120"/>
      <c r="AJV210" s="120"/>
      <c r="AJW210" s="120"/>
      <c r="AJX210" s="120"/>
      <c r="AJY210" s="120"/>
      <c r="AJZ210" s="120"/>
      <c r="AKA210" s="120"/>
      <c r="AKB210" s="120"/>
      <c r="AKC210" s="120"/>
      <c r="AKD210" s="120"/>
      <c r="AKE210" s="120"/>
      <c r="AKF210" s="120"/>
      <c r="AKG210" s="120"/>
      <c r="AKH210" s="120"/>
      <c r="AKI210" s="120"/>
      <c r="AKJ210" s="120"/>
      <c r="AKK210" s="120"/>
      <c r="AKL210" s="120"/>
      <c r="AKM210" s="120"/>
      <c r="AKN210" s="120"/>
      <c r="AKO210" s="120"/>
      <c r="AKP210" s="120"/>
      <c r="AKQ210" s="120"/>
      <c r="AKR210" s="120"/>
      <c r="AKS210" s="120"/>
      <c r="AKT210" s="120"/>
      <c r="AKU210" s="120"/>
      <c r="AKV210" s="120"/>
      <c r="AKW210" s="120"/>
      <c r="AKX210" s="120"/>
      <c r="AKY210" s="120"/>
      <c r="AKZ210" s="120"/>
      <c r="ALA210" s="120"/>
      <c r="ALB210" s="120"/>
      <c r="ALC210" s="120"/>
      <c r="ALD210" s="120"/>
      <c r="ALE210" s="120"/>
      <c r="ALF210" s="120"/>
      <c r="ALG210" s="120"/>
      <c r="ALH210" s="120"/>
      <c r="ALI210" s="120"/>
      <c r="ALJ210" s="120"/>
      <c r="ALK210" s="120"/>
      <c r="ALL210" s="120"/>
      <c r="ALM210" s="120"/>
      <c r="ALN210" s="120"/>
      <c r="ALO210" s="120"/>
      <c r="ALP210" s="120"/>
      <c r="ALQ210" s="120"/>
      <c r="ALR210" s="120"/>
      <c r="ALS210" s="120"/>
      <c r="ALT210" s="120"/>
      <c r="ALU210" s="120"/>
      <c r="ALV210" s="120"/>
      <c r="ALW210" s="120"/>
      <c r="ALX210" s="120"/>
      <c r="ALY210" s="120"/>
      <c r="ALZ210" s="120"/>
      <c r="AMA210" s="120"/>
      <c r="AMB210" s="120"/>
      <c r="AMC210" s="120"/>
      <c r="AMD210" s="120"/>
      <c r="AME210" s="120"/>
      <c r="AMF210" s="120"/>
      <c r="AMG210" s="120"/>
      <c r="AMH210" s="120"/>
      <c r="AMI210" s="120"/>
      <c r="AMJ210" s="120"/>
      <c r="XFD210" s="156"/>
    </row>
    <row r="211" s="155" customFormat="true" ht="12.75" hidden="false" customHeight="true" outlineLevel="0" collapsed="false">
      <c r="A211" s="119" t="s">
        <v>2210</v>
      </c>
      <c r="B211" s="120"/>
      <c r="C211" s="120" t="s">
        <v>2556</v>
      </c>
      <c r="D211" s="120" t="s">
        <v>2557</v>
      </c>
      <c r="E211" s="120"/>
      <c r="F211" s="120"/>
      <c r="G211" s="120"/>
      <c r="H211" s="120"/>
      <c r="I211" s="120"/>
      <c r="J211" s="120" t="s">
        <v>2558</v>
      </c>
      <c r="K211" s="120"/>
      <c r="L211" s="120"/>
      <c r="M211" s="120"/>
      <c r="N211" s="120"/>
      <c r="O211" s="120"/>
      <c r="P211" s="120" t="str">
        <f aca="false">CONCATENATE("SetCondition")</f>
        <v>SetCondition</v>
      </c>
      <c r="Q211" s="120"/>
      <c r="R211" s="120"/>
      <c r="S211" s="120"/>
      <c r="T211" s="120" t="s">
        <v>2213</v>
      </c>
      <c r="U211" s="120"/>
      <c r="V211" s="120"/>
      <c r="W211" s="120" t="s">
        <v>7</v>
      </c>
      <c r="X211" s="120"/>
      <c r="Y211" s="120"/>
      <c r="Z211" s="120"/>
      <c r="AA211" s="120"/>
      <c r="AB211" s="120"/>
      <c r="AC211" s="120"/>
      <c r="AD211" s="120"/>
      <c r="AE211" s="120"/>
      <c r="AF211" s="120"/>
      <c r="AG211" s="120"/>
      <c r="AH211" s="120"/>
      <c r="AI211" s="120"/>
      <c r="AJ211" s="120"/>
      <c r="AK211" s="120"/>
      <c r="AL211" s="120"/>
      <c r="AM211" s="120"/>
      <c r="AN211" s="120"/>
      <c r="AO211" s="120"/>
      <c r="AP211" s="120"/>
      <c r="AQ211" s="120"/>
      <c r="AR211" s="120"/>
      <c r="AS211" s="120"/>
      <c r="AT211" s="120"/>
      <c r="AU211" s="120"/>
      <c r="AV211" s="120"/>
      <c r="AW211" s="120"/>
      <c r="AX211" s="120"/>
      <c r="AY211" s="120"/>
      <c r="AZ211" s="120"/>
      <c r="BA211" s="120"/>
      <c r="BB211" s="120"/>
      <c r="BC211" s="120"/>
      <c r="BD211" s="120"/>
      <c r="BE211" s="120"/>
      <c r="BF211" s="120"/>
      <c r="BG211" s="120"/>
      <c r="BH211" s="120"/>
      <c r="BI211" s="120"/>
      <c r="BJ211" s="120"/>
      <c r="BK211" s="120"/>
      <c r="BL211" s="120"/>
      <c r="BM211" s="120"/>
      <c r="BN211" s="120"/>
      <c r="BO211" s="120"/>
      <c r="BP211" s="120"/>
      <c r="BQ211" s="120"/>
      <c r="BR211" s="120"/>
      <c r="BS211" s="120"/>
      <c r="BT211" s="120"/>
      <c r="BU211" s="120"/>
      <c r="BV211" s="120"/>
      <c r="BW211" s="120"/>
      <c r="BX211" s="120"/>
      <c r="BY211" s="120"/>
      <c r="BZ211" s="120"/>
      <c r="CA211" s="120"/>
      <c r="CB211" s="120"/>
      <c r="CC211" s="120"/>
      <c r="CD211" s="120"/>
      <c r="CE211" s="120"/>
      <c r="CF211" s="120"/>
      <c r="CG211" s="120"/>
      <c r="CH211" s="120"/>
      <c r="CI211" s="120"/>
      <c r="CJ211" s="120"/>
      <c r="CK211" s="120"/>
      <c r="CL211" s="120"/>
      <c r="CM211" s="120"/>
      <c r="CN211" s="120"/>
      <c r="CO211" s="120"/>
      <c r="CP211" s="120"/>
      <c r="CQ211" s="120"/>
      <c r="CR211" s="120"/>
      <c r="CS211" s="120"/>
      <c r="CT211" s="120"/>
      <c r="CU211" s="120"/>
      <c r="CV211" s="120"/>
      <c r="CW211" s="120"/>
      <c r="CX211" s="120"/>
      <c r="CY211" s="120"/>
      <c r="CZ211" s="120"/>
      <c r="DA211" s="120"/>
      <c r="DB211" s="120"/>
      <c r="DC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20"/>
      <c r="EN211" s="120"/>
      <c r="EO211" s="120"/>
      <c r="EP211" s="120"/>
      <c r="EQ211" s="120"/>
      <c r="ER211" s="120"/>
      <c r="ES211" s="120"/>
      <c r="ET211" s="120"/>
      <c r="EU211" s="120"/>
      <c r="EV211" s="120"/>
      <c r="EW211" s="120"/>
      <c r="EX211" s="120"/>
      <c r="EY211" s="120"/>
      <c r="EZ211" s="120"/>
      <c r="FA211" s="120"/>
      <c r="FB211" s="120"/>
      <c r="FC211" s="120"/>
      <c r="FD211" s="120"/>
      <c r="FE211" s="120"/>
      <c r="FF211" s="120"/>
      <c r="FG211" s="120"/>
      <c r="FH211" s="120"/>
      <c r="FI211" s="120"/>
      <c r="FJ211" s="120"/>
      <c r="FK211" s="120"/>
      <c r="FL211" s="120"/>
      <c r="FM211" s="120"/>
      <c r="FN211" s="120"/>
      <c r="FO211" s="120"/>
      <c r="FP211" s="120"/>
      <c r="FQ211" s="120"/>
      <c r="FR211" s="120"/>
      <c r="FS211" s="120"/>
      <c r="FT211" s="120"/>
      <c r="FU211" s="120"/>
      <c r="FV211" s="120"/>
      <c r="FW211" s="120"/>
      <c r="FX211" s="120"/>
      <c r="FY211" s="120"/>
      <c r="FZ211" s="120"/>
      <c r="GA211" s="120"/>
      <c r="GB211" s="120"/>
      <c r="GC211" s="120"/>
      <c r="GD211" s="120"/>
      <c r="GE211" s="120"/>
      <c r="GF211" s="120"/>
      <c r="GG211" s="120"/>
      <c r="GH211" s="120"/>
      <c r="GI211" s="120"/>
      <c r="GJ211" s="120"/>
      <c r="GK211" s="120"/>
      <c r="GL211" s="120"/>
      <c r="GM211" s="120"/>
      <c r="GN211" s="120"/>
      <c r="GO211" s="120"/>
      <c r="GP211" s="120"/>
      <c r="GQ211" s="120"/>
      <c r="GR211" s="120"/>
      <c r="GS211" s="120"/>
      <c r="GT211" s="120"/>
      <c r="GU211" s="120"/>
      <c r="GV211" s="120"/>
      <c r="GW211" s="120"/>
      <c r="GX211" s="120"/>
      <c r="GY211" s="120"/>
      <c r="GZ211" s="120"/>
      <c r="HA211" s="120"/>
      <c r="HB211" s="120"/>
      <c r="HC211" s="120"/>
      <c r="HD211" s="120"/>
      <c r="HE211" s="120"/>
      <c r="HF211" s="120"/>
      <c r="HG211" s="120"/>
      <c r="HH211" s="120"/>
      <c r="HI211" s="120"/>
      <c r="HJ211" s="120"/>
      <c r="HK211" s="120"/>
      <c r="HL211" s="120"/>
      <c r="HM211" s="120"/>
      <c r="HN211" s="120"/>
      <c r="HO211" s="120"/>
      <c r="HP211" s="120"/>
      <c r="HQ211" s="120"/>
      <c r="HR211" s="120"/>
      <c r="HS211" s="120"/>
      <c r="HT211" s="120"/>
      <c r="HU211" s="120"/>
      <c r="HV211" s="120"/>
      <c r="HW211" s="120"/>
      <c r="HX211" s="120"/>
      <c r="HY211" s="120"/>
      <c r="HZ211" s="120"/>
      <c r="IA211" s="120"/>
      <c r="IB211" s="120"/>
      <c r="IC211" s="120"/>
      <c r="ID211" s="120"/>
      <c r="IE211" s="120"/>
      <c r="IF211" s="120"/>
      <c r="IG211" s="120"/>
      <c r="IH211" s="120"/>
      <c r="II211" s="120"/>
      <c r="IJ211" s="120"/>
      <c r="IK211" s="120"/>
      <c r="IL211" s="120"/>
      <c r="IM211" s="120"/>
      <c r="IN211" s="120"/>
      <c r="IO211" s="120"/>
      <c r="IP211" s="120"/>
      <c r="IQ211" s="120"/>
      <c r="IR211" s="120"/>
      <c r="IS211" s="120"/>
      <c r="IT211" s="120"/>
      <c r="IU211" s="120"/>
      <c r="IV211" s="120"/>
      <c r="IW211" s="120"/>
      <c r="IX211" s="120"/>
      <c r="IY211" s="120"/>
      <c r="IZ211" s="120"/>
      <c r="JA211" s="120"/>
      <c r="JB211" s="120"/>
      <c r="JC211" s="120"/>
      <c r="JD211" s="120"/>
      <c r="JE211" s="120"/>
      <c r="JF211" s="120"/>
      <c r="JG211" s="120"/>
      <c r="JH211" s="120"/>
      <c r="JI211" s="120"/>
      <c r="JJ211" s="120"/>
      <c r="JK211" s="120"/>
      <c r="JL211" s="120"/>
      <c r="JM211" s="120"/>
      <c r="JN211" s="120"/>
      <c r="JO211" s="120"/>
      <c r="JP211" s="120"/>
      <c r="JQ211" s="120"/>
      <c r="JR211" s="120"/>
      <c r="JS211" s="120"/>
      <c r="JT211" s="120"/>
      <c r="JU211" s="120"/>
      <c r="JV211" s="120"/>
      <c r="JW211" s="120"/>
      <c r="JX211" s="120"/>
      <c r="JY211" s="120"/>
      <c r="JZ211" s="120"/>
      <c r="KA211" s="120"/>
      <c r="KB211" s="120"/>
      <c r="KC211" s="120"/>
      <c r="KD211" s="120"/>
      <c r="KE211" s="120"/>
      <c r="KF211" s="120"/>
      <c r="KG211" s="120"/>
      <c r="KH211" s="120"/>
      <c r="KI211" s="120"/>
      <c r="KJ211" s="120"/>
      <c r="KK211" s="120"/>
      <c r="KL211" s="120"/>
      <c r="KM211" s="120"/>
      <c r="KN211" s="120"/>
      <c r="KO211" s="120"/>
      <c r="KP211" s="120"/>
      <c r="KQ211" s="120"/>
      <c r="KR211" s="120"/>
      <c r="KS211" s="120"/>
      <c r="KT211" s="120"/>
      <c r="KU211" s="120"/>
      <c r="KV211" s="120"/>
      <c r="KW211" s="120"/>
      <c r="KX211" s="120"/>
      <c r="KY211" s="120"/>
      <c r="KZ211" s="120"/>
      <c r="LA211" s="120"/>
      <c r="LB211" s="120"/>
      <c r="LC211" s="120"/>
      <c r="LD211" s="120"/>
      <c r="LE211" s="120"/>
      <c r="LF211" s="120"/>
      <c r="LG211" s="120"/>
      <c r="LH211" s="120"/>
      <c r="LI211" s="120"/>
      <c r="LJ211" s="120"/>
      <c r="LK211" s="120"/>
      <c r="LL211" s="120"/>
      <c r="LM211" s="120"/>
      <c r="LN211" s="120"/>
      <c r="LO211" s="120"/>
      <c r="LP211" s="120"/>
      <c r="LQ211" s="120"/>
      <c r="LR211" s="120"/>
      <c r="LS211" s="120"/>
      <c r="LT211" s="120"/>
      <c r="LU211" s="120"/>
      <c r="LV211" s="120"/>
      <c r="LW211" s="120"/>
      <c r="LX211" s="120"/>
      <c r="LY211" s="120"/>
      <c r="LZ211" s="120"/>
      <c r="MA211" s="120"/>
      <c r="MB211" s="120"/>
      <c r="MC211" s="120"/>
      <c r="MD211" s="120"/>
      <c r="ME211" s="120"/>
      <c r="MF211" s="120"/>
      <c r="MG211" s="120"/>
      <c r="MH211" s="120"/>
      <c r="MI211" s="120"/>
      <c r="MJ211" s="120"/>
      <c r="MK211" s="120"/>
      <c r="ML211" s="120"/>
      <c r="MM211" s="120"/>
      <c r="MN211" s="120"/>
      <c r="MO211" s="120"/>
      <c r="MP211" s="120"/>
      <c r="MQ211" s="120"/>
      <c r="MR211" s="120"/>
      <c r="MS211" s="120"/>
      <c r="MT211" s="120"/>
      <c r="MU211" s="120"/>
      <c r="MV211" s="120"/>
      <c r="MW211" s="120"/>
      <c r="MX211" s="120"/>
      <c r="MY211" s="120"/>
      <c r="MZ211" s="120"/>
      <c r="NA211" s="120"/>
      <c r="NB211" s="120"/>
      <c r="NC211" s="120"/>
      <c r="ND211" s="120"/>
      <c r="NE211" s="120"/>
      <c r="NF211" s="120"/>
      <c r="NG211" s="120"/>
      <c r="NH211" s="120"/>
      <c r="NI211" s="120"/>
      <c r="NJ211" s="120"/>
      <c r="NK211" s="120"/>
      <c r="NL211" s="120"/>
      <c r="NM211" s="120"/>
      <c r="NN211" s="120"/>
      <c r="NO211" s="120"/>
      <c r="NP211" s="120"/>
      <c r="NQ211" s="120"/>
      <c r="NR211" s="120"/>
      <c r="NS211" s="120"/>
      <c r="NT211" s="120"/>
      <c r="NU211" s="120"/>
      <c r="NV211" s="120"/>
      <c r="NW211" s="120"/>
      <c r="NX211" s="120"/>
      <c r="NY211" s="120"/>
      <c r="NZ211" s="120"/>
      <c r="OA211" s="120"/>
      <c r="OB211" s="120"/>
      <c r="OC211" s="120"/>
      <c r="OD211" s="120"/>
      <c r="OE211" s="120"/>
      <c r="OF211" s="120"/>
      <c r="OG211" s="120"/>
      <c r="OH211" s="120"/>
      <c r="OI211" s="120"/>
      <c r="OJ211" s="120"/>
      <c r="OK211" s="120"/>
      <c r="OL211" s="120"/>
      <c r="OM211" s="120"/>
      <c r="ON211" s="120"/>
      <c r="OO211" s="120"/>
      <c r="OP211" s="120"/>
      <c r="OQ211" s="120"/>
      <c r="OR211" s="120"/>
      <c r="OS211" s="120"/>
      <c r="OT211" s="120"/>
      <c r="OU211" s="120"/>
      <c r="OV211" s="120"/>
      <c r="OW211" s="120"/>
      <c r="OX211" s="120"/>
      <c r="OY211" s="120"/>
      <c r="OZ211" s="120"/>
      <c r="PA211" s="120"/>
      <c r="PB211" s="120"/>
      <c r="PC211" s="120"/>
      <c r="PD211" s="120"/>
      <c r="PE211" s="120"/>
      <c r="PF211" s="120"/>
      <c r="PG211" s="120"/>
      <c r="PH211" s="120"/>
      <c r="PI211" s="120"/>
      <c r="PJ211" s="120"/>
      <c r="PK211" s="120"/>
      <c r="PL211" s="120"/>
      <c r="PM211" s="120"/>
      <c r="PN211" s="120"/>
      <c r="PO211" s="120"/>
      <c r="PP211" s="120"/>
      <c r="PQ211" s="120"/>
      <c r="PR211" s="120"/>
      <c r="PS211" s="120"/>
      <c r="PT211" s="120"/>
      <c r="PU211" s="120"/>
      <c r="PV211" s="120"/>
      <c r="PW211" s="120"/>
      <c r="PX211" s="120"/>
      <c r="PY211" s="120"/>
      <c r="PZ211" s="120"/>
      <c r="QA211" s="120"/>
      <c r="QB211" s="120"/>
      <c r="QC211" s="120"/>
      <c r="QD211" s="120"/>
      <c r="QE211" s="120"/>
      <c r="QF211" s="120"/>
      <c r="QG211" s="120"/>
      <c r="QH211" s="120"/>
      <c r="QI211" s="120"/>
      <c r="QJ211" s="120"/>
      <c r="QK211" s="120"/>
      <c r="QL211" s="120"/>
      <c r="QM211" s="120"/>
      <c r="QN211" s="120"/>
      <c r="QO211" s="120"/>
      <c r="QP211" s="120"/>
      <c r="QQ211" s="120"/>
      <c r="QR211" s="120"/>
      <c r="QS211" s="120"/>
      <c r="QT211" s="120"/>
      <c r="QU211" s="120"/>
      <c r="QV211" s="120"/>
      <c r="QW211" s="120"/>
      <c r="QX211" s="120"/>
      <c r="QY211" s="120"/>
      <c r="QZ211" s="120"/>
      <c r="RA211" s="120"/>
      <c r="RB211" s="120"/>
      <c r="RC211" s="120"/>
      <c r="RD211" s="120"/>
      <c r="RE211" s="120"/>
      <c r="RF211" s="120"/>
      <c r="RG211" s="120"/>
      <c r="RH211" s="120"/>
      <c r="RI211" s="120"/>
      <c r="RJ211" s="120"/>
      <c r="RK211" s="120"/>
      <c r="RL211" s="120"/>
      <c r="RM211" s="120"/>
      <c r="RN211" s="120"/>
      <c r="RO211" s="120"/>
      <c r="RP211" s="120"/>
      <c r="RQ211" s="120"/>
      <c r="RR211" s="120"/>
      <c r="RS211" s="120"/>
      <c r="RT211" s="120"/>
      <c r="RU211" s="120"/>
      <c r="RV211" s="120"/>
      <c r="RW211" s="120"/>
      <c r="RX211" s="120"/>
      <c r="RY211" s="120"/>
      <c r="RZ211" s="120"/>
      <c r="SA211" s="120"/>
      <c r="SB211" s="120"/>
      <c r="SC211" s="120"/>
      <c r="SD211" s="120"/>
      <c r="SE211" s="120"/>
      <c r="SF211" s="120"/>
      <c r="SG211" s="120"/>
      <c r="SH211" s="120"/>
      <c r="SI211" s="120"/>
      <c r="SJ211" s="120"/>
      <c r="SK211" s="120"/>
      <c r="SL211" s="120"/>
      <c r="SM211" s="120"/>
      <c r="SN211" s="120"/>
      <c r="SO211" s="120"/>
      <c r="SP211" s="120"/>
      <c r="SQ211" s="120"/>
      <c r="SR211" s="120"/>
      <c r="SS211" s="120"/>
      <c r="ST211" s="120"/>
      <c r="SU211" s="120"/>
      <c r="SV211" s="120"/>
      <c r="SW211" s="120"/>
      <c r="SX211" s="120"/>
      <c r="SY211" s="120"/>
      <c r="SZ211" s="120"/>
      <c r="TA211" s="120"/>
      <c r="TB211" s="120"/>
      <c r="TC211" s="120"/>
      <c r="TD211" s="120"/>
      <c r="TE211" s="120"/>
      <c r="TF211" s="120"/>
      <c r="TG211" s="120"/>
      <c r="TH211" s="120"/>
      <c r="TI211" s="120"/>
      <c r="TJ211" s="120"/>
      <c r="TK211" s="120"/>
      <c r="TL211" s="120"/>
      <c r="TM211" s="120"/>
      <c r="TN211" s="120"/>
      <c r="TO211" s="120"/>
      <c r="TP211" s="120"/>
      <c r="TQ211" s="120"/>
      <c r="TR211" s="120"/>
      <c r="TS211" s="120"/>
      <c r="TT211" s="120"/>
      <c r="TU211" s="120"/>
      <c r="TV211" s="120"/>
      <c r="TW211" s="120"/>
      <c r="TX211" s="120"/>
      <c r="TY211" s="120"/>
      <c r="TZ211" s="120"/>
      <c r="UA211" s="120"/>
      <c r="UB211" s="120"/>
      <c r="UC211" s="120"/>
      <c r="UD211" s="120"/>
      <c r="UE211" s="120"/>
      <c r="UF211" s="120"/>
      <c r="UG211" s="120"/>
      <c r="UH211" s="120"/>
      <c r="UI211" s="120"/>
      <c r="UJ211" s="120"/>
      <c r="UK211" s="120"/>
      <c r="UL211" s="120"/>
      <c r="UM211" s="120"/>
      <c r="UN211" s="120"/>
      <c r="UO211" s="120"/>
      <c r="UP211" s="120"/>
      <c r="UQ211" s="120"/>
      <c r="UR211" s="120"/>
      <c r="US211" s="120"/>
      <c r="UT211" s="120"/>
      <c r="UU211" s="120"/>
      <c r="UV211" s="120"/>
      <c r="UW211" s="120"/>
      <c r="UX211" s="120"/>
      <c r="UY211" s="120"/>
      <c r="UZ211" s="120"/>
      <c r="VA211" s="120"/>
      <c r="VB211" s="120"/>
      <c r="VC211" s="120"/>
      <c r="VD211" s="120"/>
      <c r="VE211" s="120"/>
      <c r="VF211" s="120"/>
      <c r="VG211" s="120"/>
      <c r="VH211" s="120"/>
      <c r="VI211" s="120"/>
      <c r="VJ211" s="120"/>
      <c r="VK211" s="120"/>
      <c r="VL211" s="120"/>
      <c r="VM211" s="120"/>
      <c r="VN211" s="120"/>
      <c r="VO211" s="120"/>
      <c r="VP211" s="120"/>
      <c r="VQ211" s="120"/>
      <c r="VR211" s="120"/>
      <c r="VS211" s="120"/>
      <c r="VT211" s="120"/>
      <c r="VU211" s="120"/>
      <c r="VV211" s="120"/>
      <c r="VW211" s="120"/>
      <c r="VX211" s="120"/>
      <c r="VY211" s="120"/>
      <c r="VZ211" s="120"/>
      <c r="WA211" s="120"/>
      <c r="WB211" s="120"/>
      <c r="WC211" s="120"/>
      <c r="WD211" s="120"/>
      <c r="WE211" s="120"/>
      <c r="WF211" s="120"/>
      <c r="WG211" s="120"/>
      <c r="WH211" s="120"/>
      <c r="WI211" s="120"/>
      <c r="WJ211" s="120"/>
      <c r="WK211" s="120"/>
      <c r="WL211" s="120"/>
      <c r="WM211" s="120"/>
      <c r="WN211" s="120"/>
      <c r="WO211" s="120"/>
      <c r="WP211" s="120"/>
      <c r="WQ211" s="120"/>
      <c r="WR211" s="120"/>
      <c r="WS211" s="120"/>
      <c r="WT211" s="120"/>
      <c r="WU211" s="120"/>
      <c r="WV211" s="120"/>
      <c r="WW211" s="120"/>
      <c r="WX211" s="120"/>
      <c r="WY211" s="120"/>
      <c r="WZ211" s="120"/>
      <c r="XA211" s="120"/>
      <c r="XB211" s="120"/>
      <c r="XC211" s="120"/>
      <c r="XD211" s="120"/>
      <c r="XE211" s="120"/>
      <c r="XF211" s="120"/>
      <c r="XG211" s="120"/>
      <c r="XH211" s="120"/>
      <c r="XI211" s="120"/>
      <c r="XJ211" s="120"/>
      <c r="XK211" s="120"/>
      <c r="XL211" s="120"/>
      <c r="XM211" s="120"/>
      <c r="XN211" s="120"/>
      <c r="XO211" s="120"/>
      <c r="XP211" s="120"/>
      <c r="XQ211" s="120"/>
      <c r="XR211" s="120"/>
      <c r="XS211" s="120"/>
      <c r="XT211" s="120"/>
      <c r="XU211" s="120"/>
      <c r="XV211" s="120"/>
      <c r="XW211" s="120"/>
      <c r="XX211" s="120"/>
      <c r="XY211" s="120"/>
      <c r="XZ211" s="120"/>
      <c r="YA211" s="120"/>
      <c r="YB211" s="120"/>
      <c r="YC211" s="120"/>
      <c r="YD211" s="120"/>
      <c r="YE211" s="120"/>
      <c r="YF211" s="120"/>
      <c r="YG211" s="120"/>
      <c r="YH211" s="120"/>
      <c r="YI211" s="120"/>
      <c r="YJ211" s="120"/>
      <c r="YK211" s="120"/>
      <c r="YL211" s="120"/>
      <c r="YM211" s="120"/>
      <c r="YN211" s="120"/>
      <c r="YO211" s="120"/>
      <c r="YP211" s="120"/>
      <c r="YQ211" s="120"/>
      <c r="YR211" s="120"/>
      <c r="YS211" s="120"/>
      <c r="YT211" s="120"/>
      <c r="YU211" s="120"/>
      <c r="YV211" s="120"/>
      <c r="YW211" s="120"/>
      <c r="YX211" s="120"/>
      <c r="YY211" s="120"/>
      <c r="YZ211" s="120"/>
      <c r="ZA211" s="120"/>
      <c r="ZB211" s="120"/>
      <c r="ZC211" s="120"/>
      <c r="ZD211" s="120"/>
      <c r="ZE211" s="120"/>
      <c r="ZF211" s="120"/>
      <c r="ZG211" s="120"/>
      <c r="ZH211" s="120"/>
      <c r="ZI211" s="120"/>
      <c r="ZJ211" s="120"/>
      <c r="ZK211" s="120"/>
      <c r="ZL211" s="120"/>
      <c r="ZM211" s="120"/>
      <c r="ZN211" s="120"/>
      <c r="ZO211" s="120"/>
      <c r="ZP211" s="120"/>
      <c r="ZQ211" s="120"/>
      <c r="ZR211" s="120"/>
      <c r="ZS211" s="120"/>
      <c r="ZT211" s="120"/>
      <c r="ZU211" s="120"/>
      <c r="ZV211" s="120"/>
      <c r="ZW211" s="120"/>
      <c r="ZX211" s="120"/>
      <c r="ZY211" s="120"/>
      <c r="ZZ211" s="120"/>
      <c r="AAA211" s="120"/>
      <c r="AAB211" s="120"/>
      <c r="AAC211" s="120"/>
      <c r="AAD211" s="120"/>
      <c r="AAE211" s="120"/>
      <c r="AAF211" s="120"/>
      <c r="AAG211" s="120"/>
      <c r="AAH211" s="120"/>
      <c r="AAI211" s="120"/>
      <c r="AAJ211" s="120"/>
      <c r="AAK211" s="120"/>
      <c r="AAL211" s="120"/>
      <c r="AAM211" s="120"/>
      <c r="AAN211" s="120"/>
      <c r="AAO211" s="120"/>
      <c r="AAP211" s="120"/>
      <c r="AAQ211" s="120"/>
      <c r="AAR211" s="120"/>
      <c r="AAS211" s="120"/>
      <c r="AAT211" s="120"/>
      <c r="AAU211" s="120"/>
      <c r="AAV211" s="120"/>
      <c r="AAW211" s="120"/>
      <c r="AAX211" s="120"/>
      <c r="AAY211" s="120"/>
      <c r="AAZ211" s="120"/>
      <c r="ABA211" s="120"/>
      <c r="ABB211" s="120"/>
      <c r="ABC211" s="120"/>
      <c r="ABD211" s="120"/>
      <c r="ABE211" s="120"/>
      <c r="ABF211" s="120"/>
      <c r="ABG211" s="120"/>
      <c r="ABH211" s="120"/>
      <c r="ABI211" s="120"/>
      <c r="ABJ211" s="120"/>
      <c r="ABK211" s="120"/>
      <c r="ABL211" s="120"/>
      <c r="ABM211" s="120"/>
      <c r="ABN211" s="120"/>
      <c r="ABO211" s="120"/>
      <c r="ABP211" s="120"/>
      <c r="ABQ211" s="120"/>
      <c r="ABR211" s="120"/>
      <c r="ABS211" s="120"/>
      <c r="ABT211" s="120"/>
      <c r="ABU211" s="120"/>
      <c r="ABV211" s="120"/>
      <c r="ABW211" s="120"/>
      <c r="ABX211" s="120"/>
      <c r="ABY211" s="120"/>
      <c r="ABZ211" s="120"/>
      <c r="ACA211" s="120"/>
      <c r="ACB211" s="120"/>
      <c r="ACC211" s="120"/>
      <c r="ACD211" s="120"/>
      <c r="ACE211" s="120"/>
      <c r="ACF211" s="120"/>
      <c r="ACG211" s="120"/>
      <c r="ACH211" s="120"/>
      <c r="ACI211" s="120"/>
      <c r="ACJ211" s="120"/>
      <c r="ACK211" s="120"/>
      <c r="ACL211" s="120"/>
      <c r="ACM211" s="120"/>
      <c r="ACN211" s="120"/>
      <c r="ACO211" s="120"/>
      <c r="ACP211" s="120"/>
      <c r="ACQ211" s="120"/>
      <c r="ACR211" s="120"/>
      <c r="ACS211" s="120"/>
      <c r="ACT211" s="120"/>
      <c r="ACU211" s="120"/>
      <c r="ACV211" s="120"/>
      <c r="ACW211" s="120"/>
      <c r="ACX211" s="120"/>
      <c r="ACY211" s="120"/>
      <c r="ACZ211" s="120"/>
      <c r="ADA211" s="120"/>
      <c r="ADB211" s="120"/>
      <c r="ADC211" s="120"/>
      <c r="ADD211" s="120"/>
      <c r="ADE211" s="120"/>
      <c r="ADF211" s="120"/>
      <c r="ADG211" s="120"/>
      <c r="ADH211" s="120"/>
      <c r="ADI211" s="120"/>
      <c r="ADJ211" s="120"/>
      <c r="ADK211" s="120"/>
      <c r="ADL211" s="120"/>
      <c r="ADM211" s="120"/>
      <c r="ADN211" s="120"/>
      <c r="ADO211" s="120"/>
      <c r="ADP211" s="120"/>
      <c r="ADQ211" s="120"/>
      <c r="ADR211" s="120"/>
      <c r="ADS211" s="120"/>
      <c r="ADT211" s="120"/>
      <c r="ADU211" s="120"/>
      <c r="ADV211" s="120"/>
      <c r="ADW211" s="120"/>
      <c r="ADX211" s="120"/>
      <c r="ADY211" s="120"/>
      <c r="ADZ211" s="120"/>
      <c r="AEA211" s="120"/>
      <c r="AEB211" s="120"/>
      <c r="AEC211" s="120"/>
      <c r="AED211" s="120"/>
      <c r="AEE211" s="120"/>
      <c r="AEF211" s="120"/>
      <c r="AEG211" s="120"/>
      <c r="AEH211" s="120"/>
      <c r="AEI211" s="120"/>
      <c r="AEJ211" s="120"/>
      <c r="AEK211" s="120"/>
      <c r="AEL211" s="120"/>
      <c r="AEM211" s="120"/>
      <c r="AEN211" s="120"/>
      <c r="AEO211" s="120"/>
      <c r="AEP211" s="120"/>
      <c r="AEQ211" s="120"/>
      <c r="AER211" s="120"/>
      <c r="AES211" s="120"/>
      <c r="AET211" s="120"/>
      <c r="AEU211" s="120"/>
      <c r="AEV211" s="120"/>
      <c r="AEW211" s="120"/>
      <c r="AEX211" s="120"/>
      <c r="AEY211" s="120"/>
      <c r="AEZ211" s="120"/>
      <c r="AFA211" s="120"/>
      <c r="AFB211" s="120"/>
      <c r="AFC211" s="120"/>
      <c r="AFD211" s="120"/>
      <c r="AFE211" s="120"/>
      <c r="AFF211" s="120"/>
      <c r="AFG211" s="120"/>
      <c r="AFH211" s="120"/>
      <c r="AFI211" s="120"/>
      <c r="AFJ211" s="120"/>
      <c r="AFK211" s="120"/>
      <c r="AFL211" s="120"/>
      <c r="AFM211" s="120"/>
      <c r="AFN211" s="120"/>
      <c r="AFO211" s="120"/>
      <c r="AFP211" s="120"/>
      <c r="AFQ211" s="120"/>
      <c r="AFR211" s="120"/>
      <c r="AFS211" s="120"/>
      <c r="AFT211" s="120"/>
      <c r="AFU211" s="120"/>
      <c r="AFV211" s="120"/>
      <c r="AFW211" s="120"/>
      <c r="AFX211" s="120"/>
      <c r="AFY211" s="120"/>
      <c r="AFZ211" s="120"/>
      <c r="AGA211" s="120"/>
      <c r="AGB211" s="120"/>
      <c r="AGC211" s="120"/>
      <c r="AGD211" s="120"/>
      <c r="AGE211" s="120"/>
      <c r="AGF211" s="120"/>
      <c r="AGG211" s="120"/>
      <c r="AGH211" s="120"/>
      <c r="AGI211" s="120"/>
      <c r="AGJ211" s="120"/>
      <c r="AGK211" s="120"/>
      <c r="AGL211" s="120"/>
      <c r="AGM211" s="120"/>
      <c r="AGN211" s="120"/>
      <c r="AGO211" s="120"/>
      <c r="AGP211" s="120"/>
      <c r="AGQ211" s="120"/>
      <c r="AGR211" s="120"/>
      <c r="AGS211" s="120"/>
      <c r="AGT211" s="120"/>
      <c r="AGU211" s="120"/>
      <c r="AGV211" s="120"/>
      <c r="AGW211" s="120"/>
      <c r="AGX211" s="120"/>
      <c r="AGY211" s="120"/>
      <c r="AGZ211" s="120"/>
      <c r="AHA211" s="120"/>
      <c r="AHB211" s="120"/>
      <c r="AHC211" s="120"/>
      <c r="AHD211" s="120"/>
      <c r="AHE211" s="120"/>
      <c r="AHF211" s="120"/>
      <c r="AHG211" s="120"/>
      <c r="AHH211" s="120"/>
      <c r="AHI211" s="120"/>
      <c r="AHJ211" s="120"/>
      <c r="AHK211" s="120"/>
      <c r="AHL211" s="120"/>
      <c r="AHM211" s="120"/>
      <c r="AHN211" s="120"/>
      <c r="AHO211" s="120"/>
      <c r="AHP211" s="120"/>
      <c r="AHQ211" s="120"/>
      <c r="AHR211" s="120"/>
      <c r="AHS211" s="120"/>
      <c r="AHT211" s="120"/>
      <c r="AHU211" s="120"/>
      <c r="AHV211" s="120"/>
      <c r="AHW211" s="120"/>
      <c r="AHX211" s="120"/>
      <c r="AHY211" s="120"/>
      <c r="AHZ211" s="120"/>
      <c r="AIA211" s="120"/>
      <c r="AIB211" s="120"/>
      <c r="AIC211" s="120"/>
      <c r="AID211" s="120"/>
      <c r="AIE211" s="120"/>
      <c r="AIF211" s="120"/>
      <c r="AIG211" s="120"/>
      <c r="AIH211" s="120"/>
      <c r="AII211" s="120"/>
      <c r="AIJ211" s="120"/>
      <c r="AIK211" s="120"/>
      <c r="AIL211" s="120"/>
      <c r="AIM211" s="120"/>
      <c r="AIN211" s="120"/>
      <c r="AIO211" s="120"/>
      <c r="AIP211" s="120"/>
      <c r="AIQ211" s="120"/>
      <c r="AIR211" s="120"/>
      <c r="AIS211" s="120"/>
      <c r="AIT211" s="120"/>
      <c r="AIU211" s="120"/>
      <c r="AIV211" s="120"/>
      <c r="AIW211" s="120"/>
      <c r="AIX211" s="120"/>
      <c r="AIY211" s="120"/>
      <c r="AIZ211" s="120"/>
      <c r="AJA211" s="120"/>
      <c r="AJB211" s="120"/>
      <c r="AJC211" s="120"/>
      <c r="AJD211" s="120"/>
      <c r="AJE211" s="120"/>
      <c r="AJF211" s="120"/>
      <c r="AJG211" s="120"/>
      <c r="AJH211" s="120"/>
      <c r="AJI211" s="120"/>
      <c r="AJJ211" s="120"/>
      <c r="AJK211" s="120"/>
      <c r="AJL211" s="120"/>
      <c r="AJM211" s="120"/>
      <c r="AJN211" s="120"/>
      <c r="AJO211" s="120"/>
      <c r="AJP211" s="120"/>
      <c r="AJQ211" s="120"/>
      <c r="AJR211" s="120"/>
      <c r="AJS211" s="120"/>
      <c r="AJT211" s="120"/>
      <c r="AJU211" s="120"/>
      <c r="AJV211" s="120"/>
      <c r="AJW211" s="120"/>
      <c r="AJX211" s="120"/>
      <c r="AJY211" s="120"/>
      <c r="AJZ211" s="120"/>
      <c r="AKA211" s="120"/>
      <c r="AKB211" s="120"/>
      <c r="AKC211" s="120"/>
      <c r="AKD211" s="120"/>
      <c r="AKE211" s="120"/>
      <c r="AKF211" s="120"/>
      <c r="AKG211" s="120"/>
      <c r="AKH211" s="120"/>
      <c r="AKI211" s="120"/>
      <c r="AKJ211" s="120"/>
      <c r="AKK211" s="120"/>
      <c r="AKL211" s="120"/>
      <c r="AKM211" s="120"/>
      <c r="AKN211" s="120"/>
      <c r="AKO211" s="120"/>
      <c r="AKP211" s="120"/>
      <c r="AKQ211" s="120"/>
      <c r="AKR211" s="120"/>
      <c r="AKS211" s="120"/>
      <c r="AKT211" s="120"/>
      <c r="AKU211" s="120"/>
      <c r="AKV211" s="120"/>
      <c r="AKW211" s="120"/>
      <c r="AKX211" s="120"/>
      <c r="AKY211" s="120"/>
      <c r="AKZ211" s="120"/>
      <c r="ALA211" s="120"/>
      <c r="ALB211" s="120"/>
      <c r="ALC211" s="120"/>
      <c r="ALD211" s="120"/>
      <c r="ALE211" s="120"/>
      <c r="ALF211" s="120"/>
      <c r="ALG211" s="120"/>
      <c r="ALH211" s="120"/>
      <c r="ALI211" s="120"/>
      <c r="ALJ211" s="120"/>
      <c r="ALK211" s="120"/>
      <c r="ALL211" s="120"/>
      <c r="ALM211" s="120"/>
      <c r="ALN211" s="120"/>
      <c r="ALO211" s="120"/>
      <c r="ALP211" s="120"/>
      <c r="ALQ211" s="120"/>
      <c r="ALR211" s="120"/>
      <c r="ALS211" s="120"/>
      <c r="ALT211" s="120"/>
      <c r="ALU211" s="120"/>
      <c r="ALV211" s="120"/>
      <c r="ALW211" s="120"/>
      <c r="ALX211" s="120"/>
      <c r="ALY211" s="120"/>
      <c r="ALZ211" s="120"/>
      <c r="AMA211" s="120"/>
      <c r="AMB211" s="120"/>
      <c r="AMC211" s="120"/>
      <c r="AMD211" s="120"/>
      <c r="AME211" s="120"/>
      <c r="AMF211" s="120"/>
      <c r="AMG211" s="120"/>
      <c r="AMH211" s="120"/>
      <c r="AMI211" s="120"/>
      <c r="AMJ211" s="120"/>
      <c r="XFD211" s="156"/>
    </row>
    <row r="212" s="153" customFormat="true" ht="12.75" hidden="false" customHeight="true" outlineLevel="0" collapsed="false">
      <c r="A212" s="152"/>
      <c r="XFD212" s="154"/>
    </row>
    <row r="213" s="120" customFormat="true" ht="12.75" hidden="false" customHeight="true" outlineLevel="0" collapsed="false">
      <c r="A213" s="119" t="s">
        <v>799</v>
      </c>
      <c r="C213" s="120" t="s">
        <v>2559</v>
      </c>
      <c r="D213" s="120" t="str">
        <f aca="false">D214</f>
        <v>Warts</v>
      </c>
      <c r="H213" s="120" t="s">
        <v>2560</v>
      </c>
      <c r="N213" s="120" t="s">
        <v>905</v>
      </c>
      <c r="XFD213" s="121"/>
    </row>
    <row r="214" s="120" customFormat="true" ht="12.75" hidden="false" customHeight="true" outlineLevel="0" collapsed="false">
      <c r="A214" s="157" t="s">
        <v>2210</v>
      </c>
      <c r="C214" s="120" t="s">
        <v>2561</v>
      </c>
      <c r="D214" s="120" t="s">
        <v>2562</v>
      </c>
      <c r="J214" s="120" t="s">
        <v>2563</v>
      </c>
      <c r="P214" s="120" t="str">
        <f aca="false">CONCATENATE("SetCondition")</f>
        <v>SetCondition</v>
      </c>
      <c r="T214" s="120" t="s">
        <v>2213</v>
      </c>
      <c r="W214" s="120" t="s">
        <v>7</v>
      </c>
      <c r="XFD214" s="121"/>
    </row>
    <row r="215" s="120" customFormat="true" ht="12.75" hidden="false" customHeight="true" outlineLevel="0" collapsed="false">
      <c r="A215" s="119"/>
      <c r="XFD215" s="121"/>
    </row>
    <row r="216" s="120" customFormat="true" ht="12.75" hidden="false" customHeight="true" outlineLevel="0" collapsed="false">
      <c r="A216" s="119" t="s">
        <v>799</v>
      </c>
      <c r="C216" s="120" t="s">
        <v>2564</v>
      </c>
      <c r="D216" s="120" t="str">
        <f aca="false">D217</f>
        <v>Seborrhoea</v>
      </c>
      <c r="H216" s="120" t="s">
        <v>2565</v>
      </c>
      <c r="N216" s="120" t="s">
        <v>905</v>
      </c>
      <c r="XFD216" s="121"/>
    </row>
    <row r="217" s="120" customFormat="true" ht="12.75" hidden="false" customHeight="true" outlineLevel="0" collapsed="false">
      <c r="A217" s="157" t="s">
        <v>2210</v>
      </c>
      <c r="C217" s="120" t="s">
        <v>2566</v>
      </c>
      <c r="D217" s="120" t="s">
        <v>2567</v>
      </c>
      <c r="H217" s="158"/>
      <c r="J217" s="120" t="s">
        <v>2568</v>
      </c>
      <c r="P217" s="120" t="str">
        <f aca="false">CONCATENATE("SetCondition::",C219)</f>
        <v>SetCondition::DL-G-CL1-105</v>
      </c>
      <c r="T217" s="120" t="s">
        <v>2213</v>
      </c>
      <c r="W217" s="120" t="s">
        <v>7</v>
      </c>
      <c r="XFD217" s="121"/>
    </row>
    <row r="218" s="120" customFormat="true" ht="12.75" hidden="false" customHeight="true" outlineLevel="0" collapsed="false">
      <c r="A218" s="119"/>
      <c r="XFD218" s="121"/>
    </row>
    <row r="219" s="120" customFormat="true" ht="12.75" hidden="false" customHeight="true" outlineLevel="0" collapsed="false">
      <c r="A219" s="119" t="s">
        <v>799</v>
      </c>
      <c r="C219" s="120" t="s">
        <v>902</v>
      </c>
      <c r="D219" s="120" t="s">
        <v>903</v>
      </c>
      <c r="H219" s="120" t="s">
        <v>2569</v>
      </c>
      <c r="N219" s="120" t="s">
        <v>905</v>
      </c>
      <c r="XFD219" s="121"/>
    </row>
    <row r="220" s="120" customFormat="true" ht="12.75" hidden="false" customHeight="true" outlineLevel="0" collapsed="false">
      <c r="A220" s="119" t="s">
        <v>1337</v>
      </c>
      <c r="B220" s="120" t="s">
        <v>2566</v>
      </c>
      <c r="C220" s="120" t="s">
        <v>2570</v>
      </c>
      <c r="D220" s="120" t="s">
        <v>903</v>
      </c>
      <c r="N220" s="120" t="s">
        <v>2235</v>
      </c>
      <c r="XFD220" s="121"/>
    </row>
    <row r="221" s="153" customFormat="true" ht="12.75" hidden="false" customHeight="true" outlineLevel="0" collapsed="false">
      <c r="A221" s="152"/>
      <c r="XFD221" s="154"/>
    </row>
    <row r="222" s="120" customFormat="true" ht="12.75" hidden="false" customHeight="true" outlineLevel="0" collapsed="false">
      <c r="A222" s="119" t="s">
        <v>799</v>
      </c>
      <c r="C222" s="120" t="s">
        <v>2571</v>
      </c>
      <c r="D222" s="120" t="s">
        <v>2572</v>
      </c>
      <c r="H222" s="120" t="s">
        <v>2573</v>
      </c>
      <c r="N222" s="120" t="s">
        <v>905</v>
      </c>
      <c r="XFD222" s="121"/>
    </row>
    <row r="223" s="120" customFormat="true" ht="12.75" hidden="false" customHeight="true" outlineLevel="0" collapsed="false">
      <c r="A223" s="157" t="s">
        <v>2210</v>
      </c>
      <c r="C223" s="120" t="s">
        <v>2574</v>
      </c>
      <c r="D223" s="120" t="s">
        <v>2572</v>
      </c>
      <c r="J223" s="120" t="s">
        <v>2575</v>
      </c>
      <c r="P223" s="120" t="str">
        <f aca="false">CONCATENATE("SetCondition")</f>
        <v>SetCondition</v>
      </c>
      <c r="T223" s="120" t="s">
        <v>2213</v>
      </c>
      <c r="W223" s="120" t="s">
        <v>7</v>
      </c>
      <c r="XFD223" s="121"/>
    </row>
    <row r="224" s="120" customFormat="true" ht="12.75" hidden="false" customHeight="true" outlineLevel="0" collapsed="false">
      <c r="A224" s="119"/>
      <c r="XFD224" s="121"/>
    </row>
    <row r="225" s="120" customFormat="true" ht="12.75" hidden="false" customHeight="true" outlineLevel="0" collapsed="false">
      <c r="A225" s="119" t="s">
        <v>799</v>
      </c>
      <c r="C225" s="120" t="s">
        <v>2576</v>
      </c>
      <c r="D225" s="120" t="s">
        <v>2577</v>
      </c>
      <c r="H225" s="120" t="s">
        <v>2578</v>
      </c>
      <c r="N225" s="120" t="s">
        <v>905</v>
      </c>
      <c r="XFD225" s="121"/>
    </row>
    <row r="226" s="120" customFormat="true" ht="12.75" hidden="false" customHeight="true" outlineLevel="0" collapsed="false">
      <c r="A226" s="157" t="s">
        <v>2210</v>
      </c>
      <c r="C226" s="120" t="s">
        <v>2579</v>
      </c>
      <c r="D226" s="120" t="s">
        <v>2577</v>
      </c>
      <c r="J226" s="120" t="s">
        <v>2580</v>
      </c>
      <c r="P226" s="120" t="s">
        <v>2220</v>
      </c>
      <c r="T226" s="120" t="s">
        <v>2213</v>
      </c>
      <c r="W226" s="120" t="s">
        <v>7</v>
      </c>
      <c r="XFD226" s="121"/>
    </row>
    <row r="227" s="153" customFormat="true" ht="12.75" hidden="false" customHeight="true" outlineLevel="0" collapsed="false">
      <c r="A227" s="152"/>
      <c r="XFD227" s="154"/>
    </row>
    <row r="228" s="120" customFormat="true" ht="12.75" hidden="false" customHeight="true" outlineLevel="0" collapsed="false">
      <c r="A228" s="119" t="s">
        <v>799</v>
      </c>
      <c r="C228" s="120" t="s">
        <v>2581</v>
      </c>
      <c r="D228" s="120" t="str">
        <f aca="false">D229</f>
        <v>Steven Johnson Syndrome (SJS)</v>
      </c>
      <c r="H228" s="120" t="s">
        <v>2582</v>
      </c>
      <c r="N228" s="120" t="s">
        <v>905</v>
      </c>
      <c r="XFD228" s="121"/>
    </row>
    <row r="229" s="120" customFormat="true" ht="12.75" hidden="false" customHeight="true" outlineLevel="0" collapsed="false">
      <c r="A229" s="157" t="s">
        <v>2210</v>
      </c>
      <c r="C229" s="120" t="s">
        <v>2583</v>
      </c>
      <c r="D229" s="120" t="s">
        <v>289</v>
      </c>
      <c r="J229" s="120" t="s">
        <v>2584</v>
      </c>
      <c r="P229" s="120" t="str">
        <f aca="false">CONCATENATE("SetCondition")</f>
        <v>SetCondition</v>
      </c>
      <c r="T229" s="120" t="s">
        <v>2213</v>
      </c>
      <c r="W229" s="120" t="s">
        <v>7</v>
      </c>
      <c r="XFD229" s="121"/>
    </row>
    <row r="230" s="120" customFormat="true" ht="12.75" hidden="false" customHeight="true" outlineLevel="0" collapsed="false">
      <c r="A230" s="119"/>
      <c r="XFD230" s="121"/>
    </row>
    <row r="231" s="120" customFormat="true" ht="12.75" hidden="false" customHeight="true" outlineLevel="0" collapsed="false">
      <c r="A231" s="119" t="s">
        <v>799</v>
      </c>
      <c r="C231" s="120" t="s">
        <v>2585</v>
      </c>
      <c r="D231" s="120" t="str">
        <f aca="false">D232</f>
        <v>Mouth Sores or Ulcer</v>
      </c>
      <c r="H231" s="120" t="s">
        <v>2586</v>
      </c>
      <c r="N231" s="120" t="s">
        <v>905</v>
      </c>
      <c r="XFD231" s="121"/>
    </row>
    <row r="232" s="120" customFormat="true" ht="12.75" hidden="false" customHeight="true" outlineLevel="0" collapsed="false">
      <c r="A232" s="157" t="s">
        <v>2210</v>
      </c>
      <c r="C232" s="120" t="s">
        <v>2587</v>
      </c>
      <c r="D232" s="120" t="s">
        <v>2588</v>
      </c>
      <c r="J232" s="120" t="s">
        <v>2589</v>
      </c>
      <c r="P232" s="120" t="str">
        <f aca="false">CONCATENATE("SetCondition::",C234)</f>
        <v>SetCondition::EmCare.B23.DE60</v>
      </c>
      <c r="T232" s="120" t="s">
        <v>2213</v>
      </c>
      <c r="W232" s="120" t="s">
        <v>7</v>
      </c>
      <c r="XFD232" s="121"/>
    </row>
    <row r="233" s="120" customFormat="true" ht="12.75" hidden="false" customHeight="true" outlineLevel="0" collapsed="false">
      <c r="A233" s="119"/>
      <c r="XFD233" s="121"/>
    </row>
    <row r="234" s="120" customFormat="true" ht="12.75" hidden="false" customHeight="true" outlineLevel="0" collapsed="false">
      <c r="A234" s="119" t="s">
        <v>799</v>
      </c>
      <c r="C234" s="120" t="s">
        <v>2590</v>
      </c>
      <c r="H234" s="120" t="s">
        <v>2591</v>
      </c>
      <c r="N234" s="120" t="s">
        <v>905</v>
      </c>
      <c r="XFD234" s="121"/>
    </row>
    <row r="235" s="120" customFormat="true" ht="12.75" hidden="false" customHeight="true" outlineLevel="0" collapsed="false">
      <c r="A235" s="119" t="s">
        <v>1337</v>
      </c>
      <c r="B235" s="120" t="s">
        <v>2587</v>
      </c>
      <c r="C235" s="120" t="s">
        <v>2592</v>
      </c>
      <c r="D235" s="120" t="s">
        <v>2593</v>
      </c>
      <c r="J235" s="120" t="s">
        <v>2594</v>
      </c>
      <c r="W235" s="120" t="s">
        <v>7</v>
      </c>
      <c r="XFD235" s="121"/>
    </row>
    <row r="236" s="120" customFormat="true" ht="12.75" hidden="false" customHeight="true" outlineLevel="0" collapsed="false">
      <c r="A236" s="119"/>
      <c r="XFD236" s="121"/>
    </row>
    <row r="237" s="120" customFormat="true" ht="12.75" hidden="false" customHeight="true" outlineLevel="0" collapsed="false">
      <c r="A237" s="119" t="s">
        <v>799</v>
      </c>
      <c r="C237" s="120" t="s">
        <v>2595</v>
      </c>
      <c r="D237" s="120" t="str">
        <f aca="false">D238</f>
        <v>Oral Thrush</v>
      </c>
      <c r="H237" s="120" t="s">
        <v>2596</v>
      </c>
      <c r="N237" s="120" t="s">
        <v>905</v>
      </c>
      <c r="XFD237" s="121"/>
    </row>
    <row r="238" s="120" customFormat="true" ht="12.75" hidden="false" customHeight="true" outlineLevel="0" collapsed="false">
      <c r="A238" s="157" t="s">
        <v>2210</v>
      </c>
      <c r="C238" s="120" t="s">
        <v>2597</v>
      </c>
      <c r="D238" s="120" t="s">
        <v>321</v>
      </c>
      <c r="J238" s="120" t="s">
        <v>2598</v>
      </c>
      <c r="P238" s="120" t="str">
        <f aca="false">CONCATENATE("SetCondition")</f>
        <v>SetCondition</v>
      </c>
      <c r="T238" s="120" t="s">
        <v>2213</v>
      </c>
      <c r="W238" s="120" t="s">
        <v>7</v>
      </c>
      <c r="XFD238" s="121"/>
    </row>
    <row r="239" s="120" customFormat="true" ht="12.75" hidden="false" customHeight="true" outlineLevel="0" collapsed="false">
      <c r="A239" s="119"/>
      <c r="XFD239" s="121"/>
    </row>
    <row r="240" s="120" customFormat="true" ht="12.75" hidden="false" customHeight="true" outlineLevel="0" collapsed="false">
      <c r="A240" s="119" t="s">
        <v>799</v>
      </c>
      <c r="C240" s="120" t="s">
        <v>2599</v>
      </c>
      <c r="D240" s="120" t="str">
        <f aca="false">D241</f>
        <v>Severe Anaemia</v>
      </c>
      <c r="H240" s="120" t="s">
        <v>2600</v>
      </c>
      <c r="N240" s="120" t="s">
        <v>905</v>
      </c>
      <c r="XFD240" s="121"/>
    </row>
    <row r="241" s="120" customFormat="true" ht="12.75" hidden="false" customHeight="true" outlineLevel="0" collapsed="false">
      <c r="A241" s="157" t="s">
        <v>2210</v>
      </c>
      <c r="C241" s="120" t="s">
        <v>2601</v>
      </c>
      <c r="D241" s="120" t="s">
        <v>2602</v>
      </c>
      <c r="J241" s="120" t="s">
        <v>2603</v>
      </c>
      <c r="P241" s="120" t="str">
        <f aca="false">CONCATENATE("SetCondition")</f>
        <v>SetCondition</v>
      </c>
      <c r="T241" s="120" t="s">
        <v>2213</v>
      </c>
      <c r="W241" s="120" t="s">
        <v>7</v>
      </c>
      <c r="XFD241" s="121"/>
    </row>
    <row r="242" s="120" customFormat="true" ht="12.75" hidden="false" customHeight="true" outlineLevel="0" collapsed="false">
      <c r="A242" s="119"/>
      <c r="XFD242" s="121"/>
    </row>
    <row r="243" s="120" customFormat="true" ht="12.75" hidden="false" customHeight="true" outlineLevel="0" collapsed="false">
      <c r="A243" s="119" t="s">
        <v>799</v>
      </c>
      <c r="C243" s="120" t="s">
        <v>2604</v>
      </c>
      <c r="D243" s="120" t="str">
        <f aca="false">D244</f>
        <v>Anaemia</v>
      </c>
      <c r="H243" s="120" t="s">
        <v>2605</v>
      </c>
      <c r="N243" s="120" t="s">
        <v>905</v>
      </c>
      <c r="XFD243" s="121"/>
    </row>
    <row r="244" s="120" customFormat="true" ht="12.75" hidden="false" customHeight="true" outlineLevel="0" collapsed="false">
      <c r="A244" s="157" t="s">
        <v>2210</v>
      </c>
      <c r="C244" s="120" t="s">
        <v>2606</v>
      </c>
      <c r="D244" s="120" t="s">
        <v>2607</v>
      </c>
      <c r="J244" s="120" t="s">
        <v>2608</v>
      </c>
      <c r="P244" s="120" t="str">
        <f aca="false">CONCATENATE("SetCondition::",C246)</f>
        <v>SetCondition::DL-G-CL1-115</v>
      </c>
      <c r="T244" s="120" t="s">
        <v>2213</v>
      </c>
      <c r="W244" s="120" t="s">
        <v>7</v>
      </c>
      <c r="XFD244" s="121"/>
    </row>
    <row r="245" s="120" customFormat="true" ht="12.75" hidden="false" customHeight="true" outlineLevel="0" collapsed="false">
      <c r="A245" s="119"/>
      <c r="XFD245" s="121"/>
    </row>
    <row r="246" s="120" customFormat="true" ht="12.75" hidden="false" customHeight="true" outlineLevel="0" collapsed="false">
      <c r="A246" s="119" t="s">
        <v>799</v>
      </c>
      <c r="C246" s="120" t="s">
        <v>2609</v>
      </c>
      <c r="D246" s="120" t="str">
        <f aca="false">D247</f>
        <v>Sickle disease</v>
      </c>
      <c r="H246" s="120" t="s">
        <v>2610</v>
      </c>
      <c r="N246" s="120" t="s">
        <v>905</v>
      </c>
      <c r="XFD246" s="121"/>
    </row>
    <row r="247" s="120" customFormat="true" ht="12.75" hidden="false" customHeight="true" outlineLevel="0" collapsed="false">
      <c r="A247" s="119" t="s">
        <v>1337</v>
      </c>
      <c r="B247" s="120" t="s">
        <v>2606</v>
      </c>
      <c r="C247" s="120" t="s">
        <v>2611</v>
      </c>
      <c r="D247" s="120" t="s">
        <v>2612</v>
      </c>
      <c r="J247" s="159" t="s">
        <v>2613</v>
      </c>
      <c r="XFD247" s="121"/>
    </row>
    <row r="248" s="120" customFormat="true" ht="12.75" hidden="false" customHeight="true" outlineLevel="0" collapsed="false">
      <c r="A248" s="119"/>
      <c r="XFD248" s="121"/>
    </row>
    <row r="249" s="120" customFormat="true" ht="12.75" hidden="false" customHeight="true" outlineLevel="0" collapsed="false">
      <c r="A249" s="119" t="s">
        <v>799</v>
      </c>
      <c r="C249" s="120" t="s">
        <v>2614</v>
      </c>
      <c r="D249" s="120" t="str">
        <f aca="false">D250</f>
        <v>No Anaemia</v>
      </c>
      <c r="H249" s="120" t="s">
        <v>2615</v>
      </c>
      <c r="N249" s="120" t="s">
        <v>905</v>
      </c>
      <c r="XFD249" s="121"/>
    </row>
    <row r="250" s="120" customFormat="true" ht="12.75" hidden="false" customHeight="true" outlineLevel="0" collapsed="false">
      <c r="A250" s="157" t="s">
        <v>2210</v>
      </c>
      <c r="C250" s="120" t="s">
        <v>2616</v>
      </c>
      <c r="D250" s="120" t="s">
        <v>2617</v>
      </c>
      <c r="J250" s="120" t="s">
        <v>2618</v>
      </c>
      <c r="P250" s="120" t="str">
        <f aca="false">CONCATENATE("SetCondition")</f>
        <v>SetCondition</v>
      </c>
      <c r="T250" s="120" t="s">
        <v>2213</v>
      </c>
      <c r="W250" s="120" t="s">
        <v>7</v>
      </c>
      <c r="XFD250" s="121"/>
    </row>
    <row r="251" s="120" customFormat="true" ht="12.75" hidden="false" customHeight="true" outlineLevel="0" collapsed="false">
      <c r="A251" s="119"/>
      <c r="XFD251" s="121"/>
    </row>
    <row r="252" s="118" customFormat="true" ht="12.75" hidden="false" customHeight="true" outlineLevel="0" collapsed="false">
      <c r="A252" s="125" t="s">
        <v>799</v>
      </c>
      <c r="C252" s="118" t="s">
        <v>2619</v>
      </c>
      <c r="D252" s="118" t="s">
        <v>2620</v>
      </c>
      <c r="H252" s="118" t="s">
        <v>819</v>
      </c>
      <c r="N252" s="118" t="s">
        <v>905</v>
      </c>
      <c r="XFD252" s="131"/>
    </row>
    <row r="253" s="118" customFormat="true" ht="12.75" hidden="false" customHeight="true" outlineLevel="0" collapsed="false">
      <c r="A253" s="125" t="s">
        <v>819</v>
      </c>
      <c r="B253" s="118" t="s">
        <v>2619</v>
      </c>
      <c r="C253" s="118" t="s">
        <v>2621</v>
      </c>
      <c r="H253" s="118" t="s">
        <v>2622</v>
      </c>
      <c r="XFD253" s="131"/>
    </row>
    <row r="254" s="118" customFormat="true" ht="12.75" hidden="false" customHeight="true" outlineLevel="0" collapsed="false">
      <c r="A254" s="125" t="s">
        <v>819</v>
      </c>
      <c r="B254" s="118" t="s">
        <v>2619</v>
      </c>
      <c r="C254" s="118" t="s">
        <v>2623</v>
      </c>
      <c r="H254" s="118" t="s">
        <v>2624</v>
      </c>
      <c r="XFD254" s="131"/>
    </row>
    <row r="255" s="118" customFormat="true" ht="12.75" hidden="false" customHeight="true" outlineLevel="0" collapsed="false">
      <c r="A255" s="125" t="s">
        <v>819</v>
      </c>
      <c r="B255" s="118" t="s">
        <v>2619</v>
      </c>
      <c r="C255" s="118" t="s">
        <v>2625</v>
      </c>
      <c r="H255" s="118" t="s">
        <v>2626</v>
      </c>
      <c r="XFD255" s="131"/>
    </row>
    <row r="256" s="118" customFormat="true" ht="12.75" hidden="false" customHeight="true" outlineLevel="0" collapsed="false">
      <c r="A256" s="125" t="s">
        <v>819</v>
      </c>
      <c r="B256" s="118" t="s">
        <v>2619</v>
      </c>
      <c r="C256" s="118" t="s">
        <v>2627</v>
      </c>
      <c r="H256" s="118" t="s">
        <v>2628</v>
      </c>
      <c r="XFD256" s="131"/>
    </row>
    <row r="257" s="118" customFormat="true" ht="12.75" hidden="false" customHeight="true" outlineLevel="0" collapsed="false">
      <c r="A257" s="125" t="s">
        <v>819</v>
      </c>
      <c r="B257" s="118" t="s">
        <v>2619</v>
      </c>
      <c r="C257" s="118" t="s">
        <v>2629</v>
      </c>
      <c r="H257" s="118" t="s">
        <v>2630</v>
      </c>
      <c r="XFD257" s="131"/>
    </row>
    <row r="258" s="118" customFormat="true" ht="12.75" hidden="false" customHeight="true" outlineLevel="0" collapsed="false">
      <c r="A258" s="125" t="s">
        <v>819</v>
      </c>
      <c r="B258" s="118" t="s">
        <v>2619</v>
      </c>
      <c r="C258" s="118" t="s">
        <v>2631</v>
      </c>
      <c r="H258" s="118" t="s">
        <v>2632</v>
      </c>
      <c r="XFD258" s="131"/>
    </row>
    <row r="259" s="118" customFormat="true" ht="12.75" hidden="false" customHeight="true" outlineLevel="0" collapsed="false">
      <c r="A259" s="125" t="s">
        <v>819</v>
      </c>
      <c r="B259" s="118" t="s">
        <v>2619</v>
      </c>
      <c r="C259" s="118" t="s">
        <v>2633</v>
      </c>
      <c r="H259" s="118" t="s">
        <v>2634</v>
      </c>
      <c r="XFD259" s="131"/>
    </row>
    <row r="260" s="118" customFormat="true" ht="12.75" hidden="false" customHeight="true" outlineLevel="0" collapsed="false">
      <c r="A260" s="125" t="s">
        <v>819</v>
      </c>
      <c r="B260" s="118" t="s">
        <v>2619</v>
      </c>
      <c r="C260" s="118" t="s">
        <v>2635</v>
      </c>
      <c r="H260" s="118" t="s">
        <v>2636</v>
      </c>
      <c r="XFD260" s="131"/>
    </row>
    <row r="261" s="118" customFormat="true" ht="12.75" hidden="false" customHeight="true" outlineLevel="0" collapsed="false">
      <c r="A261" s="125" t="s">
        <v>819</v>
      </c>
      <c r="B261" s="118" t="s">
        <v>2619</v>
      </c>
      <c r="C261" s="118" t="s">
        <v>2637</v>
      </c>
      <c r="H261" s="118" t="s">
        <v>2638</v>
      </c>
      <c r="XFD261" s="131"/>
    </row>
    <row r="262" s="118" customFormat="true" ht="12.75" hidden="false" customHeight="true" outlineLevel="0" collapsed="false">
      <c r="A262" s="146" t="s">
        <v>2210</v>
      </c>
      <c r="C262" s="118" t="s">
        <v>2639</v>
      </c>
      <c r="D262" s="118" t="s">
        <v>2620</v>
      </c>
      <c r="J262" s="118" t="s">
        <v>2640</v>
      </c>
      <c r="P262" s="118" t="s">
        <v>2220</v>
      </c>
      <c r="T262" s="118" t="s">
        <v>2213</v>
      </c>
      <c r="W262" s="118" t="s">
        <v>7</v>
      </c>
      <c r="XFD262" s="131"/>
    </row>
    <row r="263" s="118" customFormat="true" ht="12.75" hidden="false" customHeight="true" outlineLevel="0" collapsed="false">
      <c r="A263" s="125"/>
      <c r="XFD263" s="131"/>
    </row>
    <row r="264" s="118" customFormat="true" ht="12.75" hidden="false" customHeight="true" outlineLevel="0" collapsed="false">
      <c r="A264" s="125" t="s">
        <v>799</v>
      </c>
      <c r="C264" s="118" t="s">
        <v>2641</v>
      </c>
      <c r="D264" s="118" t="s">
        <v>2642</v>
      </c>
      <c r="H264" s="133" t="s">
        <v>2643</v>
      </c>
      <c r="N264" s="118" t="s">
        <v>905</v>
      </c>
      <c r="XFD264" s="131"/>
    </row>
    <row r="265" s="118" customFormat="true" ht="12.75" hidden="false" customHeight="true" outlineLevel="0" collapsed="false">
      <c r="A265" s="125" t="s">
        <v>819</v>
      </c>
      <c r="B265" s="118" t="s">
        <v>2641</v>
      </c>
      <c r="C265" s="118" t="s">
        <v>2644</v>
      </c>
      <c r="H265" s="118" t="s">
        <v>2645</v>
      </c>
      <c r="XFD265" s="131"/>
    </row>
    <row r="266" s="118" customFormat="true" ht="12.75" hidden="false" customHeight="true" outlineLevel="0" collapsed="false">
      <c r="A266" s="125" t="s">
        <v>819</v>
      </c>
      <c r="B266" s="118" t="s">
        <v>2641</v>
      </c>
      <c r="C266" s="118" t="s">
        <v>2646</v>
      </c>
      <c r="H266" s="118" t="s">
        <v>2647</v>
      </c>
      <c r="XFD266" s="131"/>
    </row>
    <row r="267" s="118" customFormat="true" ht="12.75" hidden="false" customHeight="true" outlineLevel="0" collapsed="false">
      <c r="A267" s="125" t="s">
        <v>819</v>
      </c>
      <c r="B267" s="118" t="s">
        <v>2641</v>
      </c>
      <c r="C267" s="118" t="s">
        <v>2648</v>
      </c>
      <c r="H267" s="118" t="s">
        <v>2649</v>
      </c>
      <c r="XFD267" s="131"/>
    </row>
    <row r="268" s="118" customFormat="true" ht="12.75" hidden="false" customHeight="true" outlineLevel="0" collapsed="false">
      <c r="A268" s="125" t="s">
        <v>819</v>
      </c>
      <c r="B268" s="118" t="s">
        <v>2641</v>
      </c>
      <c r="C268" s="118" t="s">
        <v>2650</v>
      </c>
      <c r="H268" s="118" t="s">
        <v>2651</v>
      </c>
      <c r="XFD268" s="131"/>
    </row>
    <row r="269" s="118" customFormat="true" ht="12.75" hidden="false" customHeight="true" outlineLevel="0" collapsed="false">
      <c r="A269" s="146" t="s">
        <v>2210</v>
      </c>
      <c r="C269" s="118" t="s">
        <v>2652</v>
      </c>
      <c r="D269" s="118" t="s">
        <v>2642</v>
      </c>
      <c r="J269" s="118" t="s">
        <v>2653</v>
      </c>
      <c r="P269" s="118" t="s">
        <v>2220</v>
      </c>
      <c r="T269" s="118" t="s">
        <v>2213</v>
      </c>
      <c r="W269" s="118" t="s">
        <v>7</v>
      </c>
      <c r="XFD269" s="131"/>
    </row>
    <row r="270" s="118" customFormat="true" ht="12.75" hidden="false" customHeight="true" outlineLevel="0" collapsed="false">
      <c r="A270" s="125"/>
      <c r="XFD270" s="131"/>
    </row>
    <row r="271" s="118" customFormat="true" ht="12.75" hidden="false" customHeight="true" outlineLevel="0" collapsed="false">
      <c r="A271" s="125" t="s">
        <v>799</v>
      </c>
      <c r="C271" s="118" t="s">
        <v>2654</v>
      </c>
      <c r="D271" s="118" t="s">
        <v>2655</v>
      </c>
      <c r="H271" s="118" t="s">
        <v>2656</v>
      </c>
      <c r="N271" s="118" t="s">
        <v>905</v>
      </c>
      <c r="XFD271" s="131"/>
    </row>
    <row r="272" s="118" customFormat="true" ht="12.75" hidden="false" customHeight="true" outlineLevel="0" collapsed="false">
      <c r="A272" s="125" t="s">
        <v>819</v>
      </c>
      <c r="B272" s="118" t="s">
        <v>2654</v>
      </c>
      <c r="C272" s="118" t="s">
        <v>2657</v>
      </c>
      <c r="H272" s="118" t="s">
        <v>2658</v>
      </c>
      <c r="XFD272" s="131"/>
    </row>
    <row r="273" s="118" customFormat="true" ht="12.75" hidden="false" customHeight="true" outlineLevel="0" collapsed="false">
      <c r="A273" s="125" t="s">
        <v>819</v>
      </c>
      <c r="B273" s="118" t="s">
        <v>2654</v>
      </c>
      <c r="C273" s="118" t="s">
        <v>2659</v>
      </c>
      <c r="H273" s="118" t="s">
        <v>2660</v>
      </c>
      <c r="XFD273" s="131"/>
    </row>
    <row r="274" s="118" customFormat="true" ht="12.75" hidden="false" customHeight="true" outlineLevel="0" collapsed="false">
      <c r="A274" s="125" t="s">
        <v>819</v>
      </c>
      <c r="B274" s="118" t="s">
        <v>2654</v>
      </c>
      <c r="C274" s="118" t="s">
        <v>2661</v>
      </c>
      <c r="H274" s="118" t="s">
        <v>2662</v>
      </c>
      <c r="XFD274" s="131"/>
    </row>
    <row r="275" s="118" customFormat="true" ht="12.75" hidden="false" customHeight="true" outlineLevel="0" collapsed="false">
      <c r="A275" s="125" t="s">
        <v>819</v>
      </c>
      <c r="B275" s="118" t="s">
        <v>2654</v>
      </c>
      <c r="C275" s="118" t="s">
        <v>2663</v>
      </c>
      <c r="H275" s="118" t="s">
        <v>2664</v>
      </c>
      <c r="XFD275" s="131"/>
    </row>
    <row r="276" s="118" customFormat="true" ht="12.75" hidden="false" customHeight="true" outlineLevel="0" collapsed="false">
      <c r="A276" s="146" t="s">
        <v>2210</v>
      </c>
      <c r="C276" s="118" t="s">
        <v>2665</v>
      </c>
      <c r="D276" s="118" t="s">
        <v>2655</v>
      </c>
      <c r="J276" s="118" t="s">
        <v>2666</v>
      </c>
      <c r="P276" s="118" t="s">
        <v>2220</v>
      </c>
      <c r="T276" s="118" t="s">
        <v>2213</v>
      </c>
      <c r="W276" s="118" t="s">
        <v>7</v>
      </c>
      <c r="XFD276" s="131"/>
    </row>
    <row r="277" s="118" customFormat="true" ht="12.75" hidden="false" customHeight="true" outlineLevel="0" collapsed="false">
      <c r="A277" s="125"/>
      <c r="XFD277" s="131"/>
    </row>
    <row r="278" s="118" customFormat="true" ht="12.75" hidden="false" customHeight="true" outlineLevel="0" collapsed="false">
      <c r="A278" s="125" t="s">
        <v>799</v>
      </c>
      <c r="C278" s="118" t="s">
        <v>2667</v>
      </c>
      <c r="D278" s="118" t="s">
        <v>2668</v>
      </c>
      <c r="N278" s="118" t="s">
        <v>905</v>
      </c>
      <c r="XFD278" s="131"/>
    </row>
    <row r="279" s="118" customFormat="true" ht="12.75" hidden="false" customHeight="true" outlineLevel="0" collapsed="false">
      <c r="A279" s="125" t="s">
        <v>819</v>
      </c>
      <c r="B279" s="118" t="s">
        <v>2667</v>
      </c>
      <c r="C279" s="118" t="s">
        <v>2669</v>
      </c>
      <c r="H279" s="118" t="s">
        <v>2670</v>
      </c>
      <c r="XFD279" s="131"/>
    </row>
    <row r="280" s="118" customFormat="true" ht="12.75" hidden="false" customHeight="true" outlineLevel="0" collapsed="false">
      <c r="A280" s="125" t="s">
        <v>819</v>
      </c>
      <c r="B280" s="118" t="s">
        <v>2667</v>
      </c>
      <c r="C280" s="118" t="s">
        <v>2671</v>
      </c>
      <c r="H280" s="118" t="s">
        <v>2662</v>
      </c>
      <c r="XFD280" s="131"/>
    </row>
    <row r="281" s="118" customFormat="true" ht="12.75" hidden="false" customHeight="true" outlineLevel="0" collapsed="false">
      <c r="A281" s="125" t="s">
        <v>819</v>
      </c>
      <c r="B281" s="118" t="s">
        <v>2667</v>
      </c>
      <c r="C281" s="118" t="s">
        <v>2672</v>
      </c>
      <c r="H281" s="118" t="s">
        <v>2664</v>
      </c>
      <c r="XFD281" s="131"/>
    </row>
    <row r="282" s="118" customFormat="true" ht="12.75" hidden="false" customHeight="true" outlineLevel="0" collapsed="false">
      <c r="A282" s="146" t="s">
        <v>2210</v>
      </c>
      <c r="C282" s="118" t="s">
        <v>2673</v>
      </c>
      <c r="D282" s="118" t="s">
        <v>2668</v>
      </c>
      <c r="J282" s="118" t="s">
        <v>2674</v>
      </c>
      <c r="P282" s="118" t="s">
        <v>2220</v>
      </c>
      <c r="T282" s="118" t="s">
        <v>2213</v>
      </c>
      <c r="W282" s="118" t="s">
        <v>7</v>
      </c>
      <c r="XFD282" s="131"/>
    </row>
    <row r="283" s="118" customFormat="true" ht="12.75" hidden="false" customHeight="true" outlineLevel="0" collapsed="false">
      <c r="A283" s="125"/>
      <c r="XFD283" s="131"/>
    </row>
    <row r="284" s="118" customFormat="true" ht="12.75" hidden="false" customHeight="true" outlineLevel="0" collapsed="false">
      <c r="A284" s="125" t="s">
        <v>799</v>
      </c>
      <c r="C284" s="118" t="s">
        <v>2675</v>
      </c>
      <c r="D284" s="118" t="s">
        <v>2676</v>
      </c>
      <c r="H284" s="118" t="s">
        <v>2677</v>
      </c>
      <c r="N284" s="118" t="s">
        <v>905</v>
      </c>
      <c r="XFD284" s="131"/>
    </row>
    <row r="285" s="118" customFormat="true" ht="12.75" hidden="false" customHeight="true" outlineLevel="0" collapsed="false">
      <c r="A285" s="125" t="s">
        <v>819</v>
      </c>
      <c r="B285" s="118" t="s">
        <v>2675</v>
      </c>
      <c r="C285" s="118" t="s">
        <v>2678</v>
      </c>
      <c r="H285" s="118" t="s">
        <v>2679</v>
      </c>
      <c r="XFD285" s="131"/>
    </row>
    <row r="286" s="118" customFormat="true" ht="12.75" hidden="false" customHeight="true" outlineLevel="0" collapsed="false">
      <c r="A286" s="125" t="s">
        <v>819</v>
      </c>
      <c r="B286" s="118" t="s">
        <v>2675</v>
      </c>
      <c r="C286" s="118" t="s">
        <v>2680</v>
      </c>
      <c r="H286" s="118" t="s">
        <v>2681</v>
      </c>
      <c r="XFD286" s="131"/>
    </row>
    <row r="287" s="118" customFormat="true" ht="12.75" hidden="false" customHeight="true" outlineLevel="0" collapsed="false">
      <c r="A287" s="125" t="s">
        <v>819</v>
      </c>
      <c r="B287" s="118" t="s">
        <v>2675</v>
      </c>
      <c r="C287" s="118" t="s">
        <v>2682</v>
      </c>
      <c r="H287" s="118" t="s">
        <v>2683</v>
      </c>
      <c r="XFD287" s="131"/>
    </row>
    <row r="288" s="118" customFormat="true" ht="12.75" hidden="false" customHeight="true" outlineLevel="0" collapsed="false">
      <c r="A288" s="125" t="s">
        <v>819</v>
      </c>
      <c r="B288" s="118" t="s">
        <v>2675</v>
      </c>
      <c r="C288" s="118" t="s">
        <v>2684</v>
      </c>
      <c r="H288" s="118" t="s">
        <v>2685</v>
      </c>
      <c r="XFD288" s="131"/>
    </row>
    <row r="289" s="118" customFormat="true" ht="12.75" hidden="false" customHeight="true" outlineLevel="0" collapsed="false">
      <c r="A289" s="146" t="s">
        <v>2210</v>
      </c>
      <c r="C289" s="118" t="s">
        <v>2686</v>
      </c>
      <c r="D289" s="118" t="s">
        <v>2676</v>
      </c>
      <c r="J289" s="118" t="s">
        <v>2687</v>
      </c>
      <c r="P289" s="118" t="s">
        <v>2220</v>
      </c>
      <c r="T289" s="118" t="s">
        <v>2213</v>
      </c>
      <c r="W289" s="118" t="s">
        <v>7</v>
      </c>
      <c r="XFD289" s="131"/>
    </row>
    <row r="290" s="118" customFormat="true" ht="12.75" hidden="false" customHeight="true" outlineLevel="0" collapsed="false">
      <c r="A290" s="125"/>
      <c r="XFD290" s="131"/>
    </row>
    <row r="291" s="118" customFormat="true" ht="12.75" hidden="false" customHeight="true" outlineLevel="0" collapsed="false">
      <c r="A291" s="125" t="s">
        <v>799</v>
      </c>
      <c r="C291" s="118" t="s">
        <v>2688</v>
      </c>
      <c r="D291" s="118" t="s">
        <v>2689</v>
      </c>
      <c r="H291" s="118" t="s">
        <v>2677</v>
      </c>
      <c r="N291" s="118" t="s">
        <v>905</v>
      </c>
      <c r="XFD291" s="131"/>
    </row>
    <row r="292" s="118" customFormat="true" ht="12.75" hidden="false" customHeight="true" outlineLevel="0" collapsed="false">
      <c r="A292" s="125" t="s">
        <v>819</v>
      </c>
      <c r="B292" s="118" t="s">
        <v>2688</v>
      </c>
      <c r="C292" s="118" t="s">
        <v>2690</v>
      </c>
      <c r="H292" s="118" t="s">
        <v>2691</v>
      </c>
      <c r="XFD292" s="131"/>
    </row>
    <row r="293" s="118" customFormat="true" ht="12.75" hidden="false" customHeight="true" outlineLevel="0" collapsed="false">
      <c r="A293" s="125" t="s">
        <v>819</v>
      </c>
      <c r="B293" s="118" t="s">
        <v>2688</v>
      </c>
      <c r="C293" s="118" t="s">
        <v>2692</v>
      </c>
      <c r="H293" s="118" t="s">
        <v>2693</v>
      </c>
      <c r="XFD293" s="131"/>
    </row>
    <row r="294" s="118" customFormat="true" ht="12.75" hidden="false" customHeight="true" outlineLevel="0" collapsed="false">
      <c r="A294" s="125" t="s">
        <v>819</v>
      </c>
      <c r="B294" s="118" t="s">
        <v>2688</v>
      </c>
      <c r="C294" s="118" t="s">
        <v>2694</v>
      </c>
      <c r="H294" s="118" t="s">
        <v>2693</v>
      </c>
      <c r="XFD294" s="131"/>
    </row>
    <row r="295" s="118" customFormat="true" ht="12.75" hidden="false" customHeight="true" outlineLevel="0" collapsed="false">
      <c r="A295" s="125" t="s">
        <v>819</v>
      </c>
      <c r="B295" s="118" t="s">
        <v>2688</v>
      </c>
      <c r="C295" s="118" t="s">
        <v>2695</v>
      </c>
      <c r="E295" s="118" t="s">
        <v>717</v>
      </c>
      <c r="H295" s="118" t="s">
        <v>2696</v>
      </c>
      <c r="XFD295" s="131"/>
    </row>
    <row r="296" s="118" customFormat="true" ht="12.75" hidden="false" customHeight="true" outlineLevel="0" collapsed="false">
      <c r="A296" s="125" t="s">
        <v>1337</v>
      </c>
      <c r="C296" s="118" t="s">
        <v>2697</v>
      </c>
      <c r="D296" s="118" t="s">
        <v>2689</v>
      </c>
      <c r="J296" s="118" t="s">
        <v>2698</v>
      </c>
      <c r="XFD296" s="131"/>
    </row>
    <row r="297" s="133" customFormat="true" ht="12.75" hidden="false" customHeight="true" outlineLevel="0" collapsed="false">
      <c r="A297" s="150"/>
      <c r="XFD297" s="151"/>
    </row>
    <row r="298" s="133" customFormat="true" ht="12.75" hidden="false" customHeight="true" outlineLevel="0" collapsed="false">
      <c r="A298" s="150" t="s">
        <v>799</v>
      </c>
      <c r="C298" s="133" t="s">
        <v>2699</v>
      </c>
      <c r="D298" s="133" t="s">
        <v>2700</v>
      </c>
      <c r="H298" s="133" t="s">
        <v>2701</v>
      </c>
      <c r="N298" s="133" t="s">
        <v>905</v>
      </c>
      <c r="XFD298" s="151"/>
    </row>
    <row r="299" s="118" customFormat="true" ht="12.75" hidden="false" customHeight="true" outlineLevel="0" collapsed="false">
      <c r="A299" s="146" t="s">
        <v>2210</v>
      </c>
      <c r="C299" s="118" t="s">
        <v>2702</v>
      </c>
      <c r="D299" s="118" t="s">
        <v>2703</v>
      </c>
      <c r="J299" s="118" t="s">
        <v>2704</v>
      </c>
      <c r="P299" s="118" t="str">
        <f aca="false">CONCATENATE("SetCondition")</f>
        <v>SetCondition</v>
      </c>
      <c r="T299" s="118" t="s">
        <v>2213</v>
      </c>
      <c r="W299" s="118" t="s">
        <v>7</v>
      </c>
      <c r="XFD299" s="131"/>
    </row>
    <row r="300" s="133" customFormat="true" ht="12.75" hidden="false" customHeight="true" outlineLevel="0" collapsed="false">
      <c r="A300" s="150"/>
      <c r="XFD300" s="151"/>
    </row>
    <row r="301" s="118" customFormat="true" ht="12.75" hidden="false" customHeight="true" outlineLevel="0" collapsed="false">
      <c r="A301" s="125" t="s">
        <v>799</v>
      </c>
      <c r="C301" s="118" t="s">
        <v>2705</v>
      </c>
      <c r="D301" s="118" t="s">
        <v>2706</v>
      </c>
      <c r="H301" s="133" t="s">
        <v>2707</v>
      </c>
      <c r="N301" s="118" t="s">
        <v>905</v>
      </c>
      <c r="XFD301" s="131"/>
    </row>
    <row r="302" s="118" customFormat="true" ht="12.75" hidden="false" customHeight="true" outlineLevel="0" collapsed="false">
      <c r="A302" s="146" t="s">
        <v>2210</v>
      </c>
      <c r="C302" s="118" t="s">
        <v>2708</v>
      </c>
      <c r="D302" s="118" t="s">
        <v>2706</v>
      </c>
      <c r="J302" s="118" t="s">
        <v>2709</v>
      </c>
      <c r="P302" s="118" t="str">
        <f aca="false">CONCATENATE("SetCondition")</f>
        <v>SetCondition</v>
      </c>
      <c r="T302" s="118" t="s">
        <v>2213</v>
      </c>
      <c r="W302" s="118" t="s">
        <v>7</v>
      </c>
      <c r="XFD302" s="131"/>
    </row>
    <row r="303" s="133" customFormat="true" ht="12.75" hidden="false" customHeight="true" outlineLevel="0" collapsed="false">
      <c r="A303" s="150"/>
      <c r="XFD303" s="151"/>
    </row>
    <row r="304" s="118" customFormat="true" ht="12.75" hidden="false" customHeight="true" outlineLevel="0" collapsed="false">
      <c r="A304" s="125" t="s">
        <v>799</v>
      </c>
      <c r="C304" s="118" t="s">
        <v>2710</v>
      </c>
      <c r="D304" s="118" t="s">
        <v>2711</v>
      </c>
      <c r="H304" s="133" t="s">
        <v>2712</v>
      </c>
      <c r="N304" s="118" t="s">
        <v>905</v>
      </c>
      <c r="XFD304" s="131"/>
    </row>
    <row r="305" s="118" customFormat="true" ht="12.75" hidden="false" customHeight="true" outlineLevel="0" collapsed="false">
      <c r="A305" s="125" t="s">
        <v>819</v>
      </c>
      <c r="B305" s="118" t="s">
        <v>2710</v>
      </c>
      <c r="C305" s="118" t="s">
        <v>2713</v>
      </c>
      <c r="H305" s="133" t="s">
        <v>2714</v>
      </c>
      <c r="XFD305" s="131"/>
    </row>
    <row r="306" s="118" customFormat="true" ht="12.75" hidden="false" customHeight="true" outlineLevel="0" collapsed="false">
      <c r="A306" s="125" t="s">
        <v>819</v>
      </c>
      <c r="B306" s="118" t="s">
        <v>2710</v>
      </c>
      <c r="C306" s="118" t="s">
        <v>2715</v>
      </c>
      <c r="H306" s="118" t="s">
        <v>2716</v>
      </c>
      <c r="XFD306" s="131"/>
    </row>
    <row r="307" s="118" customFormat="true" ht="12.75" hidden="false" customHeight="true" outlineLevel="0" collapsed="false">
      <c r="A307" s="146" t="s">
        <v>2210</v>
      </c>
      <c r="C307" s="118" t="s">
        <v>2717</v>
      </c>
      <c r="D307" s="118" t="s">
        <v>2711</v>
      </c>
      <c r="J307" s="118" t="s">
        <v>2718</v>
      </c>
      <c r="P307" s="118" t="str">
        <f aca="false">CONCATENATE("SetCondition")</f>
        <v>SetCondition</v>
      </c>
      <c r="T307" s="118" t="s">
        <v>2213</v>
      </c>
      <c r="W307" s="118" t="s">
        <v>7</v>
      </c>
      <c r="XFD307" s="131"/>
    </row>
    <row r="308" s="118" customFormat="true" ht="12.75" hidden="false" customHeight="true" outlineLevel="0" collapsed="false">
      <c r="A308" s="125"/>
      <c r="XFD308" s="131"/>
    </row>
    <row r="309" s="118" customFormat="true" ht="12.75" hidden="false" customHeight="true" outlineLevel="0" collapsed="false">
      <c r="A309" s="125" t="s">
        <v>799</v>
      </c>
      <c r="C309" s="118" t="s">
        <v>2719</v>
      </c>
      <c r="D309" s="118" t="s">
        <v>772</v>
      </c>
      <c r="H309" s="133" t="s">
        <v>2720</v>
      </c>
      <c r="N309" s="118" t="s">
        <v>905</v>
      </c>
      <c r="XFD309" s="131"/>
    </row>
    <row r="310" s="118" customFormat="true" ht="12.75" hidden="false" customHeight="true" outlineLevel="0" collapsed="false">
      <c r="A310" s="125" t="s">
        <v>819</v>
      </c>
      <c r="B310" s="118" t="s">
        <v>2719</v>
      </c>
      <c r="C310" s="118" t="s">
        <v>2721</v>
      </c>
      <c r="H310" s="133" t="s">
        <v>2722</v>
      </c>
      <c r="XFD310" s="131"/>
    </row>
    <row r="311" s="118" customFormat="true" ht="12.75" hidden="false" customHeight="true" outlineLevel="0" collapsed="false">
      <c r="A311" s="125" t="s">
        <v>819</v>
      </c>
      <c r="B311" s="118" t="s">
        <v>2719</v>
      </c>
      <c r="C311" s="118" t="s">
        <v>2723</v>
      </c>
      <c r="H311" s="133" t="s">
        <v>2724</v>
      </c>
      <c r="XFD311" s="131"/>
    </row>
    <row r="312" s="118" customFormat="true" ht="12.75" hidden="false" customHeight="true" outlineLevel="0" collapsed="false">
      <c r="A312" s="125" t="s">
        <v>819</v>
      </c>
      <c r="B312" s="118" t="s">
        <v>2719</v>
      </c>
      <c r="C312" s="118" t="s">
        <v>2725</v>
      </c>
      <c r="H312" s="133" t="s">
        <v>2726</v>
      </c>
      <c r="XFD312" s="131"/>
    </row>
    <row r="313" s="118" customFormat="true" ht="12.75" hidden="false" customHeight="true" outlineLevel="0" collapsed="false">
      <c r="A313" s="146" t="s">
        <v>2210</v>
      </c>
      <c r="C313" s="118" t="s">
        <v>2727</v>
      </c>
      <c r="D313" s="118" t="s">
        <v>772</v>
      </c>
      <c r="J313" s="118" t="s">
        <v>2728</v>
      </c>
      <c r="P313" s="118" t="s">
        <v>2220</v>
      </c>
      <c r="T313" s="118" t="s">
        <v>2213</v>
      </c>
      <c r="W313" s="118" t="s">
        <v>7</v>
      </c>
      <c r="XFD313" s="131"/>
    </row>
    <row r="314" s="118" customFormat="true" ht="12.75" hidden="false" customHeight="true" outlineLevel="0" collapsed="false">
      <c r="A314" s="125"/>
      <c r="XFD314" s="131"/>
    </row>
    <row r="315" s="118" customFormat="true" ht="13.5" hidden="false" customHeight="true" outlineLevel="0" collapsed="false">
      <c r="A315" s="125" t="s">
        <v>799</v>
      </c>
      <c r="C315" s="118" t="s">
        <v>2729</v>
      </c>
      <c r="D315" s="118" t="s">
        <v>2730</v>
      </c>
      <c r="H315" s="133" t="s">
        <v>2731</v>
      </c>
      <c r="N315" s="118" t="s">
        <v>905</v>
      </c>
      <c r="XFD315" s="131"/>
    </row>
    <row r="316" s="118" customFormat="true" ht="13.5" hidden="false" customHeight="true" outlineLevel="0" collapsed="false">
      <c r="A316" s="125" t="s">
        <v>819</v>
      </c>
      <c r="B316" s="118" t="s">
        <v>2729</v>
      </c>
      <c r="C316" s="118" t="s">
        <v>2732</v>
      </c>
      <c r="H316" s="133" t="s">
        <v>2733</v>
      </c>
      <c r="XFD316" s="131"/>
    </row>
    <row r="317" s="118" customFormat="true" ht="13.5" hidden="false" customHeight="true" outlineLevel="0" collapsed="false">
      <c r="A317" s="125" t="s">
        <v>819</v>
      </c>
      <c r="B317" s="118" t="s">
        <v>2729</v>
      </c>
      <c r="C317" s="118" t="s">
        <v>2734</v>
      </c>
      <c r="H317" s="133" t="s">
        <v>2735</v>
      </c>
      <c r="XFD317" s="131"/>
    </row>
    <row r="318" s="118" customFormat="true" ht="13.5" hidden="false" customHeight="true" outlineLevel="0" collapsed="false">
      <c r="A318" s="125" t="s">
        <v>819</v>
      </c>
      <c r="B318" s="118" t="s">
        <v>2729</v>
      </c>
      <c r="C318" s="118" t="s">
        <v>2736</v>
      </c>
      <c r="H318" s="133" t="s">
        <v>2737</v>
      </c>
      <c r="XFD318" s="131"/>
    </row>
    <row r="319" s="118" customFormat="true" ht="13.5" hidden="false" customHeight="true" outlineLevel="0" collapsed="false">
      <c r="A319" s="146" t="s">
        <v>2210</v>
      </c>
      <c r="C319" s="118" t="s">
        <v>2738</v>
      </c>
      <c r="D319" s="118" t="s">
        <v>2730</v>
      </c>
      <c r="J319" s="118" t="s">
        <v>2739</v>
      </c>
      <c r="P319" s="118" t="s">
        <v>2220</v>
      </c>
      <c r="T319" s="118" t="s">
        <v>2213</v>
      </c>
      <c r="W319" s="118" t="s">
        <v>7</v>
      </c>
      <c r="XFD319" s="131"/>
    </row>
    <row r="320" s="118" customFormat="true" ht="13.5" hidden="false" customHeight="true" outlineLevel="0" collapsed="false">
      <c r="A320" s="125"/>
      <c r="XFD320" s="131"/>
    </row>
    <row r="321" s="118" customFormat="true" ht="21" hidden="false" customHeight="true" outlineLevel="0" collapsed="false">
      <c r="A321" s="125" t="s">
        <v>799</v>
      </c>
      <c r="C321" s="118" t="s">
        <v>2740</v>
      </c>
      <c r="D321" s="118" t="s">
        <v>2741</v>
      </c>
      <c r="H321" s="133" t="s">
        <v>2742</v>
      </c>
      <c r="N321" s="118" t="s">
        <v>905</v>
      </c>
      <c r="XFD321" s="131"/>
    </row>
    <row r="322" s="118" customFormat="true" ht="13.5" hidden="false" customHeight="true" outlineLevel="0" collapsed="false">
      <c r="A322" s="146" t="s">
        <v>2210</v>
      </c>
      <c r="C322" s="118" t="s">
        <v>2743</v>
      </c>
      <c r="D322" s="118" t="s">
        <v>2741</v>
      </c>
      <c r="J322" s="118" t="s">
        <v>2744</v>
      </c>
      <c r="P322" s="118" t="s">
        <v>2220</v>
      </c>
      <c r="T322" s="118" t="s">
        <v>2213</v>
      </c>
      <c r="W322" s="118" t="s">
        <v>7</v>
      </c>
      <c r="XFD322" s="131"/>
    </row>
    <row r="323" s="118" customFormat="true" ht="13.8" hidden="false" customHeight="false" outlineLevel="0" collapsed="false">
      <c r="A323" s="125"/>
      <c r="C323" s="106"/>
      <c r="XFD323" s="131"/>
    </row>
    <row r="324" s="118" customFormat="true" ht="15.75" hidden="false" customHeight="true" outlineLevel="0" collapsed="false">
      <c r="A324" s="125" t="s">
        <v>799</v>
      </c>
      <c r="C324" s="118" t="s">
        <v>2745</v>
      </c>
      <c r="D324" s="118" t="s">
        <v>2746</v>
      </c>
      <c r="H324" s="133" t="s">
        <v>2747</v>
      </c>
      <c r="N324" s="118" t="s">
        <v>905</v>
      </c>
      <c r="XFD324" s="131"/>
    </row>
    <row r="325" s="118" customFormat="true" ht="13.8" hidden="false" customHeight="false" outlineLevel="0" collapsed="false">
      <c r="A325" s="146" t="s">
        <v>2210</v>
      </c>
      <c r="C325" s="118" t="s">
        <v>2748</v>
      </c>
      <c r="D325" s="118" t="s">
        <v>2746</v>
      </c>
      <c r="J325" s="118" t="s">
        <v>2749</v>
      </c>
      <c r="P325" s="118" t="s">
        <v>2220</v>
      </c>
      <c r="T325" s="118" t="s">
        <v>2213</v>
      </c>
      <c r="W325" s="118" t="s">
        <v>7</v>
      </c>
      <c r="XFD325" s="131"/>
    </row>
    <row r="326" s="118" customFormat="true" ht="13.8" hidden="false" customHeight="false" outlineLevel="0" collapsed="false">
      <c r="A326" s="125"/>
      <c r="C326" s="106"/>
      <c r="XFD326" s="131"/>
    </row>
    <row r="327" s="118" customFormat="true" ht="13.8" hidden="false" customHeight="false" outlineLevel="0" collapsed="false">
      <c r="A327" s="125" t="s">
        <v>799</v>
      </c>
      <c r="C327" s="118" t="s">
        <v>2750</v>
      </c>
      <c r="D327" s="118" t="s">
        <v>2751</v>
      </c>
      <c r="H327" s="118" t="s">
        <v>2752</v>
      </c>
      <c r="N327" s="118" t="s">
        <v>905</v>
      </c>
      <c r="XFD327" s="131"/>
    </row>
    <row r="328" s="118" customFormat="true" ht="13.8" hidden="false" customHeight="false" outlineLevel="0" collapsed="false">
      <c r="A328" s="146" t="s">
        <v>2210</v>
      </c>
      <c r="C328" s="118" t="s">
        <v>2753</v>
      </c>
      <c r="D328" s="118" t="s">
        <v>2751</v>
      </c>
      <c r="J328" s="118" t="s">
        <v>2754</v>
      </c>
      <c r="P328" s="118" t="s">
        <v>2220</v>
      </c>
      <c r="T328" s="118" t="s">
        <v>2213</v>
      </c>
      <c r="W328" s="118" t="s">
        <v>7</v>
      </c>
      <c r="XFD328" s="131"/>
    </row>
    <row r="329" s="118" customFormat="true" ht="13.8" hidden="false" customHeight="false" outlineLevel="0" collapsed="false">
      <c r="A329" s="125"/>
      <c r="C329" s="106"/>
      <c r="XFD329" s="131"/>
    </row>
    <row r="330" s="118" customFormat="true" ht="13.8" hidden="false" customHeight="false" outlineLevel="0" collapsed="false">
      <c r="A330" s="125" t="s">
        <v>799</v>
      </c>
      <c r="C330" s="118" t="s">
        <v>2755</v>
      </c>
      <c r="D330" s="118" t="s">
        <v>2756</v>
      </c>
      <c r="H330" s="118" t="s">
        <v>2757</v>
      </c>
      <c r="N330" s="118" t="s">
        <v>905</v>
      </c>
      <c r="XFD330" s="131"/>
    </row>
    <row r="331" s="118" customFormat="true" ht="13.8" hidden="false" customHeight="false" outlineLevel="0" collapsed="false">
      <c r="A331" s="146" t="s">
        <v>2210</v>
      </c>
      <c r="C331" s="118" t="s">
        <v>2758</v>
      </c>
      <c r="D331" s="118" t="s">
        <v>2756</v>
      </c>
      <c r="J331" s="118" t="s">
        <v>2759</v>
      </c>
      <c r="P331" s="118" t="s">
        <v>2220</v>
      </c>
      <c r="T331" s="118" t="s">
        <v>2213</v>
      </c>
      <c r="W331" s="118" t="s">
        <v>7</v>
      </c>
      <c r="XFD331" s="131"/>
    </row>
    <row r="332" s="118" customFormat="true" ht="13.8" hidden="false" customHeight="false" outlineLevel="0" collapsed="false">
      <c r="A332" s="125"/>
      <c r="XFD332" s="131"/>
    </row>
    <row r="333" s="118" customFormat="true" ht="13.5" hidden="false" customHeight="true" outlineLevel="0" collapsed="false">
      <c r="A333" s="125" t="s">
        <v>799</v>
      </c>
      <c r="C333" s="118" t="s">
        <v>2760</v>
      </c>
      <c r="D333" s="118" t="s">
        <v>2761</v>
      </c>
      <c r="H333" s="133" t="s">
        <v>2762</v>
      </c>
      <c r="N333" s="118" t="s">
        <v>905</v>
      </c>
      <c r="XFD333" s="131"/>
    </row>
    <row r="334" s="118" customFormat="true" ht="13.8" hidden="false" customHeight="false" outlineLevel="0" collapsed="false">
      <c r="A334" s="146" t="s">
        <v>2210</v>
      </c>
      <c r="C334" s="160" t="s">
        <v>2763</v>
      </c>
      <c r="D334" s="118" t="s">
        <v>2761</v>
      </c>
      <c r="J334" s="118" t="s">
        <v>2764</v>
      </c>
      <c r="P334" s="118" t="s">
        <v>2220</v>
      </c>
      <c r="T334" s="118" t="s">
        <v>2213</v>
      </c>
      <c r="W334" s="118" t="s">
        <v>7</v>
      </c>
      <c r="XFD334" s="131"/>
    </row>
    <row r="335" s="118" customFormat="true" ht="13.5" hidden="false" customHeight="true" outlineLevel="0" collapsed="false">
      <c r="A335" s="125"/>
      <c r="XFD335" s="131"/>
    </row>
    <row r="336" s="118" customFormat="true" ht="13.5" hidden="false" customHeight="true" outlineLevel="0" collapsed="false">
      <c r="A336" s="125" t="s">
        <v>799</v>
      </c>
      <c r="C336" s="118" t="s">
        <v>2765</v>
      </c>
      <c r="D336" s="118" t="s">
        <v>2766</v>
      </c>
      <c r="H336" s="133" t="s">
        <v>2767</v>
      </c>
      <c r="N336" s="118" t="s">
        <v>905</v>
      </c>
      <c r="XFD336" s="131"/>
    </row>
    <row r="337" s="118" customFormat="true" ht="13.5" hidden="false" customHeight="true" outlineLevel="0" collapsed="false">
      <c r="A337" s="146" t="s">
        <v>2210</v>
      </c>
      <c r="C337" s="118" t="s">
        <v>2768</v>
      </c>
      <c r="D337" s="118" t="s">
        <v>2766</v>
      </c>
      <c r="J337" s="118" t="s">
        <v>2769</v>
      </c>
      <c r="P337" s="118" t="s">
        <v>2220</v>
      </c>
      <c r="T337" s="118" t="s">
        <v>2213</v>
      </c>
      <c r="W337" s="118" t="s">
        <v>7</v>
      </c>
      <c r="XFD337" s="131"/>
    </row>
    <row r="338" s="118" customFormat="true" ht="13.5" hidden="false" customHeight="true" outlineLevel="0" collapsed="false">
      <c r="A338" s="125"/>
      <c r="C338" s="106"/>
      <c r="XFD338" s="131"/>
    </row>
    <row r="339" s="118" customFormat="true" ht="13.5" hidden="false" customHeight="true" outlineLevel="0" collapsed="false">
      <c r="A339" s="125" t="s">
        <v>799</v>
      </c>
      <c r="C339" s="118" t="s">
        <v>2770</v>
      </c>
      <c r="D339" s="118" t="s">
        <v>2771</v>
      </c>
      <c r="H339" s="133" t="s">
        <v>2772</v>
      </c>
      <c r="N339" s="118" t="s">
        <v>905</v>
      </c>
      <c r="XFD339" s="131"/>
    </row>
    <row r="340" s="118" customFormat="true" ht="13.5" hidden="false" customHeight="true" outlineLevel="0" collapsed="false">
      <c r="A340" s="146" t="s">
        <v>2210</v>
      </c>
      <c r="C340" s="118" t="s">
        <v>2773</v>
      </c>
      <c r="D340" s="118" t="s">
        <v>2771</v>
      </c>
      <c r="J340" s="118" t="s">
        <v>2774</v>
      </c>
      <c r="P340" s="118" t="s">
        <v>2220</v>
      </c>
      <c r="T340" s="118" t="s">
        <v>2213</v>
      </c>
      <c r="W340" s="118" t="s">
        <v>7</v>
      </c>
      <c r="XFD340" s="131"/>
    </row>
    <row r="341" s="118" customFormat="true" ht="13.5" hidden="false" customHeight="true" outlineLevel="0" collapsed="false">
      <c r="A341" s="125"/>
      <c r="XFD341" s="131"/>
    </row>
    <row r="342" s="118" customFormat="true" ht="13.5" hidden="false" customHeight="true" outlineLevel="0" collapsed="false">
      <c r="A342" s="125" t="s">
        <v>799</v>
      </c>
      <c r="C342" s="118" t="s">
        <v>2775</v>
      </c>
      <c r="D342" s="118" t="s">
        <v>2776</v>
      </c>
      <c r="H342" s="133" t="s">
        <v>2777</v>
      </c>
      <c r="N342" s="118" t="s">
        <v>905</v>
      </c>
      <c r="XFD342" s="131"/>
    </row>
    <row r="343" s="118" customFormat="true" ht="13.5" hidden="false" customHeight="true" outlineLevel="0" collapsed="false">
      <c r="A343" s="146" t="s">
        <v>2210</v>
      </c>
      <c r="C343" s="118" t="s">
        <v>2778</v>
      </c>
      <c r="D343" s="118" t="s">
        <v>2776</v>
      </c>
      <c r="J343" s="118" t="s">
        <v>2779</v>
      </c>
      <c r="P343" s="118" t="s">
        <v>2220</v>
      </c>
      <c r="T343" s="118" t="s">
        <v>2213</v>
      </c>
      <c r="W343" s="118" t="s">
        <v>7</v>
      </c>
      <c r="XFD343" s="131"/>
    </row>
    <row r="344" s="118" customFormat="true" ht="13.5" hidden="false" customHeight="true" outlineLevel="0" collapsed="false">
      <c r="A344" s="125"/>
      <c r="C344" s="106"/>
      <c r="XFD344" s="131"/>
    </row>
    <row r="345" s="118" customFormat="true" ht="13.5" hidden="false" customHeight="true" outlineLevel="0" collapsed="false">
      <c r="A345" s="125" t="s">
        <v>799</v>
      </c>
      <c r="C345" s="118" t="s">
        <v>2780</v>
      </c>
      <c r="D345" s="118" t="s">
        <v>2781</v>
      </c>
      <c r="H345" s="133" t="s">
        <v>2782</v>
      </c>
      <c r="N345" s="118" t="s">
        <v>905</v>
      </c>
      <c r="XFD345" s="131"/>
    </row>
    <row r="346" s="118" customFormat="true" ht="13.5" hidden="false" customHeight="true" outlineLevel="0" collapsed="false">
      <c r="A346" s="146" t="s">
        <v>2210</v>
      </c>
      <c r="C346" s="118" t="s">
        <v>2783</v>
      </c>
      <c r="D346" s="118" t="s">
        <v>2781</v>
      </c>
      <c r="J346" s="118" t="s">
        <v>2784</v>
      </c>
      <c r="P346" s="118" t="s">
        <v>2220</v>
      </c>
      <c r="T346" s="118" t="s">
        <v>2213</v>
      </c>
      <c r="W346" s="118" t="s">
        <v>7</v>
      </c>
      <c r="XFD346" s="131"/>
    </row>
    <row r="347" s="118" customFormat="true" ht="13.5" hidden="false" customHeight="true" outlineLevel="0" collapsed="false">
      <c r="A347" s="125"/>
      <c r="C347" s="106"/>
      <c r="XFD347" s="131"/>
    </row>
    <row r="348" s="118" customFormat="true" ht="13.5" hidden="false" customHeight="true" outlineLevel="0" collapsed="false">
      <c r="A348" s="125" t="s">
        <v>799</v>
      </c>
      <c r="C348" s="118" t="s">
        <v>2785</v>
      </c>
      <c r="D348" s="118" t="s">
        <v>2786</v>
      </c>
      <c r="H348" s="133" t="s">
        <v>2787</v>
      </c>
      <c r="N348" s="118" t="s">
        <v>905</v>
      </c>
      <c r="XFD348" s="131"/>
    </row>
    <row r="349" s="118" customFormat="true" ht="13.5" hidden="false" customHeight="true" outlineLevel="0" collapsed="false">
      <c r="A349" s="146" t="s">
        <v>2210</v>
      </c>
      <c r="C349" s="118" t="s">
        <v>2788</v>
      </c>
      <c r="D349" s="118" t="s">
        <v>2786</v>
      </c>
      <c r="J349" s="118" t="s">
        <v>2789</v>
      </c>
      <c r="P349" s="118" t="s">
        <v>2220</v>
      </c>
      <c r="T349" s="118" t="s">
        <v>2213</v>
      </c>
      <c r="W349" s="118" t="s">
        <v>7</v>
      </c>
      <c r="XFD349" s="131"/>
    </row>
    <row r="1048574" customFormat="false" ht="12.75" hidden="false" customHeight="true" outlineLevel="0" collapsed="false"/>
    <row r="1048575" customFormat="false" ht="12.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4" ySplit="1" topLeftCell="E63" activePane="bottomRight" state="frozen"/>
      <selection pane="topLeft" activeCell="A1" activeCellId="0" sqref="A1"/>
      <selection pane="topRight" activeCell="E1" activeCellId="0" sqref="E1"/>
      <selection pane="bottomLeft" activeCell="A63" activeCellId="0" sqref="A63"/>
      <selection pane="bottomRight" activeCell="H82" activeCellId="0" sqref="H82"/>
    </sheetView>
  </sheetViews>
  <sheetFormatPr defaultColWidth="10.37890625" defaultRowHeight="14.25" zeroHeight="false" outlineLevelRow="0" outlineLevelCol="0"/>
  <cols>
    <col collapsed="false" customWidth="false" hidden="false" outlineLevel="0" max="1" min="1" style="1" width="10.38"/>
    <col collapsed="false" customWidth="true" hidden="false" outlineLevel="0" max="2" min="2" style="1" width="18.38"/>
    <col collapsed="false" customWidth="true" hidden="false" outlineLevel="0" max="3" min="3" style="1" width="27.38"/>
    <col collapsed="false" customWidth="false" hidden="false" outlineLevel="0" max="1024" min="4" style="1" width="10.38"/>
    <col collapsed="false" customWidth="false" hidden="false" outlineLevel="0" max="16384" min="1025" style="33" width="10.38"/>
  </cols>
  <sheetData>
    <row r="1" customFormat="false" ht="14.25" hidden="false" customHeight="false" outlineLevel="0" collapsed="false">
      <c r="A1" s="1" t="s">
        <v>783</v>
      </c>
      <c r="B1" s="1" t="s">
        <v>784</v>
      </c>
      <c r="C1" s="1" t="s">
        <v>785</v>
      </c>
      <c r="D1" s="1" t="s">
        <v>786</v>
      </c>
      <c r="E1" s="1" t="s">
        <v>787</v>
      </c>
      <c r="F1" s="1" t="s">
        <v>979</v>
      </c>
      <c r="G1" s="1" t="s">
        <v>1221</v>
      </c>
      <c r="H1" s="34" t="s">
        <v>788</v>
      </c>
      <c r="I1" s="34" t="s">
        <v>980</v>
      </c>
      <c r="J1" s="1" t="s">
        <v>981</v>
      </c>
      <c r="K1" s="1" t="s">
        <v>1701</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c r="AA1" s="34"/>
      <c r="AB1" s="1" t="s">
        <v>1220</v>
      </c>
      <c r="AC1" s="1" t="s">
        <v>978</v>
      </c>
      <c r="AD1" s="1" t="s">
        <v>1273</v>
      </c>
    </row>
    <row r="2" s="8" customFormat="true" ht="15" hidden="false" customHeight="false" outlineLevel="0" collapsed="false">
      <c r="A2" s="36" t="s">
        <v>789</v>
      </c>
      <c r="B2" s="36"/>
      <c r="C2" s="36" t="s">
        <v>790</v>
      </c>
      <c r="D2" s="36"/>
      <c r="E2" s="36" t="s">
        <v>791</v>
      </c>
      <c r="F2" s="36"/>
      <c r="G2" s="36"/>
      <c r="H2" s="36"/>
      <c r="I2" s="36"/>
      <c r="J2" s="36"/>
      <c r="K2" s="36"/>
      <c r="L2" s="36"/>
      <c r="M2" s="36"/>
      <c r="N2" s="37"/>
      <c r="O2" s="37"/>
      <c r="P2" s="37"/>
      <c r="Q2" s="37"/>
      <c r="R2" s="37"/>
      <c r="S2" s="37"/>
      <c r="T2" s="37"/>
      <c r="U2" s="37"/>
      <c r="V2" s="37"/>
      <c r="W2" s="37"/>
      <c r="X2" s="36"/>
      <c r="Y2" s="36"/>
      <c r="Z2" s="36"/>
    </row>
    <row r="3" s="8" customFormat="true" ht="15" hidden="false" customHeight="false" outlineLevel="0" collapsed="false">
      <c r="A3" s="36" t="s">
        <v>789</v>
      </c>
      <c r="B3" s="36"/>
      <c r="C3" s="36" t="s">
        <v>790</v>
      </c>
      <c r="D3" s="36"/>
      <c r="E3" s="36" t="s">
        <v>2179</v>
      </c>
      <c r="F3" s="36"/>
      <c r="G3" s="36"/>
      <c r="H3" s="36"/>
      <c r="I3" s="36"/>
      <c r="J3" s="36"/>
      <c r="K3" s="36"/>
      <c r="L3" s="36"/>
      <c r="M3" s="36"/>
      <c r="N3" s="37"/>
      <c r="O3" s="37"/>
      <c r="P3" s="37"/>
      <c r="Q3" s="37"/>
      <c r="R3" s="37"/>
      <c r="S3" s="37"/>
      <c r="T3" s="37"/>
      <c r="U3" s="37"/>
      <c r="V3" s="37"/>
      <c r="W3" s="37"/>
      <c r="X3" s="36"/>
      <c r="Y3" s="36"/>
      <c r="Z3" s="36"/>
    </row>
    <row r="4" s="8" customFormat="true" ht="15" hidden="false" customHeight="false" outlineLevel="0" collapsed="false">
      <c r="A4" s="36" t="s">
        <v>789</v>
      </c>
      <c r="B4" s="36"/>
      <c r="C4" s="36" t="s">
        <v>790</v>
      </c>
      <c r="D4" s="36"/>
      <c r="E4" s="36" t="s">
        <v>2180</v>
      </c>
      <c r="F4" s="36"/>
      <c r="G4" s="36"/>
      <c r="H4" s="36"/>
      <c r="I4" s="36"/>
      <c r="J4" s="36"/>
      <c r="K4" s="36"/>
      <c r="L4" s="36"/>
      <c r="M4" s="36"/>
      <c r="N4" s="37"/>
      <c r="O4" s="37"/>
      <c r="P4" s="37"/>
      <c r="Q4" s="37"/>
      <c r="R4" s="37"/>
      <c r="S4" s="37"/>
      <c r="T4" s="37"/>
      <c r="U4" s="37"/>
      <c r="V4" s="37"/>
      <c r="W4" s="37"/>
      <c r="X4" s="36"/>
      <c r="Y4" s="36"/>
      <c r="Z4" s="36"/>
    </row>
    <row r="5" s="44" customFormat="true" ht="15" hidden="false" customHeight="false" outlineLevel="0" collapsed="false">
      <c r="A5" s="161" t="s">
        <v>1222</v>
      </c>
      <c r="B5" s="161"/>
      <c r="C5" s="161" t="s">
        <v>2790</v>
      </c>
      <c r="D5" s="161"/>
      <c r="E5" s="161"/>
      <c r="F5" s="161"/>
      <c r="G5" s="161"/>
      <c r="H5" s="161" t="s">
        <v>1331</v>
      </c>
      <c r="I5" s="161"/>
      <c r="J5" s="161"/>
      <c r="K5" s="161"/>
      <c r="L5" s="161"/>
      <c r="M5" s="161"/>
      <c r="N5" s="162" t="s">
        <v>905</v>
      </c>
      <c r="O5" s="162"/>
      <c r="P5" s="162"/>
      <c r="Q5" s="162"/>
      <c r="R5" s="162"/>
      <c r="S5" s="162"/>
      <c r="T5" s="162"/>
      <c r="U5" s="162"/>
      <c r="V5" s="162"/>
      <c r="W5" s="162"/>
      <c r="X5" s="161"/>
      <c r="Y5" s="161"/>
      <c r="Z5" s="161"/>
    </row>
    <row r="6" s="44" customFormat="true" ht="15" hidden="false" customHeight="false" outlineLevel="0" collapsed="false">
      <c r="A6" s="161" t="s">
        <v>1222</v>
      </c>
      <c r="B6" s="161"/>
      <c r="C6" s="161" t="s">
        <v>2184</v>
      </c>
      <c r="D6" s="161"/>
      <c r="E6" s="161"/>
      <c r="F6" s="161"/>
      <c r="G6" s="161"/>
      <c r="H6" s="161" t="s">
        <v>1224</v>
      </c>
      <c r="I6" s="161"/>
      <c r="J6" s="161"/>
      <c r="K6" s="161"/>
      <c r="L6" s="161"/>
      <c r="M6" s="161"/>
      <c r="N6" s="162" t="s">
        <v>905</v>
      </c>
      <c r="O6" s="162"/>
      <c r="P6" s="162"/>
      <c r="Q6" s="162"/>
      <c r="R6" s="162"/>
      <c r="S6" s="162"/>
      <c r="T6" s="162"/>
      <c r="U6" s="162"/>
      <c r="V6" s="162"/>
      <c r="W6" s="162"/>
      <c r="X6" s="161"/>
      <c r="Y6" s="161"/>
      <c r="Z6" s="161"/>
    </row>
    <row r="7" s="44" customFormat="true" ht="15" hidden="false" customHeight="false" outlineLevel="0" collapsed="false">
      <c r="A7" s="161" t="s">
        <v>2791</v>
      </c>
      <c r="B7" s="161"/>
      <c r="C7" s="80" t="s">
        <v>2173</v>
      </c>
      <c r="D7" s="161"/>
      <c r="E7" s="161"/>
      <c r="F7" s="161"/>
      <c r="G7" s="161"/>
      <c r="H7" s="161" t="s">
        <v>2792</v>
      </c>
      <c r="I7" s="161"/>
      <c r="J7" s="161"/>
      <c r="K7" s="161"/>
      <c r="L7" s="161"/>
      <c r="M7" s="161"/>
      <c r="N7" s="163" t="s">
        <v>905</v>
      </c>
      <c r="O7" s="162"/>
      <c r="P7" s="162"/>
      <c r="Q7" s="162"/>
      <c r="R7" s="162"/>
      <c r="S7" s="162"/>
      <c r="T7" s="162"/>
      <c r="U7" s="162"/>
      <c r="V7" s="162"/>
      <c r="W7" s="162"/>
      <c r="X7" s="161"/>
      <c r="Y7" s="161"/>
      <c r="Z7" s="161"/>
    </row>
    <row r="8" s="166" customFormat="true" ht="15" hidden="false" customHeight="false" outlineLevel="0" collapsed="false">
      <c r="A8" s="164"/>
      <c r="B8" s="164"/>
      <c r="C8" s="164"/>
      <c r="D8" s="164"/>
      <c r="E8" s="164"/>
      <c r="F8" s="164"/>
      <c r="G8" s="164"/>
      <c r="H8" s="164"/>
      <c r="I8" s="164"/>
      <c r="J8" s="164"/>
      <c r="K8" s="164"/>
      <c r="L8" s="164"/>
      <c r="M8" s="164"/>
      <c r="N8" s="165"/>
      <c r="O8" s="165"/>
      <c r="P8" s="165"/>
      <c r="Q8" s="165"/>
      <c r="R8" s="165"/>
      <c r="S8" s="165"/>
      <c r="T8" s="165"/>
      <c r="U8" s="165"/>
      <c r="V8" s="165"/>
      <c r="W8" s="165"/>
      <c r="X8" s="164"/>
      <c r="Y8" s="164"/>
      <c r="Z8" s="164"/>
    </row>
    <row r="9" s="166" customFormat="true" ht="15" hidden="false" customHeight="false" outlineLevel="0" collapsed="false">
      <c r="A9" s="164"/>
      <c r="B9" s="164"/>
      <c r="C9" s="164"/>
      <c r="D9" s="164"/>
      <c r="E9" s="164"/>
      <c r="F9" s="164"/>
      <c r="G9" s="164"/>
      <c r="H9" s="164"/>
      <c r="I9" s="164"/>
      <c r="J9" s="164"/>
      <c r="K9" s="164"/>
      <c r="L9" s="164"/>
      <c r="M9" s="164"/>
      <c r="N9" s="165"/>
      <c r="O9" s="165"/>
      <c r="P9" s="165"/>
      <c r="Q9" s="165"/>
      <c r="R9" s="165"/>
      <c r="S9" s="165"/>
      <c r="T9" s="165"/>
      <c r="U9" s="165"/>
      <c r="V9" s="165"/>
      <c r="W9" s="165"/>
      <c r="X9" s="164"/>
      <c r="Y9" s="164"/>
      <c r="Z9" s="164"/>
    </row>
    <row r="10" s="164" customFormat="true" ht="13.5" hidden="false" customHeight="true" outlineLevel="0" collapsed="false">
      <c r="A10" s="164" t="s">
        <v>799</v>
      </c>
      <c r="B10" s="167" t="s">
        <v>2214</v>
      </c>
      <c r="C10" s="164" t="s">
        <v>2793</v>
      </c>
      <c r="D10" s="164" t="s">
        <v>2794</v>
      </c>
      <c r="H10" s="164" t="s">
        <v>2795</v>
      </c>
      <c r="N10" s="164" t="s">
        <v>905</v>
      </c>
    </row>
    <row r="11" s="164" customFormat="true" ht="15" hidden="false" customHeight="false" outlineLevel="0" collapsed="false">
      <c r="N11" s="165"/>
      <c r="O11" s="165"/>
      <c r="P11" s="165"/>
      <c r="Q11" s="165"/>
      <c r="R11" s="165"/>
      <c r="S11" s="165"/>
      <c r="T11" s="165"/>
      <c r="U11" s="165"/>
      <c r="V11" s="165"/>
      <c r="W11" s="165"/>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6"/>
      <c r="CF11" s="166"/>
      <c r="CG11" s="166"/>
      <c r="CH11" s="166"/>
      <c r="CI11" s="166"/>
      <c r="CJ11" s="166"/>
      <c r="CK11" s="166"/>
      <c r="CL11" s="166"/>
      <c r="CM11" s="166"/>
      <c r="CN11" s="166"/>
      <c r="CO11" s="166"/>
      <c r="CP11" s="166"/>
      <c r="CQ11" s="166"/>
      <c r="CR11" s="166"/>
      <c r="CS11" s="166"/>
      <c r="CT11" s="166"/>
      <c r="CU11" s="166"/>
      <c r="CV11" s="166"/>
      <c r="CW11" s="166"/>
      <c r="CX11" s="166"/>
      <c r="CY11" s="166"/>
      <c r="CZ11" s="166"/>
      <c r="DA11" s="166"/>
      <c r="DB11" s="166"/>
      <c r="DC11" s="166"/>
      <c r="DD11" s="166"/>
      <c r="DE11" s="166"/>
      <c r="DF11" s="166"/>
      <c r="DG11" s="166"/>
      <c r="DH11" s="166"/>
      <c r="DI11" s="166"/>
      <c r="DJ11" s="166"/>
      <c r="DK11" s="166"/>
      <c r="DL11" s="166"/>
      <c r="DM11" s="166"/>
      <c r="DN11" s="166"/>
      <c r="DO11" s="166"/>
      <c r="DP11" s="166"/>
      <c r="DQ11" s="166"/>
      <c r="DR11" s="166"/>
      <c r="DS11" s="166"/>
      <c r="DT11" s="166"/>
      <c r="DU11" s="166"/>
      <c r="DV11" s="166"/>
      <c r="DW11" s="166"/>
      <c r="DX11" s="166"/>
      <c r="DY11" s="166"/>
      <c r="DZ11" s="166"/>
      <c r="EA11" s="166"/>
      <c r="EB11" s="166"/>
      <c r="EC11" s="166"/>
      <c r="ED11" s="166"/>
      <c r="EE11" s="166"/>
      <c r="EF11" s="166"/>
      <c r="EG11" s="166"/>
      <c r="EH11" s="166"/>
      <c r="EI11" s="166"/>
      <c r="EJ11" s="166"/>
      <c r="EK11" s="166"/>
      <c r="EL11" s="166"/>
      <c r="EM11" s="166"/>
      <c r="EN11" s="166"/>
      <c r="EO11" s="166"/>
      <c r="EP11" s="166"/>
      <c r="EQ11" s="166"/>
      <c r="ER11" s="166"/>
      <c r="ES11" s="166"/>
      <c r="ET11" s="166"/>
      <c r="EU11" s="166"/>
      <c r="EV11" s="166"/>
      <c r="EW11" s="166"/>
      <c r="EX11" s="166"/>
      <c r="EY11" s="166"/>
      <c r="EZ11" s="166"/>
      <c r="FA11" s="166"/>
      <c r="FB11" s="166"/>
      <c r="FC11" s="166"/>
      <c r="FD11" s="166"/>
      <c r="FE11" s="166"/>
      <c r="FF11" s="166"/>
      <c r="FG11" s="166"/>
      <c r="FH11" s="166"/>
      <c r="FI11" s="166"/>
      <c r="FJ11" s="166"/>
      <c r="FK11" s="166"/>
      <c r="FL11" s="166"/>
      <c r="FM11" s="166"/>
      <c r="FN11" s="166"/>
      <c r="FO11" s="166"/>
      <c r="FP11" s="166"/>
      <c r="FQ11" s="166"/>
      <c r="FR11" s="166"/>
      <c r="FS11" s="166"/>
      <c r="FT11" s="166"/>
      <c r="FU11" s="166"/>
      <c r="FV11" s="166"/>
      <c r="FW11" s="166"/>
      <c r="FX11" s="166"/>
      <c r="FY11" s="166"/>
      <c r="FZ11" s="166"/>
      <c r="GA11" s="166"/>
      <c r="GB11" s="166"/>
      <c r="GC11" s="166"/>
      <c r="GD11" s="166"/>
      <c r="GE11" s="166"/>
      <c r="GF11" s="166"/>
      <c r="GG11" s="166"/>
      <c r="GH11" s="166"/>
      <c r="GI11" s="166"/>
      <c r="GJ11" s="166"/>
      <c r="GK11" s="166"/>
      <c r="GL11" s="166"/>
      <c r="GM11" s="166"/>
      <c r="GN11" s="166"/>
      <c r="GO11" s="166"/>
      <c r="GP11" s="166"/>
      <c r="GQ11" s="166"/>
      <c r="GR11" s="166"/>
      <c r="GS11" s="166"/>
      <c r="GT11" s="166"/>
      <c r="GU11" s="166"/>
      <c r="GV11" s="166"/>
      <c r="GW11" s="166"/>
      <c r="GX11" s="166"/>
      <c r="GY11" s="166"/>
      <c r="GZ11" s="166"/>
      <c r="HA11" s="166"/>
      <c r="HB11" s="166"/>
      <c r="HC11" s="166"/>
      <c r="HD11" s="166"/>
      <c r="HE11" s="166"/>
      <c r="HF11" s="166"/>
      <c r="HG11" s="166"/>
      <c r="HH11" s="166"/>
      <c r="HI11" s="166"/>
      <c r="HJ11" s="166"/>
      <c r="HK11" s="166"/>
      <c r="HL11" s="166"/>
      <c r="HM11" s="166"/>
      <c r="HN11" s="166"/>
      <c r="HO11" s="166"/>
      <c r="HP11" s="166"/>
      <c r="HQ11" s="166"/>
      <c r="HR11" s="166"/>
      <c r="HS11" s="166"/>
      <c r="HT11" s="166"/>
      <c r="HU11" s="166"/>
      <c r="HV11" s="166"/>
      <c r="HW11" s="166"/>
      <c r="HX11" s="166"/>
      <c r="HY11" s="166"/>
      <c r="HZ11" s="166"/>
      <c r="IA11" s="166"/>
      <c r="IB11" s="166"/>
      <c r="IC11" s="166"/>
      <c r="ID11" s="166"/>
      <c r="IE11" s="166"/>
      <c r="IF11" s="166"/>
      <c r="IG11" s="166"/>
      <c r="IH11" s="166"/>
      <c r="II11" s="166"/>
      <c r="IJ11" s="166"/>
      <c r="IK11" s="166"/>
      <c r="IL11" s="166"/>
      <c r="IM11" s="166"/>
      <c r="IN11" s="166"/>
      <c r="IO11" s="166"/>
      <c r="IP11" s="166"/>
      <c r="IQ11" s="166"/>
      <c r="IR11" s="166"/>
      <c r="IS11" s="166"/>
      <c r="IT11" s="166"/>
      <c r="IU11" s="166"/>
      <c r="IV11" s="166"/>
      <c r="IW11" s="166"/>
      <c r="IX11" s="166"/>
      <c r="IY11" s="166"/>
      <c r="IZ11" s="166"/>
      <c r="JA11" s="166"/>
      <c r="JB11" s="166"/>
      <c r="JC11" s="166"/>
      <c r="JD11" s="166"/>
      <c r="JE11" s="166"/>
      <c r="JF11" s="166"/>
      <c r="JG11" s="166"/>
      <c r="JH11" s="166"/>
      <c r="JI11" s="166"/>
      <c r="JJ11" s="166"/>
      <c r="JK11" s="166"/>
      <c r="JL11" s="166"/>
      <c r="JM11" s="166"/>
      <c r="JN11" s="166"/>
      <c r="JO11" s="166"/>
      <c r="JP11" s="166"/>
      <c r="JQ11" s="166"/>
      <c r="JR11" s="166"/>
      <c r="JS11" s="166"/>
      <c r="JT11" s="166"/>
      <c r="JU11" s="166"/>
      <c r="JV11" s="166"/>
      <c r="JW11" s="166"/>
      <c r="JX11" s="166"/>
      <c r="JY11" s="166"/>
      <c r="JZ11" s="166"/>
      <c r="KA11" s="166"/>
      <c r="KB11" s="166"/>
      <c r="KC11" s="166"/>
      <c r="KD11" s="166"/>
      <c r="KE11" s="166"/>
      <c r="KF11" s="166"/>
      <c r="KG11" s="166"/>
      <c r="KH11" s="166"/>
      <c r="KI11" s="166"/>
      <c r="KJ11" s="166"/>
      <c r="KK11" s="166"/>
      <c r="KL11" s="166"/>
      <c r="KM11" s="166"/>
      <c r="KN11" s="166"/>
      <c r="KO11" s="166"/>
      <c r="KP11" s="166"/>
      <c r="KQ11" s="166"/>
      <c r="KR11" s="166"/>
      <c r="KS11" s="166"/>
      <c r="KT11" s="166"/>
      <c r="KU11" s="166"/>
      <c r="KV11" s="166"/>
      <c r="KW11" s="166"/>
      <c r="KX11" s="166"/>
      <c r="KY11" s="166"/>
      <c r="KZ11" s="166"/>
      <c r="LA11" s="166"/>
      <c r="LB11" s="166"/>
      <c r="LC11" s="166"/>
      <c r="LD11" s="166"/>
      <c r="LE11" s="166"/>
      <c r="LF11" s="166"/>
      <c r="LG11" s="166"/>
      <c r="LH11" s="166"/>
      <c r="LI11" s="166"/>
      <c r="LJ11" s="166"/>
      <c r="LK11" s="166"/>
      <c r="LL11" s="166"/>
      <c r="LM11" s="166"/>
      <c r="LN11" s="166"/>
      <c r="LO11" s="166"/>
      <c r="LP11" s="166"/>
      <c r="LQ11" s="166"/>
      <c r="LR11" s="166"/>
      <c r="LS11" s="166"/>
      <c r="LT11" s="166"/>
      <c r="LU11" s="166"/>
      <c r="LV11" s="166"/>
      <c r="LW11" s="166"/>
      <c r="LX11" s="166"/>
      <c r="LY11" s="166"/>
      <c r="LZ11" s="166"/>
      <c r="MA11" s="166"/>
      <c r="MB11" s="166"/>
      <c r="MC11" s="166"/>
      <c r="MD11" s="166"/>
      <c r="ME11" s="166"/>
      <c r="MF11" s="166"/>
      <c r="MG11" s="166"/>
      <c r="MH11" s="166"/>
      <c r="MI11" s="166"/>
      <c r="MJ11" s="166"/>
      <c r="MK11" s="166"/>
      <c r="ML11" s="166"/>
      <c r="MM11" s="166"/>
      <c r="MN11" s="166"/>
      <c r="MO11" s="166"/>
      <c r="MP11" s="166"/>
      <c r="MQ11" s="166"/>
      <c r="MR11" s="166"/>
      <c r="MS11" s="166"/>
      <c r="MT11" s="166"/>
      <c r="MU11" s="166"/>
      <c r="MV11" s="166"/>
      <c r="MW11" s="166"/>
      <c r="MX11" s="166"/>
      <c r="MY11" s="166"/>
      <c r="MZ11" s="166"/>
      <c r="NA11" s="166"/>
      <c r="NB11" s="166"/>
      <c r="NC11" s="166"/>
      <c r="ND11" s="166"/>
      <c r="NE11" s="166"/>
      <c r="NF11" s="166"/>
      <c r="NG11" s="166"/>
      <c r="NH11" s="166"/>
      <c r="NI11" s="166"/>
      <c r="NJ11" s="166"/>
      <c r="NK11" s="166"/>
      <c r="NL11" s="166"/>
      <c r="NM11" s="166"/>
      <c r="NN11" s="166"/>
      <c r="NO11" s="166"/>
      <c r="NP11" s="166"/>
      <c r="NQ11" s="166"/>
      <c r="NR11" s="166"/>
      <c r="NS11" s="166"/>
      <c r="NT11" s="166"/>
      <c r="NU11" s="166"/>
      <c r="NV11" s="166"/>
      <c r="NW11" s="166"/>
      <c r="NX11" s="166"/>
      <c r="NY11" s="166"/>
      <c r="NZ11" s="166"/>
      <c r="OA11" s="166"/>
      <c r="OB11" s="166"/>
      <c r="OC11" s="166"/>
      <c r="OD11" s="166"/>
      <c r="OE11" s="166"/>
      <c r="OF11" s="166"/>
      <c r="OG11" s="166"/>
      <c r="OH11" s="166"/>
      <c r="OI11" s="166"/>
      <c r="OJ11" s="166"/>
      <c r="OK11" s="166"/>
      <c r="OL11" s="166"/>
      <c r="OM11" s="166"/>
      <c r="ON11" s="166"/>
      <c r="OO11" s="166"/>
      <c r="OP11" s="166"/>
      <c r="OQ11" s="166"/>
      <c r="OR11" s="166"/>
      <c r="OS11" s="166"/>
      <c r="OT11" s="166"/>
      <c r="OU11" s="166"/>
      <c r="OV11" s="166"/>
      <c r="OW11" s="166"/>
      <c r="OX11" s="166"/>
      <c r="OY11" s="166"/>
      <c r="OZ11" s="166"/>
      <c r="PA11" s="166"/>
      <c r="PB11" s="166"/>
      <c r="PC11" s="166"/>
      <c r="PD11" s="166"/>
      <c r="PE11" s="166"/>
      <c r="PF11" s="166"/>
      <c r="PG11" s="166"/>
      <c r="PH11" s="166"/>
      <c r="PI11" s="166"/>
      <c r="PJ11" s="166"/>
      <c r="PK11" s="166"/>
      <c r="PL11" s="166"/>
      <c r="PM11" s="166"/>
      <c r="PN11" s="166"/>
      <c r="PO11" s="166"/>
      <c r="PP11" s="166"/>
      <c r="PQ11" s="166"/>
      <c r="PR11" s="166"/>
      <c r="PS11" s="166"/>
      <c r="PT11" s="166"/>
      <c r="PU11" s="166"/>
      <c r="PV11" s="166"/>
      <c r="PW11" s="166"/>
      <c r="PX11" s="166"/>
      <c r="PY11" s="166"/>
      <c r="PZ11" s="166"/>
      <c r="QA11" s="166"/>
      <c r="QB11" s="166"/>
      <c r="QC11" s="166"/>
      <c r="QD11" s="166"/>
      <c r="QE11" s="166"/>
      <c r="QF11" s="166"/>
      <c r="QG11" s="166"/>
      <c r="QH11" s="166"/>
      <c r="QI11" s="166"/>
      <c r="QJ11" s="166"/>
      <c r="QK11" s="166"/>
      <c r="QL11" s="166"/>
      <c r="QM11" s="166"/>
      <c r="QN11" s="166"/>
      <c r="QO11" s="166"/>
      <c r="QP11" s="166"/>
      <c r="QQ11" s="166"/>
      <c r="QR11" s="166"/>
      <c r="QS11" s="166"/>
      <c r="QT11" s="166"/>
      <c r="QU11" s="166"/>
      <c r="QV11" s="166"/>
      <c r="QW11" s="166"/>
      <c r="QX11" s="166"/>
      <c r="QY11" s="166"/>
      <c r="QZ11" s="166"/>
      <c r="RA11" s="166"/>
      <c r="RB11" s="166"/>
      <c r="RC11" s="166"/>
      <c r="RD11" s="166"/>
      <c r="RE11" s="166"/>
      <c r="RF11" s="166"/>
      <c r="RG11" s="166"/>
      <c r="RH11" s="166"/>
      <c r="RI11" s="166"/>
      <c r="RJ11" s="166"/>
      <c r="RK11" s="166"/>
      <c r="RL11" s="166"/>
      <c r="RM11" s="166"/>
      <c r="RN11" s="166"/>
      <c r="RO11" s="166"/>
      <c r="RP11" s="166"/>
      <c r="RQ11" s="166"/>
      <c r="RR11" s="166"/>
      <c r="RS11" s="166"/>
      <c r="RT11" s="166"/>
      <c r="RU11" s="166"/>
      <c r="RV11" s="166"/>
      <c r="RW11" s="166"/>
      <c r="RX11" s="166"/>
      <c r="RY11" s="166"/>
      <c r="RZ11" s="166"/>
      <c r="SA11" s="166"/>
      <c r="SB11" s="166"/>
      <c r="SC11" s="166"/>
      <c r="SD11" s="166"/>
      <c r="SE11" s="166"/>
      <c r="SF11" s="166"/>
      <c r="SG11" s="166"/>
      <c r="SH11" s="166"/>
      <c r="SI11" s="166"/>
      <c r="SJ11" s="166"/>
      <c r="SK11" s="166"/>
      <c r="SL11" s="166"/>
      <c r="SM11" s="166"/>
      <c r="SN11" s="166"/>
      <c r="SO11" s="166"/>
      <c r="SP11" s="166"/>
      <c r="SQ11" s="166"/>
      <c r="SR11" s="166"/>
      <c r="SS11" s="166"/>
      <c r="ST11" s="166"/>
      <c r="SU11" s="166"/>
      <c r="SV11" s="166"/>
      <c r="SW11" s="166"/>
      <c r="SX11" s="166"/>
      <c r="SY11" s="166"/>
      <c r="SZ11" s="166"/>
      <c r="TA11" s="166"/>
      <c r="TB11" s="166"/>
      <c r="TC11" s="166"/>
      <c r="TD11" s="166"/>
      <c r="TE11" s="166"/>
      <c r="TF11" s="166"/>
      <c r="TG11" s="166"/>
      <c r="TH11" s="166"/>
      <c r="TI11" s="166"/>
      <c r="TJ11" s="166"/>
      <c r="TK11" s="166"/>
      <c r="TL11" s="166"/>
      <c r="TM11" s="166"/>
      <c r="TN11" s="166"/>
      <c r="TO11" s="166"/>
      <c r="TP11" s="166"/>
      <c r="TQ11" s="166"/>
      <c r="TR11" s="166"/>
      <c r="TS11" s="166"/>
      <c r="TT11" s="166"/>
      <c r="TU11" s="166"/>
      <c r="TV11" s="166"/>
      <c r="TW11" s="166"/>
      <c r="TX11" s="166"/>
      <c r="TY11" s="166"/>
      <c r="TZ11" s="166"/>
      <c r="UA11" s="166"/>
      <c r="UB11" s="166"/>
      <c r="UC11" s="166"/>
      <c r="UD11" s="166"/>
      <c r="UE11" s="166"/>
      <c r="UF11" s="166"/>
      <c r="UG11" s="166"/>
      <c r="UH11" s="166"/>
      <c r="UI11" s="166"/>
      <c r="UJ11" s="166"/>
      <c r="UK11" s="166"/>
      <c r="UL11" s="166"/>
      <c r="UM11" s="166"/>
      <c r="UN11" s="166"/>
      <c r="UO11" s="166"/>
      <c r="UP11" s="166"/>
      <c r="UQ11" s="166"/>
      <c r="UR11" s="166"/>
      <c r="US11" s="166"/>
      <c r="UT11" s="166"/>
      <c r="UU11" s="166"/>
      <c r="UV11" s="166"/>
      <c r="UW11" s="166"/>
      <c r="UX11" s="166"/>
      <c r="UY11" s="166"/>
      <c r="UZ11" s="166"/>
      <c r="VA11" s="166"/>
      <c r="VB11" s="166"/>
      <c r="VC11" s="166"/>
      <c r="VD11" s="166"/>
      <c r="VE11" s="166"/>
      <c r="VF11" s="166"/>
      <c r="VG11" s="166"/>
      <c r="VH11" s="166"/>
      <c r="VI11" s="166"/>
      <c r="VJ11" s="166"/>
      <c r="VK11" s="166"/>
      <c r="VL11" s="166"/>
      <c r="VM11" s="166"/>
      <c r="VN11" s="166"/>
      <c r="VO11" s="166"/>
      <c r="VP11" s="166"/>
      <c r="VQ11" s="166"/>
      <c r="VR11" s="166"/>
      <c r="VS11" s="166"/>
      <c r="VT11" s="166"/>
      <c r="VU11" s="166"/>
      <c r="VV11" s="166"/>
      <c r="VW11" s="166"/>
      <c r="VX11" s="166"/>
      <c r="VY11" s="166"/>
      <c r="VZ11" s="166"/>
      <c r="WA11" s="166"/>
      <c r="WB11" s="166"/>
      <c r="WC11" s="166"/>
      <c r="WD11" s="166"/>
      <c r="WE11" s="166"/>
      <c r="WF11" s="166"/>
      <c r="WG11" s="166"/>
      <c r="WH11" s="166"/>
      <c r="WI11" s="166"/>
      <c r="WJ11" s="166"/>
      <c r="WK11" s="166"/>
      <c r="WL11" s="166"/>
      <c r="WM11" s="166"/>
      <c r="WN11" s="166"/>
      <c r="WO11" s="166"/>
      <c r="WP11" s="166"/>
      <c r="WQ11" s="166"/>
      <c r="WR11" s="166"/>
      <c r="WS11" s="166"/>
      <c r="WT11" s="166"/>
      <c r="WU11" s="166"/>
      <c r="WV11" s="166"/>
      <c r="WW11" s="166"/>
      <c r="WX11" s="166"/>
      <c r="WY11" s="166"/>
      <c r="WZ11" s="166"/>
      <c r="XA11" s="166"/>
      <c r="XB11" s="166"/>
      <c r="XC11" s="166"/>
      <c r="XD11" s="166"/>
      <c r="XE11" s="166"/>
      <c r="XF11" s="166"/>
      <c r="XG11" s="166"/>
      <c r="XH11" s="166"/>
      <c r="XI11" s="166"/>
      <c r="XJ11" s="166"/>
      <c r="XK11" s="166"/>
      <c r="XL11" s="166"/>
      <c r="XM11" s="166"/>
      <c r="XN11" s="166"/>
      <c r="XO11" s="166"/>
      <c r="XP11" s="166"/>
      <c r="XQ11" s="166"/>
      <c r="XR11" s="166"/>
      <c r="XS11" s="166"/>
      <c r="XT11" s="166"/>
      <c r="XU11" s="166"/>
      <c r="XV11" s="166"/>
      <c r="XW11" s="166"/>
      <c r="XX11" s="166"/>
      <c r="XY11" s="166"/>
      <c r="XZ11" s="166"/>
      <c r="YA11" s="166"/>
      <c r="YB11" s="166"/>
      <c r="YC11" s="166"/>
      <c r="YD11" s="166"/>
      <c r="YE11" s="166"/>
      <c r="YF11" s="166"/>
      <c r="YG11" s="166"/>
      <c r="YH11" s="166"/>
      <c r="YI11" s="166"/>
      <c r="YJ11" s="166"/>
      <c r="YK11" s="166"/>
      <c r="YL11" s="166"/>
      <c r="YM11" s="166"/>
      <c r="YN11" s="166"/>
      <c r="YO11" s="166"/>
      <c r="YP11" s="166"/>
      <c r="YQ11" s="166"/>
      <c r="YR11" s="166"/>
      <c r="YS11" s="166"/>
      <c r="YT11" s="166"/>
      <c r="YU11" s="166"/>
      <c r="YV11" s="166"/>
      <c r="YW11" s="166"/>
      <c r="YX11" s="166"/>
      <c r="YY11" s="166"/>
      <c r="YZ11" s="166"/>
      <c r="ZA11" s="166"/>
      <c r="ZB11" s="166"/>
      <c r="ZC11" s="166"/>
      <c r="ZD11" s="166"/>
      <c r="ZE11" s="166"/>
      <c r="ZF11" s="166"/>
      <c r="ZG11" s="166"/>
      <c r="ZH11" s="166"/>
      <c r="ZI11" s="166"/>
      <c r="ZJ11" s="166"/>
      <c r="ZK11" s="166"/>
      <c r="ZL11" s="166"/>
      <c r="ZM11" s="166"/>
      <c r="ZN11" s="166"/>
      <c r="ZO11" s="166"/>
      <c r="ZP11" s="166"/>
      <c r="ZQ11" s="166"/>
      <c r="ZR11" s="166"/>
      <c r="ZS11" s="166"/>
      <c r="ZT11" s="166"/>
      <c r="ZU11" s="166"/>
      <c r="ZV11" s="166"/>
      <c r="ZW11" s="166"/>
      <c r="ZX11" s="166"/>
      <c r="ZY11" s="166"/>
      <c r="ZZ11" s="166"/>
      <c r="AAA11" s="166"/>
      <c r="AAB11" s="166"/>
      <c r="AAC11" s="166"/>
      <c r="AAD11" s="166"/>
      <c r="AAE11" s="166"/>
      <c r="AAF11" s="166"/>
      <c r="AAG11" s="166"/>
      <c r="AAH11" s="166"/>
      <c r="AAI11" s="166"/>
      <c r="AAJ11" s="166"/>
      <c r="AAK11" s="166"/>
      <c r="AAL11" s="166"/>
      <c r="AAM11" s="166"/>
      <c r="AAN11" s="166"/>
      <c r="AAO11" s="166"/>
      <c r="AAP11" s="166"/>
      <c r="AAQ11" s="166"/>
      <c r="AAR11" s="166"/>
      <c r="AAS11" s="166"/>
      <c r="AAT11" s="166"/>
      <c r="AAU11" s="166"/>
      <c r="AAV11" s="166"/>
      <c r="AAW11" s="166"/>
      <c r="AAX11" s="166"/>
      <c r="AAY11" s="166"/>
      <c r="AAZ11" s="166"/>
      <c r="ABA11" s="166"/>
      <c r="ABB11" s="166"/>
      <c r="ABC11" s="166"/>
      <c r="ABD11" s="166"/>
      <c r="ABE11" s="166"/>
      <c r="ABF11" s="166"/>
      <c r="ABG11" s="166"/>
      <c r="ABH11" s="166"/>
      <c r="ABI11" s="166"/>
      <c r="ABJ11" s="166"/>
      <c r="ABK11" s="166"/>
      <c r="ABL11" s="166"/>
      <c r="ABM11" s="166"/>
      <c r="ABN11" s="166"/>
      <c r="ABO11" s="166"/>
      <c r="ABP11" s="166"/>
      <c r="ABQ11" s="166"/>
      <c r="ABR11" s="166"/>
      <c r="ABS11" s="166"/>
      <c r="ABT11" s="166"/>
      <c r="ABU11" s="166"/>
      <c r="ABV11" s="166"/>
      <c r="ABW11" s="166"/>
      <c r="ABX11" s="166"/>
      <c r="ABY11" s="166"/>
      <c r="ABZ11" s="166"/>
      <c r="ACA11" s="166"/>
      <c r="ACB11" s="166"/>
      <c r="ACC11" s="166"/>
      <c r="ACD11" s="166"/>
      <c r="ACE11" s="166"/>
      <c r="ACF11" s="166"/>
      <c r="ACG11" s="166"/>
      <c r="ACH11" s="166"/>
      <c r="ACI11" s="166"/>
      <c r="ACJ11" s="166"/>
      <c r="ACK11" s="166"/>
      <c r="ACL11" s="166"/>
      <c r="ACM11" s="166"/>
      <c r="ACN11" s="166"/>
      <c r="ACO11" s="166"/>
      <c r="ACP11" s="166"/>
      <c r="ACQ11" s="166"/>
      <c r="ACR11" s="166"/>
      <c r="ACS11" s="166"/>
      <c r="ACT11" s="166"/>
      <c r="ACU11" s="166"/>
      <c r="ACV11" s="166"/>
      <c r="ACW11" s="166"/>
      <c r="ACX11" s="166"/>
      <c r="ACY11" s="166"/>
      <c r="ACZ11" s="166"/>
      <c r="ADA11" s="166"/>
      <c r="ADB11" s="166"/>
      <c r="ADC11" s="166"/>
      <c r="ADD11" s="166"/>
      <c r="ADE11" s="166"/>
      <c r="ADF11" s="166"/>
      <c r="ADG11" s="166"/>
      <c r="ADH11" s="166"/>
      <c r="ADI11" s="166"/>
      <c r="ADJ11" s="166"/>
      <c r="ADK11" s="166"/>
      <c r="ADL11" s="166"/>
      <c r="ADM11" s="166"/>
      <c r="ADN11" s="166"/>
      <c r="ADO11" s="166"/>
      <c r="ADP11" s="166"/>
      <c r="ADQ11" s="166"/>
      <c r="ADR11" s="166"/>
      <c r="ADS11" s="166"/>
      <c r="ADT11" s="166"/>
      <c r="ADU11" s="166"/>
      <c r="ADV11" s="166"/>
      <c r="ADW11" s="166"/>
      <c r="ADX11" s="166"/>
      <c r="ADY11" s="166"/>
      <c r="ADZ11" s="166"/>
      <c r="AEA11" s="166"/>
      <c r="AEB11" s="166"/>
      <c r="AEC11" s="166"/>
      <c r="AED11" s="166"/>
      <c r="AEE11" s="166"/>
      <c r="AEF11" s="166"/>
      <c r="AEG11" s="166"/>
      <c r="AEH11" s="166"/>
      <c r="AEI11" s="166"/>
      <c r="AEJ11" s="166"/>
      <c r="AEK11" s="166"/>
      <c r="AEL11" s="166"/>
      <c r="AEM11" s="166"/>
      <c r="AEN11" s="166"/>
      <c r="AEO11" s="166"/>
      <c r="AEP11" s="166"/>
      <c r="AEQ11" s="166"/>
      <c r="AER11" s="166"/>
      <c r="AES11" s="166"/>
      <c r="AET11" s="166"/>
      <c r="AEU11" s="166"/>
      <c r="AEV11" s="166"/>
      <c r="AEW11" s="166"/>
      <c r="AEX11" s="166"/>
      <c r="AEY11" s="166"/>
      <c r="AEZ11" s="166"/>
      <c r="AFA11" s="166"/>
      <c r="AFB11" s="166"/>
      <c r="AFC11" s="166"/>
      <c r="AFD11" s="166"/>
      <c r="AFE11" s="166"/>
      <c r="AFF11" s="166"/>
      <c r="AFG11" s="166"/>
      <c r="AFH11" s="166"/>
      <c r="AFI11" s="166"/>
      <c r="AFJ11" s="166"/>
      <c r="AFK11" s="166"/>
      <c r="AFL11" s="166"/>
      <c r="AFM11" s="166"/>
      <c r="AFN11" s="166"/>
      <c r="AFO11" s="166"/>
      <c r="AFP11" s="166"/>
      <c r="AFQ11" s="166"/>
      <c r="AFR11" s="166"/>
      <c r="AFS11" s="166"/>
      <c r="AFT11" s="166"/>
      <c r="AFU11" s="166"/>
      <c r="AFV11" s="166"/>
      <c r="AFW11" s="166"/>
      <c r="AFX11" s="166"/>
      <c r="AFY11" s="166"/>
      <c r="AFZ11" s="166"/>
      <c r="AGA11" s="166"/>
      <c r="AGB11" s="166"/>
      <c r="AGC11" s="166"/>
      <c r="AGD11" s="166"/>
      <c r="AGE11" s="166"/>
      <c r="AGF11" s="166"/>
      <c r="AGG11" s="166"/>
      <c r="AGH11" s="166"/>
      <c r="AGI11" s="166"/>
      <c r="AGJ11" s="166"/>
      <c r="AGK11" s="166"/>
      <c r="AGL11" s="166"/>
      <c r="AGM11" s="166"/>
      <c r="AGN11" s="166"/>
      <c r="AGO11" s="166"/>
      <c r="AGP11" s="166"/>
      <c r="AGQ11" s="166"/>
      <c r="AGR11" s="166"/>
      <c r="AGS11" s="166"/>
      <c r="AGT11" s="166"/>
      <c r="AGU11" s="166"/>
      <c r="AGV11" s="166"/>
      <c r="AGW11" s="166"/>
      <c r="AGX11" s="166"/>
      <c r="AGY11" s="166"/>
      <c r="AGZ11" s="166"/>
      <c r="AHA11" s="166"/>
      <c r="AHB11" s="166"/>
      <c r="AHC11" s="166"/>
      <c r="AHD11" s="166"/>
      <c r="AHE11" s="166"/>
      <c r="AHF11" s="166"/>
      <c r="AHG11" s="166"/>
      <c r="AHH11" s="166"/>
      <c r="AHI11" s="166"/>
      <c r="AHJ11" s="166"/>
      <c r="AHK11" s="166"/>
      <c r="AHL11" s="166"/>
      <c r="AHM11" s="166"/>
      <c r="AHN11" s="166"/>
      <c r="AHO11" s="166"/>
      <c r="AHP11" s="166"/>
      <c r="AHQ11" s="166"/>
      <c r="AHR11" s="166"/>
      <c r="AHS11" s="166"/>
      <c r="AHT11" s="166"/>
      <c r="AHU11" s="166"/>
      <c r="AHV11" s="166"/>
      <c r="AHW11" s="166"/>
      <c r="AHX11" s="166"/>
      <c r="AHY11" s="166"/>
      <c r="AHZ11" s="166"/>
      <c r="AIA11" s="166"/>
      <c r="AIB11" s="166"/>
      <c r="AIC11" s="166"/>
      <c r="AID11" s="166"/>
      <c r="AIE11" s="166"/>
      <c r="AIF11" s="166"/>
      <c r="AIG11" s="166"/>
      <c r="AIH11" s="166"/>
      <c r="AII11" s="166"/>
      <c r="AIJ11" s="166"/>
      <c r="AIK11" s="166"/>
      <c r="AIL11" s="166"/>
      <c r="AIM11" s="166"/>
      <c r="AIN11" s="166"/>
      <c r="AIO11" s="166"/>
      <c r="AIP11" s="166"/>
      <c r="AIQ11" s="166"/>
      <c r="AIR11" s="166"/>
      <c r="AIS11" s="166"/>
      <c r="AIT11" s="166"/>
      <c r="AIU11" s="166"/>
      <c r="AIV11" s="166"/>
      <c r="AIW11" s="166"/>
      <c r="AIX11" s="166"/>
      <c r="AIY11" s="166"/>
      <c r="AIZ11" s="166"/>
      <c r="AJA11" s="166"/>
      <c r="AJB11" s="166"/>
      <c r="AJC11" s="166"/>
      <c r="AJD11" s="166"/>
      <c r="AJE11" s="166"/>
      <c r="AJF11" s="166"/>
      <c r="AJG11" s="166"/>
      <c r="AJH11" s="166"/>
      <c r="AJI11" s="166"/>
      <c r="AJJ11" s="166"/>
      <c r="AJK11" s="166"/>
      <c r="AJL11" s="166"/>
      <c r="AJM11" s="166"/>
      <c r="AJN11" s="166"/>
      <c r="AJO11" s="166"/>
      <c r="AJP11" s="166"/>
      <c r="AJQ11" s="166"/>
      <c r="AJR11" s="166"/>
      <c r="AJS11" s="166"/>
      <c r="AJT11" s="166"/>
      <c r="AJU11" s="166"/>
      <c r="AJV11" s="166"/>
      <c r="AJW11" s="166"/>
      <c r="AJX11" s="166"/>
      <c r="AJY11" s="166"/>
      <c r="AJZ11" s="166"/>
      <c r="AKA11" s="166"/>
      <c r="AKB11" s="166"/>
      <c r="AKC11" s="166"/>
      <c r="AKD11" s="166"/>
      <c r="AKE11" s="166"/>
      <c r="AKF11" s="166"/>
      <c r="AKG11" s="166"/>
      <c r="AKH11" s="166"/>
      <c r="AKI11" s="166"/>
      <c r="AKJ11" s="166"/>
      <c r="AKK11" s="166"/>
      <c r="AKL11" s="166"/>
      <c r="AKM11" s="166"/>
      <c r="AKN11" s="166"/>
      <c r="AKO11" s="166"/>
      <c r="AKP11" s="166"/>
      <c r="AKQ11" s="166"/>
      <c r="AKR11" s="166"/>
      <c r="AKS11" s="166"/>
      <c r="AKT11" s="166"/>
      <c r="AKU11" s="166"/>
      <c r="AKV11" s="166"/>
      <c r="AKW11" s="166"/>
      <c r="AKX11" s="166"/>
      <c r="AKY11" s="166"/>
      <c r="AKZ11" s="166"/>
      <c r="ALA11" s="166"/>
      <c r="ALB11" s="166"/>
      <c r="ALC11" s="166"/>
      <c r="ALD11" s="166"/>
      <c r="ALE11" s="166"/>
      <c r="ALF11" s="166"/>
      <c r="ALG11" s="166"/>
      <c r="ALH11" s="166"/>
      <c r="ALI11" s="166"/>
      <c r="ALJ11" s="166"/>
      <c r="ALK11" s="166"/>
      <c r="ALL11" s="166"/>
      <c r="ALM11" s="166"/>
      <c r="ALN11" s="166"/>
      <c r="ALO11" s="166"/>
      <c r="ALP11" s="166"/>
      <c r="ALQ11" s="166"/>
      <c r="ALR11" s="166"/>
      <c r="ALS11" s="166"/>
      <c r="ALT11" s="166"/>
      <c r="ALU11" s="166"/>
      <c r="ALV11" s="166"/>
      <c r="ALW11" s="166"/>
      <c r="ALX11" s="166"/>
      <c r="ALY11" s="166"/>
      <c r="ALZ11" s="166"/>
      <c r="AMA11" s="166"/>
      <c r="AMB11" s="166"/>
      <c r="AMC11" s="166"/>
      <c r="AMD11" s="166"/>
      <c r="AME11" s="166"/>
      <c r="AMF11" s="166"/>
      <c r="AMG11" s="166"/>
      <c r="AMH11" s="166"/>
      <c r="AMI11" s="166"/>
      <c r="AMJ11" s="166"/>
    </row>
    <row r="12" s="164" customFormat="true" ht="15" hidden="false" customHeight="false" outlineLevel="0" collapsed="false">
      <c r="A12" s="44" t="s">
        <v>799</v>
      </c>
      <c r="B12" s="44"/>
      <c r="C12" s="43" t="s">
        <v>2796</v>
      </c>
      <c r="D12" s="45" t="s">
        <v>2797</v>
      </c>
      <c r="E12" s="44"/>
      <c r="F12" s="44"/>
      <c r="G12" s="44"/>
      <c r="H12" s="43" t="s">
        <v>2798</v>
      </c>
      <c r="I12" s="44"/>
      <c r="J12" s="44"/>
      <c r="K12" s="44"/>
      <c r="L12" s="44"/>
      <c r="M12" s="44"/>
      <c r="N12" s="44" t="s">
        <v>905</v>
      </c>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row>
    <row r="13" s="166" customFormat="true" ht="14.25" hidden="false" customHeight="false" outlineLevel="0" collapsed="false">
      <c r="A13" s="44" t="s">
        <v>819</v>
      </c>
      <c r="B13" s="43" t="s">
        <v>2796</v>
      </c>
      <c r="C13" s="43" t="s">
        <v>2799</v>
      </c>
      <c r="D13" s="44"/>
      <c r="E13" s="44"/>
      <c r="F13" s="44"/>
      <c r="G13" s="44"/>
      <c r="H13" s="43" t="s">
        <v>2800</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row>
    <row r="14" s="44" customFormat="true" ht="14.25" hidden="false" customHeight="false" outlineLevel="0" collapsed="false">
      <c r="A14" s="44" t="s">
        <v>819</v>
      </c>
      <c r="B14" s="43" t="s">
        <v>2796</v>
      </c>
      <c r="C14" s="43" t="s">
        <v>2801</v>
      </c>
      <c r="H14" s="45" t="s">
        <v>2802</v>
      </c>
    </row>
    <row r="15" s="44" customFormat="true" ht="14.25" hidden="false" customHeight="false" outlineLevel="0" collapsed="false">
      <c r="A15" s="44" t="s">
        <v>819</v>
      </c>
      <c r="B15" s="43" t="s">
        <v>2796</v>
      </c>
      <c r="C15" s="43" t="s">
        <v>2803</v>
      </c>
      <c r="H15" s="45" t="s">
        <v>2804</v>
      </c>
    </row>
    <row r="16" s="44" customFormat="true" ht="14.25" hidden="false" customHeight="false" outlineLevel="0" collapsed="false">
      <c r="A16" s="44" t="s">
        <v>819</v>
      </c>
      <c r="B16" s="43" t="s">
        <v>2796</v>
      </c>
      <c r="C16" s="43" t="s">
        <v>2805</v>
      </c>
      <c r="H16" s="45" t="s">
        <v>2806</v>
      </c>
    </row>
    <row r="17" s="44" customFormat="true" ht="15" hidden="false" customHeight="false" outlineLevel="0" collapsed="false">
      <c r="A17" s="44" t="s">
        <v>819</v>
      </c>
      <c r="B17" s="43" t="s">
        <v>2796</v>
      </c>
      <c r="C17" s="43" t="s">
        <v>2807</v>
      </c>
      <c r="H17" s="168" t="s">
        <v>2808</v>
      </c>
    </row>
    <row r="18" s="44" customFormat="true" ht="15" hidden="false" customHeight="false" outlineLevel="0" collapsed="false">
      <c r="A18" s="44" t="s">
        <v>819</v>
      </c>
      <c r="B18" s="43" t="s">
        <v>2796</v>
      </c>
      <c r="C18" s="43" t="s">
        <v>2809</v>
      </c>
      <c r="H18" s="168" t="s">
        <v>2810</v>
      </c>
    </row>
    <row r="19" s="44" customFormat="true" ht="15" hidden="false" customHeight="false" outlineLevel="0" collapsed="false">
      <c r="A19" s="44" t="s">
        <v>819</v>
      </c>
      <c r="B19" s="43" t="s">
        <v>2796</v>
      </c>
      <c r="C19" s="43" t="s">
        <v>2811</v>
      </c>
      <c r="H19" s="168" t="s">
        <v>2812</v>
      </c>
    </row>
    <row r="20" s="44" customFormat="true" ht="15" hidden="false" customHeight="false" outlineLevel="0" collapsed="false">
      <c r="A20" s="44" t="s">
        <v>819</v>
      </c>
      <c r="B20" s="43" t="s">
        <v>2796</v>
      </c>
      <c r="C20" s="43" t="s">
        <v>2813</v>
      </c>
      <c r="H20" s="168" t="s">
        <v>2814</v>
      </c>
    </row>
    <row r="21" s="44" customFormat="true" ht="15" hidden="false" customHeight="false" outlineLevel="0" collapsed="false">
      <c r="A21" s="44" t="s">
        <v>819</v>
      </c>
      <c r="B21" s="43" t="s">
        <v>2796</v>
      </c>
      <c r="C21" s="43" t="s">
        <v>2815</v>
      </c>
      <c r="H21" s="168" t="s">
        <v>2816</v>
      </c>
    </row>
    <row r="22" s="44" customFormat="true" ht="15" hidden="false" customHeight="false" outlineLevel="0" collapsed="false">
      <c r="A22" s="44" t="s">
        <v>819</v>
      </c>
      <c r="B22" s="43" t="s">
        <v>2796</v>
      </c>
      <c r="C22" s="43" t="s">
        <v>2817</v>
      </c>
      <c r="H22" s="168" t="s">
        <v>2818</v>
      </c>
    </row>
    <row r="23" s="44" customFormat="true" ht="15" hidden="false" customHeight="false" outlineLevel="0" collapsed="false">
      <c r="A23" s="44" t="s">
        <v>819</v>
      </c>
      <c r="B23" s="43" t="s">
        <v>2796</v>
      </c>
      <c r="C23" s="43" t="s">
        <v>2819</v>
      </c>
      <c r="H23" s="168" t="s">
        <v>2820</v>
      </c>
    </row>
    <row r="24" s="44" customFormat="true" ht="15" hidden="false" customHeight="false" outlineLevel="0" collapsed="false">
      <c r="A24" s="44" t="s">
        <v>819</v>
      </c>
      <c r="B24" s="43" t="s">
        <v>2796</v>
      </c>
      <c r="C24" s="43" t="s">
        <v>2821</v>
      </c>
      <c r="H24" s="168" t="s">
        <v>2822</v>
      </c>
    </row>
    <row r="25" s="44" customFormat="true" ht="15" hidden="false" customHeight="false" outlineLevel="0" collapsed="false">
      <c r="A25" s="44" t="s">
        <v>819</v>
      </c>
      <c r="B25" s="43" t="s">
        <v>2796</v>
      </c>
      <c r="C25" s="43" t="s">
        <v>2823</v>
      </c>
      <c r="H25" s="168" t="s">
        <v>2824</v>
      </c>
    </row>
    <row r="26" s="44" customFormat="true" ht="15" hidden="false" customHeight="false" outlineLevel="0" collapsed="false">
      <c r="A26" s="44" t="s">
        <v>819</v>
      </c>
      <c r="B26" s="43" t="s">
        <v>2796</v>
      </c>
      <c r="C26" s="43" t="s">
        <v>2825</v>
      </c>
      <c r="H26" s="168" t="s">
        <v>2826</v>
      </c>
    </row>
    <row r="27" s="44" customFormat="true" ht="15" hidden="false" customHeight="false" outlineLevel="0" collapsed="false">
      <c r="A27" s="44" t="s">
        <v>819</v>
      </c>
      <c r="B27" s="43" t="s">
        <v>2796</v>
      </c>
      <c r="C27" s="43" t="s">
        <v>2827</v>
      </c>
      <c r="H27" s="168" t="s">
        <v>2828</v>
      </c>
    </row>
    <row r="28" s="44" customFormat="true" ht="15" hidden="false" customHeight="false" outlineLevel="0" collapsed="false">
      <c r="A28" s="44" t="s">
        <v>819</v>
      </c>
      <c r="B28" s="43" t="s">
        <v>2796</v>
      </c>
      <c r="C28" s="43" t="s">
        <v>2829</v>
      </c>
      <c r="H28" s="169" t="s">
        <v>2830</v>
      </c>
    </row>
    <row r="29" s="44" customFormat="true" ht="14.25" hidden="false" customHeight="false" outlineLevel="0" collapsed="false">
      <c r="A29" s="44" t="s">
        <v>2210</v>
      </c>
      <c r="C29" s="170" t="s">
        <v>2831</v>
      </c>
      <c r="D29" s="44" t="s">
        <v>2832</v>
      </c>
      <c r="J29" s="43" t="s">
        <v>2833</v>
      </c>
      <c r="P29" s="44" t="str">
        <f aca="false">CONCATENATE("SetCondition")</f>
        <v>SetCondition</v>
      </c>
      <c r="T29" s="44" t="s">
        <v>2213</v>
      </c>
      <c r="W29" s="44" t="s">
        <v>7</v>
      </c>
    </row>
    <row r="30" s="44" customFormat="true" ht="14.25" hidden="false" customHeight="false" outlineLevel="0" collapsed="false">
      <c r="A30" s="44" t="s">
        <v>799</v>
      </c>
      <c r="C30" s="43" t="s">
        <v>856</v>
      </c>
      <c r="D30" s="43" t="s">
        <v>2834</v>
      </c>
      <c r="H30" s="43" t="s">
        <v>2835</v>
      </c>
      <c r="N30" s="44" t="s">
        <v>905</v>
      </c>
    </row>
    <row r="31" s="44" customFormat="true" ht="14.25" hidden="false" customHeight="false" outlineLevel="0" collapsed="false">
      <c r="A31" s="44" t="s">
        <v>2210</v>
      </c>
      <c r="C31" s="170" t="s">
        <v>2836</v>
      </c>
      <c r="D31" s="44" t="s">
        <v>2834</v>
      </c>
      <c r="J31" s="43" t="s">
        <v>2837</v>
      </c>
      <c r="P31" s="44" t="str">
        <f aca="false">CONCATENATE("SetCondition")</f>
        <v>SetCondition</v>
      </c>
      <c r="T31" s="44" t="s">
        <v>2213</v>
      </c>
      <c r="W31" s="44" t="s">
        <v>7</v>
      </c>
    </row>
    <row r="32" s="44" customFormat="true" ht="12.75" hidden="false" customHeight="true" outlineLevel="0" collapsed="false">
      <c r="A32" s="44" t="s">
        <v>799</v>
      </c>
      <c r="C32" s="43" t="s">
        <v>2838</v>
      </c>
      <c r="H32" s="43" t="s">
        <v>2839</v>
      </c>
      <c r="N32" s="44" t="s">
        <v>905</v>
      </c>
    </row>
    <row r="33" s="44" customFormat="true" ht="12.75" hidden="false" customHeight="true" outlineLevel="0" collapsed="false">
      <c r="A33" s="44" t="s">
        <v>1337</v>
      </c>
      <c r="B33" s="43" t="s">
        <v>2838</v>
      </c>
      <c r="C33" s="43" t="s">
        <v>2840</v>
      </c>
      <c r="D33" s="44" t="s">
        <v>2841</v>
      </c>
      <c r="J33" s="43" t="s">
        <v>2842</v>
      </c>
      <c r="W33" s="44" t="s">
        <v>7</v>
      </c>
    </row>
    <row r="34" s="44" customFormat="true" ht="14.25" hidden="false" customHeight="false" outlineLevel="0" collapsed="false">
      <c r="A34" s="44" t="s">
        <v>799</v>
      </c>
      <c r="C34" s="44" t="s">
        <v>2843</v>
      </c>
      <c r="H34" s="43" t="s">
        <v>2844</v>
      </c>
      <c r="N34" s="44" t="s">
        <v>905</v>
      </c>
    </row>
    <row r="35" s="44" customFormat="true" ht="14.25" hidden="false" customHeight="false" outlineLevel="0" collapsed="false">
      <c r="A35" s="44" t="s">
        <v>2210</v>
      </c>
      <c r="C35" s="44" t="s">
        <v>2845</v>
      </c>
      <c r="D35" s="44" t="s">
        <v>2846</v>
      </c>
      <c r="J35" s="44" t="s">
        <v>2847</v>
      </c>
      <c r="P35" s="44" t="str">
        <f aca="false">CONCATENATE("SetCondition")</f>
        <v>SetCondition</v>
      </c>
      <c r="T35" s="44" t="s">
        <v>2213</v>
      </c>
      <c r="W35" s="44" t="s">
        <v>7</v>
      </c>
    </row>
    <row r="36" s="44" customFormat="true" ht="14.25" hidden="false" customHeight="false" outlineLevel="0" collapsed="false">
      <c r="A36" s="44" t="s">
        <v>799</v>
      </c>
      <c r="C36" s="44" t="s">
        <v>2848</v>
      </c>
      <c r="D36" s="44" t="s">
        <v>2849</v>
      </c>
      <c r="H36" s="44" t="s">
        <v>819</v>
      </c>
      <c r="N36" s="44" t="s">
        <v>905</v>
      </c>
    </row>
    <row r="37" s="44" customFormat="true" ht="14.25" hidden="false" customHeight="false" outlineLevel="0" collapsed="false">
      <c r="A37" s="44" t="s">
        <v>819</v>
      </c>
      <c r="B37" s="44" t="s">
        <v>2848</v>
      </c>
      <c r="C37" s="44" t="s">
        <v>2850</v>
      </c>
      <c r="H37" s="44" t="s">
        <v>2851</v>
      </c>
    </row>
    <row r="38" s="44" customFormat="true" ht="14.25" hidden="false" customHeight="false" outlineLevel="0" collapsed="false">
      <c r="A38" s="44" t="s">
        <v>819</v>
      </c>
      <c r="B38" s="43" t="s">
        <v>2848</v>
      </c>
      <c r="C38" s="43" t="s">
        <v>2852</v>
      </c>
      <c r="H38" s="43" t="s">
        <v>2853</v>
      </c>
    </row>
    <row r="39" s="44" customFormat="true" ht="14.25" hidden="false" customHeight="false" outlineLevel="0" collapsed="false">
      <c r="A39" s="44" t="s">
        <v>819</v>
      </c>
      <c r="B39" s="44" t="s">
        <v>2848</v>
      </c>
      <c r="C39" s="44" t="s">
        <v>2854</v>
      </c>
      <c r="H39" s="44" t="s">
        <v>2855</v>
      </c>
    </row>
    <row r="40" s="44" customFormat="true" ht="14.25" hidden="false" customHeight="false" outlineLevel="0" collapsed="false">
      <c r="A40" s="44" t="s">
        <v>2210</v>
      </c>
      <c r="C40" s="44" t="s">
        <v>2856</v>
      </c>
      <c r="D40" s="44" t="s">
        <v>2849</v>
      </c>
      <c r="J40" s="43" t="s">
        <v>2857</v>
      </c>
      <c r="P40" s="44" t="str">
        <f aca="false">CONCATENATE("SetCondition")</f>
        <v>SetCondition</v>
      </c>
      <c r="T40" s="44" t="s">
        <v>2213</v>
      </c>
      <c r="W40" s="44" t="s">
        <v>7</v>
      </c>
    </row>
    <row r="41" s="44" customFormat="true" ht="14.25" hidden="false" customHeight="false" outlineLevel="0" collapsed="false">
      <c r="A41" s="44" t="s">
        <v>799</v>
      </c>
      <c r="C41" s="43" t="s">
        <v>2858</v>
      </c>
      <c r="D41" s="44" t="str">
        <f aca="false">D43</f>
        <v>Jaundice</v>
      </c>
      <c r="H41" s="43" t="s">
        <v>2859</v>
      </c>
      <c r="N41" s="44" t="s">
        <v>905</v>
      </c>
    </row>
    <row r="42" s="44" customFormat="true" ht="14.25" hidden="false" customHeight="false" outlineLevel="0" collapsed="false">
      <c r="A42" s="43" t="s">
        <v>819</v>
      </c>
      <c r="B42" s="43" t="s">
        <v>2858</v>
      </c>
      <c r="C42" s="43" t="s">
        <v>2860</v>
      </c>
      <c r="D42" s="43"/>
      <c r="E42" s="43"/>
      <c r="F42" s="43"/>
      <c r="G42" s="43"/>
      <c r="H42" s="43" t="s">
        <v>2861</v>
      </c>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row>
    <row r="43" s="44" customFormat="true" ht="14.25" hidden="false" customHeight="false" outlineLevel="0" collapsed="false">
      <c r="A43" s="44" t="s">
        <v>2210</v>
      </c>
      <c r="C43" s="44" t="s">
        <v>2862</v>
      </c>
      <c r="D43" s="43" t="s">
        <v>2863</v>
      </c>
      <c r="J43" s="44" t="s">
        <v>2864</v>
      </c>
      <c r="P43" s="44" t="str">
        <f aca="false">CONCATENATE("SetCondition")</f>
        <v>SetCondition</v>
      </c>
      <c r="T43" s="44" t="s">
        <v>2213</v>
      </c>
      <c r="W43" s="44" t="s">
        <v>7</v>
      </c>
    </row>
    <row r="44" s="43" customFormat="true" ht="14.25" hidden="false" customHeight="false" outlineLevel="0" collapsed="false">
      <c r="A44" s="44" t="s">
        <v>799</v>
      </c>
      <c r="B44" s="43" t="s">
        <v>2858</v>
      </c>
      <c r="C44" s="43" t="s">
        <v>2865</v>
      </c>
      <c r="H44" s="43" t="s">
        <v>2866</v>
      </c>
      <c r="N44" s="43" t="s">
        <v>905</v>
      </c>
    </row>
    <row r="45" s="44" customFormat="true" ht="12.75" hidden="false" customHeight="true" outlineLevel="0" collapsed="false">
      <c r="A45" s="44" t="s">
        <v>1337</v>
      </c>
      <c r="B45" s="43" t="s">
        <v>2865</v>
      </c>
      <c r="C45" s="43" t="s">
        <v>2867</v>
      </c>
      <c r="D45" s="44" t="s">
        <v>2868</v>
      </c>
      <c r="J45" s="43" t="s">
        <v>2869</v>
      </c>
      <c r="W45" s="44" t="s">
        <v>7</v>
      </c>
    </row>
    <row r="46" s="43" customFormat="true" ht="14.25" hidden="false" customHeight="false" outlineLevel="0" collapsed="false">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row>
    <row r="47" s="44" customFormat="true" ht="14.25" hidden="false" customHeight="false" outlineLevel="0" collapsed="false">
      <c r="A47" s="44" t="s">
        <v>799</v>
      </c>
      <c r="C47" s="43" t="s">
        <v>2870</v>
      </c>
      <c r="H47" s="44" t="s">
        <v>2871</v>
      </c>
      <c r="N47" s="44" t="s">
        <v>905</v>
      </c>
    </row>
    <row r="48" s="44" customFormat="true" ht="14.25" hidden="false" customHeight="false" outlineLevel="0" collapsed="false">
      <c r="A48" s="44" t="s">
        <v>2210</v>
      </c>
      <c r="C48" s="44" t="s">
        <v>2872</v>
      </c>
      <c r="D48" s="44" t="s">
        <v>2873</v>
      </c>
      <c r="J48" s="43" t="s">
        <v>2874</v>
      </c>
      <c r="P48" s="44" t="str">
        <f aca="false">CONCATENATE("SetCondition")</f>
        <v>SetCondition</v>
      </c>
      <c r="T48" s="44" t="s">
        <v>2213</v>
      </c>
      <c r="W48" s="44" t="s">
        <v>7</v>
      </c>
    </row>
    <row r="49" s="44" customFormat="true" ht="14.25" hidden="false" customHeight="false" outlineLevel="0" collapsed="false">
      <c r="J49" s="43"/>
    </row>
    <row r="50" s="44" customFormat="true" ht="14.25" hidden="false" customHeight="false" outlineLevel="0" collapsed="false">
      <c r="A50" s="44" t="s">
        <v>799</v>
      </c>
      <c r="C50" s="44" t="s">
        <v>844</v>
      </c>
      <c r="D50" s="44" t="s">
        <v>834</v>
      </c>
      <c r="H50" s="44" t="s">
        <v>2274</v>
      </c>
      <c r="N50" s="44" t="s">
        <v>905</v>
      </c>
    </row>
    <row r="51" s="44" customFormat="true" ht="14.25" hidden="false" customHeight="false" outlineLevel="0" collapsed="false">
      <c r="A51" s="44" t="s">
        <v>2210</v>
      </c>
      <c r="C51" s="44" t="s">
        <v>2875</v>
      </c>
      <c r="D51" s="44" t="s">
        <v>834</v>
      </c>
      <c r="J51" s="44" t="s">
        <v>2876</v>
      </c>
      <c r="P51" s="44" t="str">
        <f aca="false">CONCATENATE("SetCondition")</f>
        <v>SetCondition</v>
      </c>
      <c r="T51" s="44" t="s">
        <v>2213</v>
      </c>
      <c r="W51" s="44" t="s">
        <v>7</v>
      </c>
    </row>
    <row r="52" s="44" customFormat="true" ht="14.25" hidden="false" customHeight="false" outlineLevel="0" collapsed="false">
      <c r="A52" s="170" t="s">
        <v>799</v>
      </c>
      <c r="B52" s="170"/>
      <c r="C52" s="170" t="s">
        <v>864</v>
      </c>
      <c r="D52" s="170" t="s">
        <v>854</v>
      </c>
      <c r="E52" s="170"/>
      <c r="F52" s="170"/>
      <c r="G52" s="170"/>
      <c r="H52" s="170" t="s">
        <v>2279</v>
      </c>
      <c r="I52" s="170"/>
      <c r="J52" s="170"/>
      <c r="K52" s="170"/>
      <c r="L52" s="170"/>
      <c r="M52" s="170"/>
      <c r="N52" s="170" t="s">
        <v>905</v>
      </c>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c r="CS52" s="170"/>
      <c r="CT52" s="170"/>
      <c r="CU52" s="170"/>
      <c r="CV52" s="170"/>
      <c r="CW52" s="170"/>
      <c r="CX52" s="170"/>
      <c r="CY52" s="170"/>
      <c r="CZ52" s="170"/>
      <c r="DA52" s="170"/>
      <c r="DB52" s="170"/>
      <c r="DC52" s="170"/>
      <c r="DD52" s="170"/>
      <c r="DE52" s="170"/>
      <c r="DF52" s="170"/>
      <c r="DG52" s="170"/>
      <c r="DH52" s="170"/>
      <c r="DI52" s="170"/>
      <c r="DJ52" s="170"/>
      <c r="DK52" s="170"/>
      <c r="DL52" s="170"/>
      <c r="DM52" s="170"/>
      <c r="DN52" s="170"/>
      <c r="DO52" s="170"/>
      <c r="DP52" s="170"/>
      <c r="DQ52" s="170"/>
      <c r="DR52" s="170"/>
      <c r="DS52" s="170"/>
      <c r="DT52" s="170"/>
      <c r="DU52" s="170"/>
      <c r="DV52" s="170"/>
      <c r="DW52" s="170"/>
      <c r="DX52" s="170"/>
      <c r="DY52" s="170"/>
      <c r="DZ52" s="170"/>
      <c r="EA52" s="170"/>
      <c r="EB52" s="170"/>
      <c r="EC52" s="170"/>
      <c r="ED52" s="170"/>
      <c r="EE52" s="170"/>
      <c r="EF52" s="170"/>
      <c r="EG52" s="170"/>
      <c r="EH52" s="170"/>
      <c r="EI52" s="170"/>
      <c r="EJ52" s="170"/>
      <c r="EK52" s="170"/>
      <c r="EL52" s="170"/>
      <c r="EM52" s="170"/>
      <c r="EN52" s="170"/>
      <c r="EO52" s="170"/>
      <c r="EP52" s="170"/>
      <c r="EQ52" s="170"/>
      <c r="ER52" s="170"/>
      <c r="ES52" s="170"/>
      <c r="ET52" s="170"/>
      <c r="EU52" s="170"/>
      <c r="EV52" s="170"/>
      <c r="EW52" s="170"/>
      <c r="EX52" s="170"/>
      <c r="EY52" s="170"/>
      <c r="EZ52" s="170"/>
      <c r="FA52" s="170"/>
      <c r="FB52" s="170"/>
      <c r="FC52" s="170"/>
      <c r="FD52" s="170"/>
      <c r="FE52" s="170"/>
      <c r="FF52" s="170"/>
      <c r="FG52" s="170"/>
      <c r="FH52" s="170"/>
      <c r="FI52" s="170"/>
      <c r="FJ52" s="170"/>
      <c r="FK52" s="170"/>
      <c r="FL52" s="170"/>
      <c r="FM52" s="170"/>
      <c r="FN52" s="170"/>
      <c r="FO52" s="170"/>
      <c r="FP52" s="170"/>
      <c r="FQ52" s="170"/>
      <c r="FR52" s="170"/>
      <c r="FS52" s="170"/>
      <c r="FT52" s="170"/>
      <c r="FU52" s="170"/>
      <c r="FV52" s="170"/>
      <c r="FW52" s="170"/>
      <c r="FX52" s="170"/>
      <c r="FY52" s="170"/>
      <c r="FZ52" s="170"/>
      <c r="GA52" s="170"/>
      <c r="GB52" s="170"/>
      <c r="GC52" s="170"/>
      <c r="GD52" s="170"/>
      <c r="GE52" s="170"/>
      <c r="GF52" s="170"/>
      <c r="GG52" s="170"/>
      <c r="GH52" s="170"/>
      <c r="GI52" s="170"/>
      <c r="GJ52" s="170"/>
      <c r="GK52" s="170"/>
      <c r="GL52" s="170"/>
      <c r="GM52" s="170"/>
      <c r="GN52" s="170"/>
      <c r="GO52" s="170"/>
      <c r="GP52" s="170"/>
      <c r="GQ52" s="170"/>
      <c r="GR52" s="170"/>
      <c r="GS52" s="170"/>
      <c r="GT52" s="170"/>
      <c r="GU52" s="170"/>
      <c r="GV52" s="170"/>
      <c r="GW52" s="170"/>
      <c r="GX52" s="170"/>
      <c r="GY52" s="170"/>
      <c r="GZ52" s="170"/>
      <c r="HA52" s="170"/>
      <c r="HB52" s="170"/>
      <c r="HC52" s="170"/>
      <c r="HD52" s="170"/>
      <c r="HE52" s="170"/>
      <c r="HF52" s="170"/>
      <c r="HG52" s="170"/>
      <c r="HH52" s="170"/>
      <c r="HI52" s="170"/>
      <c r="HJ52" s="170"/>
      <c r="HK52" s="170"/>
      <c r="HL52" s="170"/>
      <c r="HM52" s="170"/>
      <c r="HN52" s="170"/>
      <c r="HO52" s="170"/>
      <c r="HP52" s="170"/>
      <c r="HQ52" s="170"/>
      <c r="HR52" s="170"/>
      <c r="HS52" s="170"/>
      <c r="HT52" s="170"/>
      <c r="HU52" s="170"/>
      <c r="HV52" s="170"/>
      <c r="HW52" s="170"/>
      <c r="HX52" s="170"/>
      <c r="HY52" s="170"/>
      <c r="HZ52" s="170"/>
      <c r="IA52" s="170"/>
      <c r="IB52" s="170"/>
      <c r="IC52" s="170"/>
      <c r="ID52" s="170"/>
      <c r="IE52" s="170"/>
      <c r="IF52" s="170"/>
      <c r="IG52" s="170"/>
      <c r="IH52" s="170"/>
      <c r="II52" s="170"/>
      <c r="IJ52" s="170"/>
      <c r="IK52" s="170"/>
      <c r="IL52" s="170"/>
      <c r="IM52" s="170"/>
      <c r="IN52" s="170"/>
      <c r="IO52" s="170"/>
      <c r="IP52" s="170"/>
      <c r="IQ52" s="170"/>
      <c r="IR52" s="170"/>
      <c r="IS52" s="170"/>
      <c r="IT52" s="170"/>
      <c r="IU52" s="170"/>
      <c r="IV52" s="170"/>
      <c r="IW52" s="170"/>
      <c r="IX52" s="170"/>
      <c r="IY52" s="170"/>
      <c r="IZ52" s="170"/>
      <c r="JA52" s="170"/>
      <c r="JB52" s="170"/>
      <c r="JC52" s="170"/>
      <c r="JD52" s="170"/>
      <c r="JE52" s="170"/>
      <c r="JF52" s="170"/>
      <c r="JG52" s="170"/>
      <c r="JH52" s="170"/>
      <c r="JI52" s="170"/>
      <c r="JJ52" s="170"/>
      <c r="JK52" s="170"/>
      <c r="JL52" s="170"/>
      <c r="JM52" s="170"/>
      <c r="JN52" s="170"/>
      <c r="JO52" s="170"/>
      <c r="JP52" s="170"/>
      <c r="JQ52" s="170"/>
      <c r="JR52" s="170"/>
      <c r="JS52" s="170"/>
      <c r="JT52" s="170"/>
      <c r="JU52" s="170"/>
      <c r="JV52" s="170"/>
      <c r="JW52" s="170"/>
      <c r="JX52" s="170"/>
      <c r="JY52" s="170"/>
      <c r="JZ52" s="170"/>
      <c r="KA52" s="170"/>
      <c r="KB52" s="170"/>
      <c r="KC52" s="170"/>
      <c r="KD52" s="170"/>
      <c r="KE52" s="170"/>
      <c r="KF52" s="170"/>
      <c r="KG52" s="170"/>
      <c r="KH52" s="170"/>
      <c r="KI52" s="170"/>
      <c r="KJ52" s="170"/>
      <c r="KK52" s="170"/>
      <c r="KL52" s="170"/>
      <c r="KM52" s="170"/>
      <c r="KN52" s="170"/>
      <c r="KO52" s="170"/>
      <c r="KP52" s="170"/>
      <c r="KQ52" s="170"/>
      <c r="KR52" s="170"/>
      <c r="KS52" s="170"/>
      <c r="KT52" s="170"/>
      <c r="KU52" s="170"/>
      <c r="KV52" s="170"/>
      <c r="KW52" s="170"/>
      <c r="KX52" s="170"/>
      <c r="KY52" s="170"/>
      <c r="KZ52" s="170"/>
      <c r="LA52" s="170"/>
      <c r="LB52" s="170"/>
      <c r="LC52" s="170"/>
      <c r="LD52" s="170"/>
      <c r="LE52" s="170"/>
      <c r="LF52" s="170"/>
      <c r="LG52" s="170"/>
      <c r="LH52" s="170"/>
      <c r="LI52" s="170"/>
      <c r="LJ52" s="170"/>
      <c r="LK52" s="170"/>
      <c r="LL52" s="170"/>
      <c r="LM52" s="170"/>
      <c r="LN52" s="170"/>
      <c r="LO52" s="170"/>
      <c r="LP52" s="170"/>
      <c r="LQ52" s="170"/>
      <c r="LR52" s="170"/>
      <c r="LS52" s="170"/>
      <c r="LT52" s="170"/>
      <c r="LU52" s="170"/>
      <c r="LV52" s="170"/>
      <c r="LW52" s="170"/>
      <c r="LX52" s="170"/>
      <c r="LY52" s="170"/>
      <c r="LZ52" s="170"/>
      <c r="MA52" s="170"/>
      <c r="MB52" s="170"/>
      <c r="MC52" s="170"/>
      <c r="MD52" s="170"/>
      <c r="ME52" s="170"/>
      <c r="MF52" s="170"/>
      <c r="MG52" s="170"/>
      <c r="MH52" s="170"/>
      <c r="MI52" s="170"/>
      <c r="MJ52" s="170"/>
      <c r="MK52" s="170"/>
      <c r="ML52" s="170"/>
      <c r="MM52" s="170"/>
      <c r="MN52" s="170"/>
      <c r="MO52" s="170"/>
      <c r="MP52" s="170"/>
      <c r="MQ52" s="170"/>
      <c r="MR52" s="170"/>
      <c r="MS52" s="170"/>
      <c r="MT52" s="170"/>
      <c r="MU52" s="170"/>
      <c r="MV52" s="170"/>
      <c r="MW52" s="170"/>
      <c r="MX52" s="170"/>
      <c r="MY52" s="170"/>
      <c r="MZ52" s="170"/>
      <c r="NA52" s="170"/>
      <c r="NB52" s="170"/>
      <c r="NC52" s="170"/>
      <c r="ND52" s="170"/>
      <c r="NE52" s="170"/>
      <c r="NF52" s="170"/>
      <c r="NG52" s="170"/>
      <c r="NH52" s="170"/>
      <c r="NI52" s="170"/>
      <c r="NJ52" s="170"/>
      <c r="NK52" s="170"/>
      <c r="NL52" s="170"/>
      <c r="NM52" s="170"/>
      <c r="NN52" s="170"/>
      <c r="NO52" s="170"/>
      <c r="NP52" s="170"/>
      <c r="NQ52" s="170"/>
      <c r="NR52" s="170"/>
      <c r="NS52" s="170"/>
      <c r="NT52" s="170"/>
      <c r="NU52" s="170"/>
      <c r="NV52" s="170"/>
      <c r="NW52" s="170"/>
      <c r="NX52" s="170"/>
      <c r="NY52" s="170"/>
      <c r="NZ52" s="170"/>
      <c r="OA52" s="170"/>
      <c r="OB52" s="170"/>
      <c r="OC52" s="170"/>
      <c r="OD52" s="170"/>
      <c r="OE52" s="170"/>
      <c r="OF52" s="170"/>
      <c r="OG52" s="170"/>
      <c r="OH52" s="170"/>
      <c r="OI52" s="170"/>
      <c r="OJ52" s="170"/>
      <c r="OK52" s="170"/>
      <c r="OL52" s="170"/>
      <c r="OM52" s="170"/>
      <c r="ON52" s="170"/>
      <c r="OO52" s="170"/>
      <c r="OP52" s="170"/>
      <c r="OQ52" s="170"/>
      <c r="OR52" s="170"/>
      <c r="OS52" s="170"/>
      <c r="OT52" s="170"/>
      <c r="OU52" s="170"/>
      <c r="OV52" s="170"/>
      <c r="OW52" s="170"/>
      <c r="OX52" s="170"/>
      <c r="OY52" s="170"/>
      <c r="OZ52" s="170"/>
      <c r="PA52" s="170"/>
      <c r="PB52" s="170"/>
      <c r="PC52" s="170"/>
      <c r="PD52" s="170"/>
      <c r="PE52" s="170"/>
      <c r="PF52" s="170"/>
      <c r="PG52" s="170"/>
      <c r="PH52" s="170"/>
      <c r="PI52" s="170"/>
      <c r="PJ52" s="170"/>
      <c r="PK52" s="170"/>
      <c r="PL52" s="170"/>
      <c r="PM52" s="170"/>
      <c r="PN52" s="170"/>
      <c r="PO52" s="170"/>
      <c r="PP52" s="170"/>
      <c r="PQ52" s="170"/>
      <c r="PR52" s="170"/>
      <c r="PS52" s="170"/>
      <c r="PT52" s="170"/>
      <c r="PU52" s="170"/>
      <c r="PV52" s="170"/>
      <c r="PW52" s="170"/>
      <c r="PX52" s="170"/>
      <c r="PY52" s="170"/>
      <c r="PZ52" s="170"/>
      <c r="QA52" s="170"/>
      <c r="QB52" s="170"/>
      <c r="QC52" s="170"/>
      <c r="QD52" s="170"/>
      <c r="QE52" s="170"/>
      <c r="QF52" s="170"/>
      <c r="QG52" s="170"/>
      <c r="QH52" s="170"/>
      <c r="QI52" s="170"/>
      <c r="QJ52" s="170"/>
      <c r="QK52" s="170"/>
      <c r="QL52" s="170"/>
      <c r="QM52" s="170"/>
      <c r="QN52" s="170"/>
      <c r="QO52" s="170"/>
      <c r="QP52" s="170"/>
      <c r="QQ52" s="170"/>
      <c r="QR52" s="170"/>
      <c r="QS52" s="170"/>
      <c r="QT52" s="170"/>
      <c r="QU52" s="170"/>
      <c r="QV52" s="170"/>
      <c r="QW52" s="170"/>
      <c r="QX52" s="170"/>
      <c r="QY52" s="170"/>
      <c r="QZ52" s="170"/>
      <c r="RA52" s="170"/>
      <c r="RB52" s="170"/>
      <c r="RC52" s="170"/>
      <c r="RD52" s="170"/>
      <c r="RE52" s="170"/>
      <c r="RF52" s="170"/>
      <c r="RG52" s="170"/>
      <c r="RH52" s="170"/>
      <c r="RI52" s="170"/>
      <c r="RJ52" s="170"/>
      <c r="RK52" s="170"/>
      <c r="RL52" s="170"/>
      <c r="RM52" s="170"/>
      <c r="RN52" s="170"/>
      <c r="RO52" s="170"/>
      <c r="RP52" s="170"/>
      <c r="RQ52" s="170"/>
      <c r="RR52" s="170"/>
      <c r="RS52" s="170"/>
      <c r="RT52" s="170"/>
      <c r="RU52" s="170"/>
      <c r="RV52" s="170"/>
      <c r="RW52" s="170"/>
      <c r="RX52" s="170"/>
      <c r="RY52" s="170"/>
      <c r="RZ52" s="170"/>
      <c r="SA52" s="170"/>
      <c r="SB52" s="170"/>
      <c r="SC52" s="170"/>
      <c r="SD52" s="170"/>
      <c r="SE52" s="170"/>
      <c r="SF52" s="170"/>
      <c r="SG52" s="170"/>
      <c r="SH52" s="170"/>
      <c r="SI52" s="170"/>
      <c r="SJ52" s="170"/>
      <c r="SK52" s="170"/>
      <c r="SL52" s="170"/>
      <c r="SM52" s="170"/>
      <c r="SN52" s="170"/>
      <c r="SO52" s="170"/>
      <c r="SP52" s="170"/>
      <c r="SQ52" s="170"/>
      <c r="SR52" s="170"/>
      <c r="SS52" s="170"/>
      <c r="ST52" s="170"/>
      <c r="SU52" s="170"/>
      <c r="SV52" s="170"/>
      <c r="SW52" s="170"/>
      <c r="SX52" s="170"/>
      <c r="SY52" s="170"/>
      <c r="SZ52" s="170"/>
      <c r="TA52" s="170"/>
      <c r="TB52" s="170"/>
      <c r="TC52" s="170"/>
      <c r="TD52" s="170"/>
      <c r="TE52" s="170"/>
      <c r="TF52" s="170"/>
      <c r="TG52" s="170"/>
      <c r="TH52" s="170"/>
      <c r="TI52" s="170"/>
      <c r="TJ52" s="170"/>
      <c r="TK52" s="170"/>
      <c r="TL52" s="170"/>
      <c r="TM52" s="170"/>
      <c r="TN52" s="170"/>
      <c r="TO52" s="170"/>
      <c r="TP52" s="170"/>
      <c r="TQ52" s="170"/>
      <c r="TR52" s="170"/>
      <c r="TS52" s="170"/>
      <c r="TT52" s="170"/>
      <c r="TU52" s="170"/>
      <c r="TV52" s="170"/>
      <c r="TW52" s="170"/>
      <c r="TX52" s="170"/>
      <c r="TY52" s="170"/>
      <c r="TZ52" s="170"/>
      <c r="UA52" s="170"/>
      <c r="UB52" s="170"/>
      <c r="UC52" s="170"/>
      <c r="UD52" s="170"/>
      <c r="UE52" s="170"/>
      <c r="UF52" s="170"/>
      <c r="UG52" s="170"/>
      <c r="UH52" s="170"/>
      <c r="UI52" s="170"/>
      <c r="UJ52" s="170"/>
      <c r="UK52" s="170"/>
      <c r="UL52" s="170"/>
      <c r="UM52" s="170"/>
      <c r="UN52" s="170"/>
      <c r="UO52" s="170"/>
      <c r="UP52" s="170"/>
      <c r="UQ52" s="170"/>
      <c r="UR52" s="170"/>
      <c r="US52" s="170"/>
      <c r="UT52" s="170"/>
      <c r="UU52" s="170"/>
      <c r="UV52" s="170"/>
      <c r="UW52" s="170"/>
      <c r="UX52" s="170"/>
      <c r="UY52" s="170"/>
      <c r="UZ52" s="170"/>
      <c r="VA52" s="170"/>
      <c r="VB52" s="170"/>
      <c r="VC52" s="170"/>
      <c r="VD52" s="170"/>
      <c r="VE52" s="170"/>
      <c r="VF52" s="170"/>
      <c r="VG52" s="170"/>
      <c r="VH52" s="170"/>
      <c r="VI52" s="170"/>
      <c r="VJ52" s="170"/>
      <c r="VK52" s="170"/>
      <c r="VL52" s="170"/>
      <c r="VM52" s="170"/>
      <c r="VN52" s="170"/>
      <c r="VO52" s="170"/>
      <c r="VP52" s="170"/>
      <c r="VQ52" s="170"/>
      <c r="VR52" s="170"/>
      <c r="VS52" s="170"/>
      <c r="VT52" s="170"/>
      <c r="VU52" s="170"/>
      <c r="VV52" s="170"/>
      <c r="VW52" s="170"/>
      <c r="VX52" s="170"/>
      <c r="VY52" s="170"/>
      <c r="VZ52" s="170"/>
      <c r="WA52" s="170"/>
      <c r="WB52" s="170"/>
      <c r="WC52" s="170"/>
      <c r="WD52" s="170"/>
      <c r="WE52" s="170"/>
      <c r="WF52" s="170"/>
      <c r="WG52" s="170"/>
      <c r="WH52" s="170"/>
      <c r="WI52" s="170"/>
      <c r="WJ52" s="170"/>
      <c r="WK52" s="170"/>
      <c r="WL52" s="170"/>
      <c r="WM52" s="170"/>
      <c r="WN52" s="170"/>
      <c r="WO52" s="170"/>
      <c r="WP52" s="170"/>
      <c r="WQ52" s="170"/>
      <c r="WR52" s="170"/>
      <c r="WS52" s="170"/>
      <c r="WT52" s="170"/>
      <c r="WU52" s="170"/>
      <c r="WV52" s="170"/>
      <c r="WW52" s="170"/>
      <c r="WX52" s="170"/>
      <c r="WY52" s="170"/>
      <c r="WZ52" s="170"/>
      <c r="XA52" s="170"/>
      <c r="XB52" s="170"/>
      <c r="XC52" s="170"/>
      <c r="XD52" s="170"/>
      <c r="XE52" s="170"/>
      <c r="XF52" s="170"/>
      <c r="XG52" s="170"/>
      <c r="XH52" s="170"/>
      <c r="XI52" s="170"/>
      <c r="XJ52" s="170"/>
      <c r="XK52" s="170"/>
      <c r="XL52" s="170"/>
      <c r="XM52" s="170"/>
      <c r="XN52" s="170"/>
      <c r="XO52" s="170"/>
      <c r="XP52" s="170"/>
      <c r="XQ52" s="170"/>
      <c r="XR52" s="170"/>
      <c r="XS52" s="170"/>
      <c r="XT52" s="170"/>
      <c r="XU52" s="170"/>
      <c r="XV52" s="170"/>
      <c r="XW52" s="170"/>
      <c r="XX52" s="170"/>
      <c r="XY52" s="170"/>
      <c r="XZ52" s="170"/>
      <c r="YA52" s="170"/>
      <c r="YB52" s="170"/>
      <c r="YC52" s="170"/>
      <c r="YD52" s="170"/>
      <c r="YE52" s="170"/>
      <c r="YF52" s="170"/>
      <c r="YG52" s="170"/>
      <c r="YH52" s="170"/>
      <c r="YI52" s="170"/>
      <c r="YJ52" s="170"/>
      <c r="YK52" s="170"/>
      <c r="YL52" s="170"/>
      <c r="YM52" s="170"/>
      <c r="YN52" s="170"/>
      <c r="YO52" s="170"/>
      <c r="YP52" s="170"/>
      <c r="YQ52" s="170"/>
      <c r="YR52" s="170"/>
      <c r="YS52" s="170"/>
      <c r="YT52" s="170"/>
      <c r="YU52" s="170"/>
      <c r="YV52" s="170"/>
      <c r="YW52" s="170"/>
      <c r="YX52" s="170"/>
      <c r="YY52" s="170"/>
      <c r="YZ52" s="170"/>
      <c r="ZA52" s="170"/>
      <c r="ZB52" s="170"/>
      <c r="ZC52" s="170"/>
      <c r="ZD52" s="170"/>
      <c r="ZE52" s="170"/>
      <c r="ZF52" s="170"/>
      <c r="ZG52" s="170"/>
      <c r="ZH52" s="170"/>
      <c r="ZI52" s="170"/>
      <c r="ZJ52" s="170"/>
      <c r="ZK52" s="170"/>
      <c r="ZL52" s="170"/>
      <c r="ZM52" s="170"/>
      <c r="ZN52" s="170"/>
      <c r="ZO52" s="170"/>
      <c r="ZP52" s="170"/>
      <c r="ZQ52" s="170"/>
      <c r="ZR52" s="170"/>
      <c r="ZS52" s="170"/>
      <c r="ZT52" s="170"/>
      <c r="ZU52" s="170"/>
      <c r="ZV52" s="170"/>
      <c r="ZW52" s="170"/>
      <c r="ZX52" s="170"/>
      <c r="ZY52" s="170"/>
      <c r="ZZ52" s="170"/>
      <c r="AAA52" s="170"/>
      <c r="AAB52" s="170"/>
      <c r="AAC52" s="170"/>
      <c r="AAD52" s="170"/>
      <c r="AAE52" s="170"/>
      <c r="AAF52" s="170"/>
      <c r="AAG52" s="170"/>
      <c r="AAH52" s="170"/>
      <c r="AAI52" s="170"/>
      <c r="AAJ52" s="170"/>
      <c r="AAK52" s="170"/>
      <c r="AAL52" s="170"/>
      <c r="AAM52" s="170"/>
      <c r="AAN52" s="170"/>
      <c r="AAO52" s="170"/>
      <c r="AAP52" s="170"/>
      <c r="AAQ52" s="170"/>
      <c r="AAR52" s="170"/>
      <c r="AAS52" s="170"/>
      <c r="AAT52" s="170"/>
      <c r="AAU52" s="170"/>
      <c r="AAV52" s="170"/>
      <c r="AAW52" s="170"/>
      <c r="AAX52" s="170"/>
      <c r="AAY52" s="170"/>
      <c r="AAZ52" s="170"/>
      <c r="ABA52" s="170"/>
      <c r="ABB52" s="170"/>
      <c r="ABC52" s="170"/>
      <c r="ABD52" s="170"/>
      <c r="ABE52" s="170"/>
      <c r="ABF52" s="170"/>
      <c r="ABG52" s="170"/>
      <c r="ABH52" s="170"/>
      <c r="ABI52" s="170"/>
      <c r="ABJ52" s="170"/>
      <c r="ABK52" s="170"/>
      <c r="ABL52" s="170"/>
      <c r="ABM52" s="170"/>
      <c r="ABN52" s="170"/>
      <c r="ABO52" s="170"/>
      <c r="ABP52" s="170"/>
      <c r="ABQ52" s="170"/>
      <c r="ABR52" s="170"/>
      <c r="ABS52" s="170"/>
      <c r="ABT52" s="170"/>
      <c r="ABU52" s="170"/>
      <c r="ABV52" s="170"/>
      <c r="ABW52" s="170"/>
      <c r="ABX52" s="170"/>
      <c r="ABY52" s="170"/>
      <c r="ABZ52" s="170"/>
      <c r="ACA52" s="170"/>
      <c r="ACB52" s="170"/>
      <c r="ACC52" s="170"/>
      <c r="ACD52" s="170"/>
      <c r="ACE52" s="170"/>
      <c r="ACF52" s="170"/>
      <c r="ACG52" s="170"/>
      <c r="ACH52" s="170"/>
      <c r="ACI52" s="170"/>
      <c r="ACJ52" s="170"/>
      <c r="ACK52" s="170"/>
      <c r="ACL52" s="170"/>
      <c r="ACM52" s="170"/>
      <c r="ACN52" s="170"/>
      <c r="ACO52" s="170"/>
      <c r="ACP52" s="170"/>
      <c r="ACQ52" s="170"/>
      <c r="ACR52" s="170"/>
      <c r="ACS52" s="170"/>
      <c r="ACT52" s="170"/>
      <c r="ACU52" s="170"/>
      <c r="ACV52" s="170"/>
      <c r="ACW52" s="170"/>
      <c r="ACX52" s="170"/>
      <c r="ACY52" s="170"/>
      <c r="ACZ52" s="170"/>
      <c r="ADA52" s="170"/>
      <c r="ADB52" s="170"/>
      <c r="ADC52" s="170"/>
      <c r="ADD52" s="170"/>
      <c r="ADE52" s="170"/>
      <c r="ADF52" s="170"/>
      <c r="ADG52" s="170"/>
      <c r="ADH52" s="170"/>
      <c r="ADI52" s="170"/>
      <c r="ADJ52" s="170"/>
      <c r="ADK52" s="170"/>
      <c r="ADL52" s="170"/>
      <c r="ADM52" s="170"/>
      <c r="ADN52" s="170"/>
      <c r="ADO52" s="170"/>
      <c r="ADP52" s="170"/>
      <c r="ADQ52" s="170"/>
      <c r="ADR52" s="170"/>
      <c r="ADS52" s="170"/>
      <c r="ADT52" s="170"/>
      <c r="ADU52" s="170"/>
      <c r="ADV52" s="170"/>
      <c r="ADW52" s="170"/>
      <c r="ADX52" s="170"/>
      <c r="ADY52" s="170"/>
      <c r="ADZ52" s="170"/>
      <c r="AEA52" s="170"/>
      <c r="AEB52" s="170"/>
      <c r="AEC52" s="170"/>
      <c r="AED52" s="170"/>
      <c r="AEE52" s="170"/>
      <c r="AEF52" s="170"/>
      <c r="AEG52" s="170"/>
      <c r="AEH52" s="170"/>
      <c r="AEI52" s="170"/>
      <c r="AEJ52" s="170"/>
      <c r="AEK52" s="170"/>
      <c r="AEL52" s="170"/>
      <c r="AEM52" s="170"/>
      <c r="AEN52" s="170"/>
      <c r="AEO52" s="170"/>
      <c r="AEP52" s="170"/>
      <c r="AEQ52" s="170"/>
      <c r="AER52" s="170"/>
      <c r="AES52" s="170"/>
      <c r="AET52" s="170"/>
      <c r="AEU52" s="170"/>
      <c r="AEV52" s="170"/>
      <c r="AEW52" s="170"/>
      <c r="AEX52" s="170"/>
      <c r="AEY52" s="170"/>
      <c r="AEZ52" s="170"/>
      <c r="AFA52" s="170"/>
      <c r="AFB52" s="170"/>
      <c r="AFC52" s="170"/>
      <c r="AFD52" s="170"/>
      <c r="AFE52" s="170"/>
      <c r="AFF52" s="170"/>
      <c r="AFG52" s="170"/>
      <c r="AFH52" s="170"/>
      <c r="AFI52" s="170"/>
      <c r="AFJ52" s="170"/>
      <c r="AFK52" s="170"/>
      <c r="AFL52" s="170"/>
      <c r="AFM52" s="170"/>
      <c r="AFN52" s="170"/>
      <c r="AFO52" s="170"/>
      <c r="AFP52" s="170"/>
      <c r="AFQ52" s="170"/>
      <c r="AFR52" s="170"/>
      <c r="AFS52" s="170"/>
      <c r="AFT52" s="170"/>
      <c r="AFU52" s="170"/>
      <c r="AFV52" s="170"/>
      <c r="AFW52" s="170"/>
      <c r="AFX52" s="170"/>
      <c r="AFY52" s="170"/>
      <c r="AFZ52" s="170"/>
      <c r="AGA52" s="170"/>
      <c r="AGB52" s="170"/>
      <c r="AGC52" s="170"/>
      <c r="AGD52" s="170"/>
      <c r="AGE52" s="170"/>
      <c r="AGF52" s="170"/>
      <c r="AGG52" s="170"/>
      <c r="AGH52" s="170"/>
      <c r="AGI52" s="170"/>
      <c r="AGJ52" s="170"/>
      <c r="AGK52" s="170"/>
      <c r="AGL52" s="170"/>
      <c r="AGM52" s="170"/>
      <c r="AGN52" s="170"/>
      <c r="AGO52" s="170"/>
      <c r="AGP52" s="170"/>
      <c r="AGQ52" s="170"/>
      <c r="AGR52" s="170"/>
      <c r="AGS52" s="170"/>
      <c r="AGT52" s="170"/>
      <c r="AGU52" s="170"/>
      <c r="AGV52" s="170"/>
      <c r="AGW52" s="170"/>
      <c r="AGX52" s="170"/>
      <c r="AGY52" s="170"/>
      <c r="AGZ52" s="170"/>
      <c r="AHA52" s="170"/>
      <c r="AHB52" s="170"/>
      <c r="AHC52" s="170"/>
      <c r="AHD52" s="170"/>
      <c r="AHE52" s="170"/>
      <c r="AHF52" s="170"/>
      <c r="AHG52" s="170"/>
      <c r="AHH52" s="170"/>
      <c r="AHI52" s="170"/>
      <c r="AHJ52" s="170"/>
      <c r="AHK52" s="170"/>
      <c r="AHL52" s="170"/>
      <c r="AHM52" s="170"/>
      <c r="AHN52" s="170"/>
      <c r="AHO52" s="170"/>
      <c r="AHP52" s="170"/>
      <c r="AHQ52" s="170"/>
      <c r="AHR52" s="170"/>
      <c r="AHS52" s="170"/>
      <c r="AHT52" s="170"/>
      <c r="AHU52" s="170"/>
      <c r="AHV52" s="170"/>
      <c r="AHW52" s="170"/>
      <c r="AHX52" s="170"/>
      <c r="AHY52" s="170"/>
      <c r="AHZ52" s="170"/>
      <c r="AIA52" s="170"/>
      <c r="AIB52" s="170"/>
      <c r="AIC52" s="170"/>
      <c r="AID52" s="170"/>
      <c r="AIE52" s="170"/>
      <c r="AIF52" s="170"/>
      <c r="AIG52" s="170"/>
      <c r="AIH52" s="170"/>
      <c r="AII52" s="170"/>
      <c r="AIJ52" s="170"/>
      <c r="AIK52" s="170"/>
      <c r="AIL52" s="170"/>
      <c r="AIM52" s="170"/>
      <c r="AIN52" s="170"/>
      <c r="AIO52" s="170"/>
      <c r="AIP52" s="170"/>
      <c r="AIQ52" s="170"/>
      <c r="AIR52" s="170"/>
      <c r="AIS52" s="170"/>
      <c r="AIT52" s="170"/>
      <c r="AIU52" s="170"/>
      <c r="AIV52" s="170"/>
      <c r="AIW52" s="170"/>
      <c r="AIX52" s="170"/>
      <c r="AIY52" s="170"/>
      <c r="AIZ52" s="170"/>
      <c r="AJA52" s="170"/>
      <c r="AJB52" s="170"/>
      <c r="AJC52" s="170"/>
      <c r="AJD52" s="170"/>
      <c r="AJE52" s="170"/>
      <c r="AJF52" s="170"/>
      <c r="AJG52" s="170"/>
      <c r="AJH52" s="170"/>
      <c r="AJI52" s="170"/>
      <c r="AJJ52" s="170"/>
      <c r="AJK52" s="170"/>
      <c r="AJL52" s="170"/>
      <c r="AJM52" s="170"/>
      <c r="AJN52" s="170"/>
      <c r="AJO52" s="170"/>
      <c r="AJP52" s="170"/>
      <c r="AJQ52" s="170"/>
      <c r="AJR52" s="170"/>
      <c r="AJS52" s="170"/>
      <c r="AJT52" s="170"/>
      <c r="AJU52" s="170"/>
      <c r="AJV52" s="170"/>
      <c r="AJW52" s="170"/>
      <c r="AJX52" s="170"/>
      <c r="AJY52" s="170"/>
      <c r="AJZ52" s="170"/>
      <c r="AKA52" s="170"/>
      <c r="AKB52" s="170"/>
      <c r="AKC52" s="170"/>
      <c r="AKD52" s="170"/>
      <c r="AKE52" s="170"/>
      <c r="AKF52" s="170"/>
      <c r="AKG52" s="170"/>
      <c r="AKH52" s="170"/>
      <c r="AKI52" s="170"/>
      <c r="AKJ52" s="170"/>
      <c r="AKK52" s="170"/>
      <c r="AKL52" s="170"/>
      <c r="AKM52" s="170"/>
      <c r="AKN52" s="170"/>
      <c r="AKO52" s="170"/>
      <c r="AKP52" s="170"/>
      <c r="AKQ52" s="170"/>
      <c r="AKR52" s="170"/>
      <c r="AKS52" s="170"/>
      <c r="AKT52" s="170"/>
      <c r="AKU52" s="170"/>
      <c r="AKV52" s="170"/>
      <c r="AKW52" s="170"/>
      <c r="AKX52" s="170"/>
      <c r="AKY52" s="170"/>
      <c r="AKZ52" s="170"/>
      <c r="ALA52" s="170"/>
      <c r="ALB52" s="170"/>
      <c r="ALC52" s="170"/>
      <c r="ALD52" s="170"/>
      <c r="ALE52" s="170"/>
      <c r="ALF52" s="170"/>
      <c r="ALG52" s="170"/>
      <c r="ALH52" s="170"/>
      <c r="ALI52" s="170"/>
      <c r="ALJ52" s="170"/>
      <c r="ALK52" s="170"/>
      <c r="ALL52" s="170"/>
      <c r="ALM52" s="170"/>
      <c r="ALN52" s="170"/>
      <c r="ALO52" s="170"/>
      <c r="ALP52" s="170"/>
      <c r="ALQ52" s="170"/>
      <c r="ALR52" s="170"/>
      <c r="ALS52" s="170"/>
      <c r="ALT52" s="170"/>
      <c r="ALU52" s="170"/>
      <c r="ALV52" s="170"/>
      <c r="ALW52" s="170"/>
      <c r="ALX52" s="170"/>
      <c r="ALY52" s="170"/>
      <c r="ALZ52" s="170"/>
      <c r="AMA52" s="170"/>
      <c r="AMB52" s="170"/>
      <c r="AMC52" s="170"/>
      <c r="AMD52" s="170"/>
      <c r="AME52" s="170"/>
      <c r="AMF52" s="170"/>
      <c r="AMG52" s="170"/>
      <c r="AMH52" s="170"/>
      <c r="AMI52" s="170"/>
      <c r="AMJ52" s="170"/>
    </row>
    <row r="53" s="44" customFormat="true" ht="14.25" hidden="false" customHeight="false" outlineLevel="0" collapsed="false">
      <c r="A53" s="44" t="s">
        <v>2210</v>
      </c>
      <c r="B53" s="170"/>
      <c r="C53" s="170" t="s">
        <v>2877</v>
      </c>
      <c r="D53" s="170" t="s">
        <v>854</v>
      </c>
      <c r="E53" s="170"/>
      <c r="F53" s="170"/>
      <c r="G53" s="170"/>
      <c r="H53" s="170"/>
      <c r="I53" s="170"/>
      <c r="J53" s="170" t="s">
        <v>2878</v>
      </c>
      <c r="K53" s="170"/>
      <c r="L53" s="170"/>
      <c r="M53" s="170"/>
      <c r="N53" s="170"/>
      <c r="O53" s="170"/>
      <c r="P53" s="170" t="str">
        <f aca="false">CONCATENATE("SetCondition")</f>
        <v>SetCondition</v>
      </c>
      <c r="Q53" s="170"/>
      <c r="R53" s="170"/>
      <c r="S53" s="170"/>
      <c r="T53" s="170" t="s">
        <v>2213</v>
      </c>
      <c r="U53" s="170"/>
      <c r="V53" s="170"/>
      <c r="W53" s="170" t="s">
        <v>7</v>
      </c>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c r="CS53" s="170"/>
      <c r="CT53" s="170"/>
      <c r="CU53" s="170"/>
      <c r="CV53" s="170"/>
      <c r="CW53" s="170"/>
      <c r="CX53" s="170"/>
      <c r="CY53" s="170"/>
      <c r="CZ53" s="170"/>
      <c r="DA53" s="170"/>
      <c r="DB53" s="170"/>
      <c r="DC53" s="170"/>
      <c r="DD53" s="170"/>
      <c r="DE53" s="170"/>
      <c r="DF53" s="170"/>
      <c r="DG53" s="170"/>
      <c r="DH53" s="170"/>
      <c r="DI53" s="170"/>
      <c r="DJ53" s="170"/>
      <c r="DK53" s="170"/>
      <c r="DL53" s="170"/>
      <c r="DM53" s="170"/>
      <c r="DN53" s="170"/>
      <c r="DO53" s="170"/>
      <c r="DP53" s="170"/>
      <c r="DQ53" s="170"/>
      <c r="DR53" s="170"/>
      <c r="DS53" s="170"/>
      <c r="DT53" s="170"/>
      <c r="DU53" s="170"/>
      <c r="DV53" s="170"/>
      <c r="DW53" s="170"/>
      <c r="DX53" s="170"/>
      <c r="DY53" s="170"/>
      <c r="DZ53" s="170"/>
      <c r="EA53" s="170"/>
      <c r="EB53" s="170"/>
      <c r="EC53" s="170"/>
      <c r="ED53" s="170"/>
      <c r="EE53" s="170"/>
      <c r="EF53" s="170"/>
      <c r="EG53" s="170"/>
      <c r="EH53" s="170"/>
      <c r="EI53" s="170"/>
      <c r="EJ53" s="170"/>
      <c r="EK53" s="170"/>
      <c r="EL53" s="170"/>
      <c r="EM53" s="170"/>
      <c r="EN53" s="170"/>
      <c r="EO53" s="170"/>
      <c r="EP53" s="170"/>
      <c r="EQ53" s="170"/>
      <c r="ER53" s="170"/>
      <c r="ES53" s="170"/>
      <c r="ET53" s="170"/>
      <c r="EU53" s="170"/>
      <c r="EV53" s="170"/>
      <c r="EW53" s="170"/>
      <c r="EX53" s="170"/>
      <c r="EY53" s="170"/>
      <c r="EZ53" s="170"/>
      <c r="FA53" s="170"/>
      <c r="FB53" s="170"/>
      <c r="FC53" s="170"/>
      <c r="FD53" s="170"/>
      <c r="FE53" s="170"/>
      <c r="FF53" s="170"/>
      <c r="FG53" s="170"/>
      <c r="FH53" s="170"/>
      <c r="FI53" s="170"/>
      <c r="FJ53" s="170"/>
      <c r="FK53" s="170"/>
      <c r="FL53" s="170"/>
      <c r="FM53" s="170"/>
      <c r="FN53" s="170"/>
      <c r="FO53" s="170"/>
      <c r="FP53" s="170"/>
      <c r="FQ53" s="170"/>
      <c r="FR53" s="170"/>
      <c r="FS53" s="170"/>
      <c r="FT53" s="170"/>
      <c r="FU53" s="170"/>
      <c r="FV53" s="170"/>
      <c r="FW53" s="170"/>
      <c r="FX53" s="170"/>
      <c r="FY53" s="170"/>
      <c r="FZ53" s="170"/>
      <c r="GA53" s="170"/>
      <c r="GB53" s="170"/>
      <c r="GC53" s="170"/>
      <c r="GD53" s="170"/>
      <c r="GE53" s="170"/>
      <c r="GF53" s="170"/>
      <c r="GG53" s="170"/>
      <c r="GH53" s="170"/>
      <c r="GI53" s="170"/>
      <c r="GJ53" s="170"/>
      <c r="GK53" s="170"/>
      <c r="GL53" s="170"/>
      <c r="GM53" s="170"/>
      <c r="GN53" s="170"/>
      <c r="GO53" s="170"/>
      <c r="GP53" s="170"/>
      <c r="GQ53" s="170"/>
      <c r="GR53" s="170"/>
      <c r="GS53" s="170"/>
      <c r="GT53" s="170"/>
      <c r="GU53" s="170"/>
      <c r="GV53" s="170"/>
      <c r="GW53" s="170"/>
      <c r="GX53" s="170"/>
      <c r="GY53" s="170"/>
      <c r="GZ53" s="170"/>
      <c r="HA53" s="170"/>
      <c r="HB53" s="170"/>
      <c r="HC53" s="170"/>
      <c r="HD53" s="170"/>
      <c r="HE53" s="170"/>
      <c r="HF53" s="170"/>
      <c r="HG53" s="170"/>
      <c r="HH53" s="170"/>
      <c r="HI53" s="170"/>
      <c r="HJ53" s="170"/>
      <c r="HK53" s="170"/>
      <c r="HL53" s="170"/>
      <c r="HM53" s="170"/>
      <c r="HN53" s="170"/>
      <c r="HO53" s="170"/>
      <c r="HP53" s="170"/>
      <c r="HQ53" s="170"/>
      <c r="HR53" s="170"/>
      <c r="HS53" s="170"/>
      <c r="HT53" s="170"/>
      <c r="HU53" s="170"/>
      <c r="HV53" s="170"/>
      <c r="HW53" s="170"/>
      <c r="HX53" s="170"/>
      <c r="HY53" s="170"/>
      <c r="HZ53" s="170"/>
      <c r="IA53" s="170"/>
      <c r="IB53" s="170"/>
      <c r="IC53" s="170"/>
      <c r="ID53" s="170"/>
      <c r="IE53" s="170"/>
      <c r="IF53" s="170"/>
      <c r="IG53" s="170"/>
      <c r="IH53" s="170"/>
      <c r="II53" s="170"/>
      <c r="IJ53" s="170"/>
      <c r="IK53" s="170"/>
      <c r="IL53" s="170"/>
      <c r="IM53" s="170"/>
      <c r="IN53" s="170"/>
      <c r="IO53" s="170"/>
      <c r="IP53" s="170"/>
      <c r="IQ53" s="170"/>
      <c r="IR53" s="170"/>
      <c r="IS53" s="170"/>
      <c r="IT53" s="170"/>
      <c r="IU53" s="170"/>
      <c r="IV53" s="170"/>
      <c r="IW53" s="170"/>
      <c r="IX53" s="170"/>
      <c r="IY53" s="170"/>
      <c r="IZ53" s="170"/>
      <c r="JA53" s="170"/>
      <c r="JB53" s="170"/>
      <c r="JC53" s="170"/>
      <c r="JD53" s="170"/>
      <c r="JE53" s="170"/>
      <c r="JF53" s="170"/>
      <c r="JG53" s="170"/>
      <c r="JH53" s="170"/>
      <c r="JI53" s="170"/>
      <c r="JJ53" s="170"/>
      <c r="JK53" s="170"/>
      <c r="JL53" s="170"/>
      <c r="JM53" s="170"/>
      <c r="JN53" s="170"/>
      <c r="JO53" s="170"/>
      <c r="JP53" s="170"/>
      <c r="JQ53" s="170"/>
      <c r="JR53" s="170"/>
      <c r="JS53" s="170"/>
      <c r="JT53" s="170"/>
      <c r="JU53" s="170"/>
      <c r="JV53" s="170"/>
      <c r="JW53" s="170"/>
      <c r="JX53" s="170"/>
      <c r="JY53" s="170"/>
      <c r="JZ53" s="170"/>
      <c r="KA53" s="170"/>
      <c r="KB53" s="170"/>
      <c r="KC53" s="170"/>
      <c r="KD53" s="170"/>
      <c r="KE53" s="170"/>
      <c r="KF53" s="170"/>
      <c r="KG53" s="170"/>
      <c r="KH53" s="170"/>
      <c r="KI53" s="170"/>
      <c r="KJ53" s="170"/>
      <c r="KK53" s="170"/>
      <c r="KL53" s="170"/>
      <c r="KM53" s="170"/>
      <c r="KN53" s="170"/>
      <c r="KO53" s="170"/>
      <c r="KP53" s="170"/>
      <c r="KQ53" s="170"/>
      <c r="KR53" s="170"/>
      <c r="KS53" s="170"/>
      <c r="KT53" s="170"/>
      <c r="KU53" s="170"/>
      <c r="KV53" s="170"/>
      <c r="KW53" s="170"/>
      <c r="KX53" s="170"/>
      <c r="KY53" s="170"/>
      <c r="KZ53" s="170"/>
      <c r="LA53" s="170"/>
      <c r="LB53" s="170"/>
      <c r="LC53" s="170"/>
      <c r="LD53" s="170"/>
      <c r="LE53" s="170"/>
      <c r="LF53" s="170"/>
      <c r="LG53" s="170"/>
      <c r="LH53" s="170"/>
      <c r="LI53" s="170"/>
      <c r="LJ53" s="170"/>
      <c r="LK53" s="170"/>
      <c r="LL53" s="170"/>
      <c r="LM53" s="170"/>
      <c r="LN53" s="170"/>
      <c r="LO53" s="170"/>
      <c r="LP53" s="170"/>
      <c r="LQ53" s="170"/>
      <c r="LR53" s="170"/>
      <c r="LS53" s="170"/>
      <c r="LT53" s="170"/>
      <c r="LU53" s="170"/>
      <c r="LV53" s="170"/>
      <c r="LW53" s="170"/>
      <c r="LX53" s="170"/>
      <c r="LY53" s="170"/>
      <c r="LZ53" s="170"/>
      <c r="MA53" s="170"/>
      <c r="MB53" s="170"/>
      <c r="MC53" s="170"/>
      <c r="MD53" s="170"/>
      <c r="ME53" s="170"/>
      <c r="MF53" s="170"/>
      <c r="MG53" s="170"/>
      <c r="MH53" s="170"/>
      <c r="MI53" s="170"/>
      <c r="MJ53" s="170"/>
      <c r="MK53" s="170"/>
      <c r="ML53" s="170"/>
      <c r="MM53" s="170"/>
      <c r="MN53" s="170"/>
      <c r="MO53" s="170"/>
      <c r="MP53" s="170"/>
      <c r="MQ53" s="170"/>
      <c r="MR53" s="170"/>
      <c r="MS53" s="170"/>
      <c r="MT53" s="170"/>
      <c r="MU53" s="170"/>
      <c r="MV53" s="170"/>
      <c r="MW53" s="170"/>
      <c r="MX53" s="170"/>
      <c r="MY53" s="170"/>
      <c r="MZ53" s="170"/>
      <c r="NA53" s="170"/>
      <c r="NB53" s="170"/>
      <c r="NC53" s="170"/>
      <c r="ND53" s="170"/>
      <c r="NE53" s="170"/>
      <c r="NF53" s="170"/>
      <c r="NG53" s="170"/>
      <c r="NH53" s="170"/>
      <c r="NI53" s="170"/>
      <c r="NJ53" s="170"/>
      <c r="NK53" s="170"/>
      <c r="NL53" s="170"/>
      <c r="NM53" s="170"/>
      <c r="NN53" s="170"/>
      <c r="NO53" s="170"/>
      <c r="NP53" s="170"/>
      <c r="NQ53" s="170"/>
      <c r="NR53" s="170"/>
      <c r="NS53" s="170"/>
      <c r="NT53" s="170"/>
      <c r="NU53" s="170"/>
      <c r="NV53" s="170"/>
      <c r="NW53" s="170"/>
      <c r="NX53" s="170"/>
      <c r="NY53" s="170"/>
      <c r="NZ53" s="170"/>
      <c r="OA53" s="170"/>
      <c r="OB53" s="170"/>
      <c r="OC53" s="170"/>
      <c r="OD53" s="170"/>
      <c r="OE53" s="170"/>
      <c r="OF53" s="170"/>
      <c r="OG53" s="170"/>
      <c r="OH53" s="170"/>
      <c r="OI53" s="170"/>
      <c r="OJ53" s="170"/>
      <c r="OK53" s="170"/>
      <c r="OL53" s="170"/>
      <c r="OM53" s="170"/>
      <c r="ON53" s="170"/>
      <c r="OO53" s="170"/>
      <c r="OP53" s="170"/>
      <c r="OQ53" s="170"/>
      <c r="OR53" s="170"/>
      <c r="OS53" s="170"/>
      <c r="OT53" s="170"/>
      <c r="OU53" s="170"/>
      <c r="OV53" s="170"/>
      <c r="OW53" s="170"/>
      <c r="OX53" s="170"/>
      <c r="OY53" s="170"/>
      <c r="OZ53" s="170"/>
      <c r="PA53" s="170"/>
      <c r="PB53" s="170"/>
      <c r="PC53" s="170"/>
      <c r="PD53" s="170"/>
      <c r="PE53" s="170"/>
      <c r="PF53" s="170"/>
      <c r="PG53" s="170"/>
      <c r="PH53" s="170"/>
      <c r="PI53" s="170"/>
      <c r="PJ53" s="170"/>
      <c r="PK53" s="170"/>
      <c r="PL53" s="170"/>
      <c r="PM53" s="170"/>
      <c r="PN53" s="170"/>
      <c r="PO53" s="170"/>
      <c r="PP53" s="170"/>
      <c r="PQ53" s="170"/>
      <c r="PR53" s="170"/>
      <c r="PS53" s="170"/>
      <c r="PT53" s="170"/>
      <c r="PU53" s="170"/>
      <c r="PV53" s="170"/>
      <c r="PW53" s="170"/>
      <c r="PX53" s="170"/>
      <c r="PY53" s="170"/>
      <c r="PZ53" s="170"/>
      <c r="QA53" s="170"/>
      <c r="QB53" s="170"/>
      <c r="QC53" s="170"/>
      <c r="QD53" s="170"/>
      <c r="QE53" s="170"/>
      <c r="QF53" s="170"/>
      <c r="QG53" s="170"/>
      <c r="QH53" s="170"/>
      <c r="QI53" s="170"/>
      <c r="QJ53" s="170"/>
      <c r="QK53" s="170"/>
      <c r="QL53" s="170"/>
      <c r="QM53" s="170"/>
      <c r="QN53" s="170"/>
      <c r="QO53" s="170"/>
      <c r="QP53" s="170"/>
      <c r="QQ53" s="170"/>
      <c r="QR53" s="170"/>
      <c r="QS53" s="170"/>
      <c r="QT53" s="170"/>
      <c r="QU53" s="170"/>
      <c r="QV53" s="170"/>
      <c r="QW53" s="170"/>
      <c r="QX53" s="170"/>
      <c r="QY53" s="170"/>
      <c r="QZ53" s="170"/>
      <c r="RA53" s="170"/>
      <c r="RB53" s="170"/>
      <c r="RC53" s="170"/>
      <c r="RD53" s="170"/>
      <c r="RE53" s="170"/>
      <c r="RF53" s="170"/>
      <c r="RG53" s="170"/>
      <c r="RH53" s="170"/>
      <c r="RI53" s="170"/>
      <c r="RJ53" s="170"/>
      <c r="RK53" s="170"/>
      <c r="RL53" s="170"/>
      <c r="RM53" s="170"/>
      <c r="RN53" s="170"/>
      <c r="RO53" s="170"/>
      <c r="RP53" s="170"/>
      <c r="RQ53" s="170"/>
      <c r="RR53" s="170"/>
      <c r="RS53" s="170"/>
      <c r="RT53" s="170"/>
      <c r="RU53" s="170"/>
      <c r="RV53" s="170"/>
      <c r="RW53" s="170"/>
      <c r="RX53" s="170"/>
      <c r="RY53" s="170"/>
      <c r="RZ53" s="170"/>
      <c r="SA53" s="170"/>
      <c r="SB53" s="170"/>
      <c r="SC53" s="170"/>
      <c r="SD53" s="170"/>
      <c r="SE53" s="170"/>
      <c r="SF53" s="170"/>
      <c r="SG53" s="170"/>
      <c r="SH53" s="170"/>
      <c r="SI53" s="170"/>
      <c r="SJ53" s="170"/>
      <c r="SK53" s="170"/>
      <c r="SL53" s="170"/>
      <c r="SM53" s="170"/>
      <c r="SN53" s="170"/>
      <c r="SO53" s="170"/>
      <c r="SP53" s="170"/>
      <c r="SQ53" s="170"/>
      <c r="SR53" s="170"/>
      <c r="SS53" s="170"/>
      <c r="ST53" s="170"/>
      <c r="SU53" s="170"/>
      <c r="SV53" s="170"/>
      <c r="SW53" s="170"/>
      <c r="SX53" s="170"/>
      <c r="SY53" s="170"/>
      <c r="SZ53" s="170"/>
      <c r="TA53" s="170"/>
      <c r="TB53" s="170"/>
      <c r="TC53" s="170"/>
      <c r="TD53" s="170"/>
      <c r="TE53" s="170"/>
      <c r="TF53" s="170"/>
      <c r="TG53" s="170"/>
      <c r="TH53" s="170"/>
      <c r="TI53" s="170"/>
      <c r="TJ53" s="170"/>
      <c r="TK53" s="170"/>
      <c r="TL53" s="170"/>
      <c r="TM53" s="170"/>
      <c r="TN53" s="170"/>
      <c r="TO53" s="170"/>
      <c r="TP53" s="170"/>
      <c r="TQ53" s="170"/>
      <c r="TR53" s="170"/>
      <c r="TS53" s="170"/>
      <c r="TT53" s="170"/>
      <c r="TU53" s="170"/>
      <c r="TV53" s="170"/>
      <c r="TW53" s="170"/>
      <c r="TX53" s="170"/>
      <c r="TY53" s="170"/>
      <c r="TZ53" s="170"/>
      <c r="UA53" s="170"/>
      <c r="UB53" s="170"/>
      <c r="UC53" s="170"/>
      <c r="UD53" s="170"/>
      <c r="UE53" s="170"/>
      <c r="UF53" s="170"/>
      <c r="UG53" s="170"/>
      <c r="UH53" s="170"/>
      <c r="UI53" s="170"/>
      <c r="UJ53" s="170"/>
      <c r="UK53" s="170"/>
      <c r="UL53" s="170"/>
      <c r="UM53" s="170"/>
      <c r="UN53" s="170"/>
      <c r="UO53" s="170"/>
      <c r="UP53" s="170"/>
      <c r="UQ53" s="170"/>
      <c r="UR53" s="170"/>
      <c r="US53" s="170"/>
      <c r="UT53" s="170"/>
      <c r="UU53" s="170"/>
      <c r="UV53" s="170"/>
      <c r="UW53" s="170"/>
      <c r="UX53" s="170"/>
      <c r="UY53" s="170"/>
      <c r="UZ53" s="170"/>
      <c r="VA53" s="170"/>
      <c r="VB53" s="170"/>
      <c r="VC53" s="170"/>
      <c r="VD53" s="170"/>
      <c r="VE53" s="170"/>
      <c r="VF53" s="170"/>
      <c r="VG53" s="170"/>
      <c r="VH53" s="170"/>
      <c r="VI53" s="170"/>
      <c r="VJ53" s="170"/>
      <c r="VK53" s="170"/>
      <c r="VL53" s="170"/>
      <c r="VM53" s="170"/>
      <c r="VN53" s="170"/>
      <c r="VO53" s="170"/>
      <c r="VP53" s="170"/>
      <c r="VQ53" s="170"/>
      <c r="VR53" s="170"/>
      <c r="VS53" s="170"/>
      <c r="VT53" s="170"/>
      <c r="VU53" s="170"/>
      <c r="VV53" s="170"/>
      <c r="VW53" s="170"/>
      <c r="VX53" s="170"/>
      <c r="VY53" s="170"/>
      <c r="VZ53" s="170"/>
      <c r="WA53" s="170"/>
      <c r="WB53" s="170"/>
      <c r="WC53" s="170"/>
      <c r="WD53" s="170"/>
      <c r="WE53" s="170"/>
      <c r="WF53" s="170"/>
      <c r="WG53" s="170"/>
      <c r="WH53" s="170"/>
      <c r="WI53" s="170"/>
      <c r="WJ53" s="170"/>
      <c r="WK53" s="170"/>
      <c r="WL53" s="170"/>
      <c r="WM53" s="170"/>
      <c r="WN53" s="170"/>
      <c r="WO53" s="170"/>
      <c r="WP53" s="170"/>
      <c r="WQ53" s="170"/>
      <c r="WR53" s="170"/>
      <c r="WS53" s="170"/>
      <c r="WT53" s="170"/>
      <c r="WU53" s="170"/>
      <c r="WV53" s="170"/>
      <c r="WW53" s="170"/>
      <c r="WX53" s="170"/>
      <c r="WY53" s="170"/>
      <c r="WZ53" s="170"/>
      <c r="XA53" s="170"/>
      <c r="XB53" s="170"/>
      <c r="XC53" s="170"/>
      <c r="XD53" s="170"/>
      <c r="XE53" s="170"/>
      <c r="XF53" s="170"/>
      <c r="XG53" s="170"/>
      <c r="XH53" s="170"/>
      <c r="XI53" s="170"/>
      <c r="XJ53" s="170"/>
      <c r="XK53" s="170"/>
      <c r="XL53" s="170"/>
      <c r="XM53" s="170"/>
      <c r="XN53" s="170"/>
      <c r="XO53" s="170"/>
      <c r="XP53" s="170"/>
      <c r="XQ53" s="170"/>
      <c r="XR53" s="170"/>
      <c r="XS53" s="170"/>
      <c r="XT53" s="170"/>
      <c r="XU53" s="170"/>
      <c r="XV53" s="170"/>
      <c r="XW53" s="170"/>
      <c r="XX53" s="170"/>
      <c r="XY53" s="170"/>
      <c r="XZ53" s="170"/>
      <c r="YA53" s="170"/>
      <c r="YB53" s="170"/>
      <c r="YC53" s="170"/>
      <c r="YD53" s="170"/>
      <c r="YE53" s="170"/>
      <c r="YF53" s="170"/>
      <c r="YG53" s="170"/>
      <c r="YH53" s="170"/>
      <c r="YI53" s="170"/>
      <c r="YJ53" s="170"/>
      <c r="YK53" s="170"/>
      <c r="YL53" s="170"/>
      <c r="YM53" s="170"/>
      <c r="YN53" s="170"/>
      <c r="YO53" s="170"/>
      <c r="YP53" s="170"/>
      <c r="YQ53" s="170"/>
      <c r="YR53" s="170"/>
      <c r="YS53" s="170"/>
      <c r="YT53" s="170"/>
      <c r="YU53" s="170"/>
      <c r="YV53" s="170"/>
      <c r="YW53" s="170"/>
      <c r="YX53" s="170"/>
      <c r="YY53" s="170"/>
      <c r="YZ53" s="170"/>
      <c r="ZA53" s="170"/>
      <c r="ZB53" s="170"/>
      <c r="ZC53" s="170"/>
      <c r="ZD53" s="170"/>
      <c r="ZE53" s="170"/>
      <c r="ZF53" s="170"/>
      <c r="ZG53" s="170"/>
      <c r="ZH53" s="170"/>
      <c r="ZI53" s="170"/>
      <c r="ZJ53" s="170"/>
      <c r="ZK53" s="170"/>
      <c r="ZL53" s="170"/>
      <c r="ZM53" s="170"/>
      <c r="ZN53" s="170"/>
      <c r="ZO53" s="170"/>
      <c r="ZP53" s="170"/>
      <c r="ZQ53" s="170"/>
      <c r="ZR53" s="170"/>
      <c r="ZS53" s="170"/>
      <c r="ZT53" s="170"/>
      <c r="ZU53" s="170"/>
      <c r="ZV53" s="170"/>
      <c r="ZW53" s="170"/>
      <c r="ZX53" s="170"/>
      <c r="ZY53" s="170"/>
      <c r="ZZ53" s="170"/>
      <c r="AAA53" s="170"/>
      <c r="AAB53" s="170"/>
      <c r="AAC53" s="170"/>
      <c r="AAD53" s="170"/>
      <c r="AAE53" s="170"/>
      <c r="AAF53" s="170"/>
      <c r="AAG53" s="170"/>
      <c r="AAH53" s="170"/>
      <c r="AAI53" s="170"/>
      <c r="AAJ53" s="170"/>
      <c r="AAK53" s="170"/>
      <c r="AAL53" s="170"/>
      <c r="AAM53" s="170"/>
      <c r="AAN53" s="170"/>
      <c r="AAO53" s="170"/>
      <c r="AAP53" s="170"/>
      <c r="AAQ53" s="170"/>
      <c r="AAR53" s="170"/>
      <c r="AAS53" s="170"/>
      <c r="AAT53" s="170"/>
      <c r="AAU53" s="170"/>
      <c r="AAV53" s="170"/>
      <c r="AAW53" s="170"/>
      <c r="AAX53" s="170"/>
      <c r="AAY53" s="170"/>
      <c r="AAZ53" s="170"/>
      <c r="ABA53" s="170"/>
      <c r="ABB53" s="170"/>
      <c r="ABC53" s="170"/>
      <c r="ABD53" s="170"/>
      <c r="ABE53" s="170"/>
      <c r="ABF53" s="170"/>
      <c r="ABG53" s="170"/>
      <c r="ABH53" s="170"/>
      <c r="ABI53" s="170"/>
      <c r="ABJ53" s="170"/>
      <c r="ABK53" s="170"/>
      <c r="ABL53" s="170"/>
      <c r="ABM53" s="170"/>
      <c r="ABN53" s="170"/>
      <c r="ABO53" s="170"/>
      <c r="ABP53" s="170"/>
      <c r="ABQ53" s="170"/>
      <c r="ABR53" s="170"/>
      <c r="ABS53" s="170"/>
      <c r="ABT53" s="170"/>
      <c r="ABU53" s="170"/>
      <c r="ABV53" s="170"/>
      <c r="ABW53" s="170"/>
      <c r="ABX53" s="170"/>
      <c r="ABY53" s="170"/>
      <c r="ABZ53" s="170"/>
      <c r="ACA53" s="170"/>
      <c r="ACB53" s="170"/>
      <c r="ACC53" s="170"/>
      <c r="ACD53" s="170"/>
      <c r="ACE53" s="170"/>
      <c r="ACF53" s="170"/>
      <c r="ACG53" s="170"/>
      <c r="ACH53" s="170"/>
      <c r="ACI53" s="170"/>
      <c r="ACJ53" s="170"/>
      <c r="ACK53" s="170"/>
      <c r="ACL53" s="170"/>
      <c r="ACM53" s="170"/>
      <c r="ACN53" s="170"/>
      <c r="ACO53" s="170"/>
      <c r="ACP53" s="170"/>
      <c r="ACQ53" s="170"/>
      <c r="ACR53" s="170"/>
      <c r="ACS53" s="170"/>
      <c r="ACT53" s="170"/>
      <c r="ACU53" s="170"/>
      <c r="ACV53" s="170"/>
      <c r="ACW53" s="170"/>
      <c r="ACX53" s="170"/>
      <c r="ACY53" s="170"/>
      <c r="ACZ53" s="170"/>
      <c r="ADA53" s="170"/>
      <c r="ADB53" s="170"/>
      <c r="ADC53" s="170"/>
      <c r="ADD53" s="170"/>
      <c r="ADE53" s="170"/>
      <c r="ADF53" s="170"/>
      <c r="ADG53" s="170"/>
      <c r="ADH53" s="170"/>
      <c r="ADI53" s="170"/>
      <c r="ADJ53" s="170"/>
      <c r="ADK53" s="170"/>
      <c r="ADL53" s="170"/>
      <c r="ADM53" s="170"/>
      <c r="ADN53" s="170"/>
      <c r="ADO53" s="170"/>
      <c r="ADP53" s="170"/>
      <c r="ADQ53" s="170"/>
      <c r="ADR53" s="170"/>
      <c r="ADS53" s="170"/>
      <c r="ADT53" s="170"/>
      <c r="ADU53" s="170"/>
      <c r="ADV53" s="170"/>
      <c r="ADW53" s="170"/>
      <c r="ADX53" s="170"/>
      <c r="ADY53" s="170"/>
      <c r="ADZ53" s="170"/>
      <c r="AEA53" s="170"/>
      <c r="AEB53" s="170"/>
      <c r="AEC53" s="170"/>
      <c r="AED53" s="170"/>
      <c r="AEE53" s="170"/>
      <c r="AEF53" s="170"/>
      <c r="AEG53" s="170"/>
      <c r="AEH53" s="170"/>
      <c r="AEI53" s="170"/>
      <c r="AEJ53" s="170"/>
      <c r="AEK53" s="170"/>
      <c r="AEL53" s="170"/>
      <c r="AEM53" s="170"/>
      <c r="AEN53" s="170"/>
      <c r="AEO53" s="170"/>
      <c r="AEP53" s="170"/>
      <c r="AEQ53" s="170"/>
      <c r="AER53" s="170"/>
      <c r="AES53" s="170"/>
      <c r="AET53" s="170"/>
      <c r="AEU53" s="170"/>
      <c r="AEV53" s="170"/>
      <c r="AEW53" s="170"/>
      <c r="AEX53" s="170"/>
      <c r="AEY53" s="170"/>
      <c r="AEZ53" s="170"/>
      <c r="AFA53" s="170"/>
      <c r="AFB53" s="170"/>
      <c r="AFC53" s="170"/>
      <c r="AFD53" s="170"/>
      <c r="AFE53" s="170"/>
      <c r="AFF53" s="170"/>
      <c r="AFG53" s="170"/>
      <c r="AFH53" s="170"/>
      <c r="AFI53" s="170"/>
      <c r="AFJ53" s="170"/>
      <c r="AFK53" s="170"/>
      <c r="AFL53" s="170"/>
      <c r="AFM53" s="170"/>
      <c r="AFN53" s="170"/>
      <c r="AFO53" s="170"/>
      <c r="AFP53" s="170"/>
      <c r="AFQ53" s="170"/>
      <c r="AFR53" s="170"/>
      <c r="AFS53" s="170"/>
      <c r="AFT53" s="170"/>
      <c r="AFU53" s="170"/>
      <c r="AFV53" s="170"/>
      <c r="AFW53" s="170"/>
      <c r="AFX53" s="170"/>
      <c r="AFY53" s="170"/>
      <c r="AFZ53" s="170"/>
      <c r="AGA53" s="170"/>
      <c r="AGB53" s="170"/>
      <c r="AGC53" s="170"/>
      <c r="AGD53" s="170"/>
      <c r="AGE53" s="170"/>
      <c r="AGF53" s="170"/>
      <c r="AGG53" s="170"/>
      <c r="AGH53" s="170"/>
      <c r="AGI53" s="170"/>
      <c r="AGJ53" s="170"/>
      <c r="AGK53" s="170"/>
      <c r="AGL53" s="170"/>
      <c r="AGM53" s="170"/>
      <c r="AGN53" s="170"/>
      <c r="AGO53" s="170"/>
      <c r="AGP53" s="170"/>
      <c r="AGQ53" s="170"/>
      <c r="AGR53" s="170"/>
      <c r="AGS53" s="170"/>
      <c r="AGT53" s="170"/>
      <c r="AGU53" s="170"/>
      <c r="AGV53" s="170"/>
      <c r="AGW53" s="170"/>
      <c r="AGX53" s="170"/>
      <c r="AGY53" s="170"/>
      <c r="AGZ53" s="170"/>
      <c r="AHA53" s="170"/>
      <c r="AHB53" s="170"/>
      <c r="AHC53" s="170"/>
      <c r="AHD53" s="170"/>
      <c r="AHE53" s="170"/>
      <c r="AHF53" s="170"/>
      <c r="AHG53" s="170"/>
      <c r="AHH53" s="170"/>
      <c r="AHI53" s="170"/>
      <c r="AHJ53" s="170"/>
      <c r="AHK53" s="170"/>
      <c r="AHL53" s="170"/>
      <c r="AHM53" s="170"/>
      <c r="AHN53" s="170"/>
      <c r="AHO53" s="170"/>
      <c r="AHP53" s="170"/>
      <c r="AHQ53" s="170"/>
      <c r="AHR53" s="170"/>
      <c r="AHS53" s="170"/>
      <c r="AHT53" s="170"/>
      <c r="AHU53" s="170"/>
      <c r="AHV53" s="170"/>
      <c r="AHW53" s="170"/>
      <c r="AHX53" s="170"/>
      <c r="AHY53" s="170"/>
      <c r="AHZ53" s="170"/>
      <c r="AIA53" s="170"/>
      <c r="AIB53" s="170"/>
      <c r="AIC53" s="170"/>
      <c r="AID53" s="170"/>
      <c r="AIE53" s="170"/>
      <c r="AIF53" s="170"/>
      <c r="AIG53" s="170"/>
      <c r="AIH53" s="170"/>
      <c r="AII53" s="170"/>
      <c r="AIJ53" s="170"/>
      <c r="AIK53" s="170"/>
      <c r="AIL53" s="170"/>
      <c r="AIM53" s="170"/>
      <c r="AIN53" s="170"/>
      <c r="AIO53" s="170"/>
      <c r="AIP53" s="170"/>
      <c r="AIQ53" s="170"/>
      <c r="AIR53" s="170"/>
      <c r="AIS53" s="170"/>
      <c r="AIT53" s="170"/>
      <c r="AIU53" s="170"/>
      <c r="AIV53" s="170"/>
      <c r="AIW53" s="170"/>
      <c r="AIX53" s="170"/>
      <c r="AIY53" s="170"/>
      <c r="AIZ53" s="170"/>
      <c r="AJA53" s="170"/>
      <c r="AJB53" s="170"/>
      <c r="AJC53" s="170"/>
      <c r="AJD53" s="170"/>
      <c r="AJE53" s="170"/>
      <c r="AJF53" s="170"/>
      <c r="AJG53" s="170"/>
      <c r="AJH53" s="170"/>
      <c r="AJI53" s="170"/>
      <c r="AJJ53" s="170"/>
      <c r="AJK53" s="170"/>
      <c r="AJL53" s="170"/>
      <c r="AJM53" s="170"/>
      <c r="AJN53" s="170"/>
      <c r="AJO53" s="170"/>
      <c r="AJP53" s="170"/>
      <c r="AJQ53" s="170"/>
      <c r="AJR53" s="170"/>
      <c r="AJS53" s="170"/>
      <c r="AJT53" s="170"/>
      <c r="AJU53" s="170"/>
      <c r="AJV53" s="170"/>
      <c r="AJW53" s="170"/>
      <c r="AJX53" s="170"/>
      <c r="AJY53" s="170"/>
      <c r="AJZ53" s="170"/>
      <c r="AKA53" s="170"/>
      <c r="AKB53" s="170"/>
      <c r="AKC53" s="170"/>
      <c r="AKD53" s="170"/>
      <c r="AKE53" s="170"/>
      <c r="AKF53" s="170"/>
      <c r="AKG53" s="170"/>
      <c r="AKH53" s="170"/>
      <c r="AKI53" s="170"/>
      <c r="AKJ53" s="170"/>
      <c r="AKK53" s="170"/>
      <c r="AKL53" s="170"/>
      <c r="AKM53" s="170"/>
      <c r="AKN53" s="170"/>
      <c r="AKO53" s="170"/>
      <c r="AKP53" s="170"/>
      <c r="AKQ53" s="170"/>
      <c r="AKR53" s="170"/>
      <c r="AKS53" s="170"/>
      <c r="AKT53" s="170"/>
      <c r="AKU53" s="170"/>
      <c r="AKV53" s="170"/>
      <c r="AKW53" s="170"/>
      <c r="AKX53" s="170"/>
      <c r="AKY53" s="170"/>
      <c r="AKZ53" s="170"/>
      <c r="ALA53" s="170"/>
      <c r="ALB53" s="170"/>
      <c r="ALC53" s="170"/>
      <c r="ALD53" s="170"/>
      <c r="ALE53" s="170"/>
      <c r="ALF53" s="170"/>
      <c r="ALG53" s="170"/>
      <c r="ALH53" s="170"/>
      <c r="ALI53" s="170"/>
      <c r="ALJ53" s="170"/>
      <c r="ALK53" s="170"/>
      <c r="ALL53" s="170"/>
      <c r="ALM53" s="170"/>
      <c r="ALN53" s="170"/>
      <c r="ALO53" s="170"/>
      <c r="ALP53" s="170"/>
      <c r="ALQ53" s="170"/>
      <c r="ALR53" s="170"/>
      <c r="ALS53" s="170"/>
      <c r="ALT53" s="170"/>
      <c r="ALU53" s="170"/>
      <c r="ALV53" s="170"/>
      <c r="ALW53" s="170"/>
      <c r="ALX53" s="170"/>
      <c r="ALY53" s="170"/>
      <c r="ALZ53" s="170"/>
      <c r="AMA53" s="170"/>
      <c r="AMB53" s="170"/>
      <c r="AMC53" s="170"/>
      <c r="AMD53" s="170"/>
      <c r="AME53" s="170"/>
      <c r="AMF53" s="170"/>
      <c r="AMG53" s="170"/>
      <c r="AMH53" s="170"/>
      <c r="AMI53" s="170"/>
      <c r="AMJ53" s="170"/>
    </row>
    <row r="54" s="170" customFormat="true" ht="14.25" hidden="false" customHeight="false" outlineLevel="0" collapsed="false">
      <c r="A54" s="170" t="s">
        <v>799</v>
      </c>
      <c r="C54" s="170" t="s">
        <v>2879</v>
      </c>
      <c r="D54" s="170" t="s">
        <v>2284</v>
      </c>
      <c r="H54" s="170" t="s">
        <v>2880</v>
      </c>
      <c r="N54" s="170" t="s">
        <v>905</v>
      </c>
    </row>
    <row r="55" s="170" customFormat="true" ht="14.25" hidden="false" customHeight="false" outlineLevel="0" collapsed="false">
      <c r="A55" s="44" t="s">
        <v>2210</v>
      </c>
      <c r="C55" s="170" t="s">
        <v>2881</v>
      </c>
      <c r="D55" s="170" t="s">
        <v>2284</v>
      </c>
      <c r="J55" s="170" t="s">
        <v>2882</v>
      </c>
      <c r="P55" s="170" t="str">
        <f aca="false">CONCATENATE("SetCondition")</f>
        <v>SetCondition</v>
      </c>
      <c r="T55" s="170" t="s">
        <v>2213</v>
      </c>
      <c r="W55" s="170" t="s">
        <v>7</v>
      </c>
    </row>
    <row r="56" s="170" customFormat="true" ht="14.25" hidden="false" customHeight="false" outlineLevel="0" collapsed="false">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row>
    <row r="57" s="170" customFormat="true" ht="14.25" hidden="false" customHeight="false" outlineLevel="0" collapsed="false">
      <c r="A57" s="44" t="s">
        <v>799</v>
      </c>
      <c r="B57" s="44"/>
      <c r="C57" s="43" t="s">
        <v>2883</v>
      </c>
      <c r="D57" s="44" t="str">
        <f aca="false">D60</f>
        <v>Very low weight for age or very low birth weight</v>
      </c>
      <c r="E57" s="44"/>
      <c r="F57" s="44"/>
      <c r="G57" s="44"/>
      <c r="H57" s="44" t="s">
        <v>819</v>
      </c>
      <c r="I57" s="44"/>
      <c r="J57" s="44"/>
      <c r="K57" s="44"/>
      <c r="L57" s="44"/>
      <c r="M57" s="44"/>
      <c r="N57" s="44" t="s">
        <v>905</v>
      </c>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row>
    <row r="58" s="44" customFormat="true" ht="14.25" hidden="false" customHeight="false" outlineLevel="0" collapsed="false">
      <c r="A58" s="43" t="s">
        <v>819</v>
      </c>
      <c r="B58" s="43" t="s">
        <v>2883</v>
      </c>
      <c r="C58" s="43" t="s">
        <v>2884</v>
      </c>
      <c r="H58" s="43" t="s">
        <v>2885</v>
      </c>
    </row>
    <row r="59" s="44" customFormat="true" ht="14.25" hidden="false" customHeight="false" outlineLevel="0" collapsed="false">
      <c r="A59" s="43" t="s">
        <v>819</v>
      </c>
      <c r="B59" s="43" t="s">
        <v>2883</v>
      </c>
      <c r="C59" s="43" t="s">
        <v>2886</v>
      </c>
      <c r="H59" s="43" t="s">
        <v>2887</v>
      </c>
    </row>
    <row r="60" s="44" customFormat="true" ht="15" hidden="false" customHeight="false" outlineLevel="0" collapsed="false">
      <c r="A60" s="164" t="s">
        <v>2210</v>
      </c>
      <c r="B60" s="164"/>
      <c r="C60" s="164" t="s">
        <v>2888</v>
      </c>
      <c r="D60" s="43" t="s">
        <v>2889</v>
      </c>
      <c r="J60" s="43" t="s">
        <v>2890</v>
      </c>
      <c r="P60" s="170" t="s">
        <v>2220</v>
      </c>
      <c r="Q60" s="170"/>
      <c r="R60" s="170"/>
      <c r="S60" s="170"/>
      <c r="T60" s="170" t="s">
        <v>2213</v>
      </c>
      <c r="U60" s="170"/>
      <c r="V60" s="170"/>
      <c r="W60" s="170" t="s">
        <v>7</v>
      </c>
    </row>
    <row r="61" s="44" customFormat="true" ht="14.25" hidden="false" customHeight="false" outlineLevel="0" collapsed="false">
      <c r="C61" s="170"/>
    </row>
    <row r="62" s="44" customFormat="true" ht="14.25" hidden="false" customHeight="false" outlineLevel="0" collapsed="false">
      <c r="A62" s="44" t="s">
        <v>799</v>
      </c>
      <c r="C62" s="43" t="s">
        <v>2891</v>
      </c>
      <c r="H62" s="43" t="s">
        <v>2892</v>
      </c>
      <c r="N62" s="44" t="s">
        <v>905</v>
      </c>
    </row>
    <row r="63" s="44" customFormat="true" ht="14.25" hidden="false" customHeight="false" outlineLevel="0" collapsed="false">
      <c r="A63" s="44" t="s">
        <v>819</v>
      </c>
      <c r="B63" s="43" t="s">
        <v>2891</v>
      </c>
      <c r="C63" s="43" t="s">
        <v>2893</v>
      </c>
      <c r="H63" s="45" t="s">
        <v>2894</v>
      </c>
    </row>
    <row r="64" s="44" customFormat="true" ht="14.25" hidden="false" customHeight="false" outlineLevel="0" collapsed="false">
      <c r="A64" s="44" t="s">
        <v>819</v>
      </c>
      <c r="B64" s="43" t="s">
        <v>2891</v>
      </c>
      <c r="C64" s="43" t="s">
        <v>2895</v>
      </c>
      <c r="H64" s="45" t="s">
        <v>2896</v>
      </c>
    </row>
    <row r="65" s="44" customFormat="true" ht="14.25" hidden="false" customHeight="false" outlineLevel="0" collapsed="false">
      <c r="A65" s="44" t="s">
        <v>819</v>
      </c>
      <c r="B65" s="43" t="s">
        <v>2891</v>
      </c>
      <c r="C65" s="43" t="s">
        <v>2897</v>
      </c>
      <c r="H65" s="45" t="s">
        <v>2898</v>
      </c>
    </row>
    <row r="66" s="44" customFormat="true" ht="14.25" hidden="false" customHeight="false" outlineLevel="0" collapsed="false">
      <c r="A66" s="44" t="s">
        <v>819</v>
      </c>
      <c r="B66" s="43" t="s">
        <v>2891</v>
      </c>
      <c r="C66" s="43" t="s">
        <v>2899</v>
      </c>
      <c r="H66" s="45" t="s">
        <v>2900</v>
      </c>
    </row>
    <row r="67" s="44" customFormat="true" ht="14.25" hidden="false" customHeight="false" outlineLevel="0" collapsed="false">
      <c r="A67" s="44" t="s">
        <v>819</v>
      </c>
      <c r="B67" s="43" t="s">
        <v>2891</v>
      </c>
      <c r="C67" s="43" t="s">
        <v>2901</v>
      </c>
      <c r="H67" s="45" t="s">
        <v>2902</v>
      </c>
    </row>
    <row r="68" s="44" customFormat="true" ht="14.25" hidden="false" customHeight="false" outlineLevel="0" collapsed="false">
      <c r="A68" s="44" t="s">
        <v>799</v>
      </c>
      <c r="C68" s="43" t="s">
        <v>2903</v>
      </c>
      <c r="H68" s="43" t="s">
        <v>2892</v>
      </c>
      <c r="N68" s="44" t="s">
        <v>905</v>
      </c>
    </row>
    <row r="69" s="44" customFormat="true" ht="14.25" hidden="false" customHeight="false" outlineLevel="0" collapsed="false">
      <c r="A69" s="44" t="s">
        <v>819</v>
      </c>
      <c r="B69" s="43" t="s">
        <v>2903</v>
      </c>
      <c r="C69" s="43" t="s">
        <v>2904</v>
      </c>
      <c r="H69" s="45" t="s">
        <v>2905</v>
      </c>
    </row>
    <row r="70" s="44" customFormat="true" ht="14.25" hidden="false" customHeight="false" outlineLevel="0" collapsed="false">
      <c r="A70" s="44" t="s">
        <v>819</v>
      </c>
      <c r="B70" s="43" t="s">
        <v>2903</v>
      </c>
      <c r="C70" s="43" t="s">
        <v>2906</v>
      </c>
      <c r="H70" s="45" t="s">
        <v>2907</v>
      </c>
    </row>
    <row r="71" s="44" customFormat="true" ht="14.25" hidden="false" customHeight="false" outlineLevel="0" collapsed="false">
      <c r="A71" s="44" t="s">
        <v>819</v>
      </c>
      <c r="B71" s="43" t="s">
        <v>2903</v>
      </c>
      <c r="C71" s="43" t="s">
        <v>2908</v>
      </c>
      <c r="H71" s="45" t="s">
        <v>2909</v>
      </c>
    </row>
    <row r="72" s="44" customFormat="true" ht="14.25" hidden="false" customHeight="false" outlineLevel="0" collapsed="false">
      <c r="A72" s="44" t="s">
        <v>819</v>
      </c>
      <c r="B72" s="43" t="s">
        <v>2903</v>
      </c>
      <c r="C72" s="43" t="s">
        <v>2910</v>
      </c>
      <c r="H72" s="45" t="s">
        <v>2911</v>
      </c>
    </row>
    <row r="73" s="44" customFormat="true" ht="14.25" hidden="false" customHeight="false" outlineLevel="0" collapsed="false">
      <c r="B73" s="43"/>
      <c r="C73" s="43"/>
      <c r="H73" s="43"/>
    </row>
    <row r="74" s="44" customFormat="true" ht="14.25" hidden="false" customHeight="false" outlineLevel="0" collapsed="false">
      <c r="A74" s="44" t="s">
        <v>799</v>
      </c>
      <c r="C74" s="43" t="s">
        <v>2912</v>
      </c>
      <c r="H74" s="43" t="s">
        <v>2913</v>
      </c>
      <c r="N74" s="44" t="s">
        <v>905</v>
      </c>
    </row>
    <row r="75" s="44" customFormat="true" ht="14.25" hidden="false" customHeight="false" outlineLevel="0" collapsed="false">
      <c r="A75" s="44" t="s">
        <v>819</v>
      </c>
      <c r="B75" s="43" t="s">
        <v>2912</v>
      </c>
      <c r="C75" s="43" t="s">
        <v>2914</v>
      </c>
      <c r="H75" s="45" t="s">
        <v>2915</v>
      </c>
    </row>
    <row r="76" s="44" customFormat="true" ht="14.25" hidden="false" customHeight="false" outlineLevel="0" collapsed="false">
      <c r="A76" s="44" t="s">
        <v>819</v>
      </c>
      <c r="B76" s="43" t="s">
        <v>2912</v>
      </c>
      <c r="C76" s="43" t="s">
        <v>2916</v>
      </c>
      <c r="H76" s="45" t="s">
        <v>2917</v>
      </c>
    </row>
    <row r="77" s="44" customFormat="true" ht="17.25" hidden="false" customHeight="true" outlineLevel="0" collapsed="false">
      <c r="A77" s="44" t="s">
        <v>819</v>
      </c>
      <c r="B77" s="43" t="s">
        <v>2912</v>
      </c>
      <c r="C77" s="43" t="s">
        <v>2918</v>
      </c>
      <c r="H77" s="45" t="s">
        <v>2919</v>
      </c>
    </row>
    <row r="78" s="44" customFormat="true" ht="17.25" hidden="false" customHeight="true" outlineLevel="0" collapsed="false">
      <c r="A78" s="44" t="s">
        <v>819</v>
      </c>
      <c r="B78" s="43" t="s">
        <v>2912</v>
      </c>
      <c r="C78" s="43" t="s">
        <v>2920</v>
      </c>
      <c r="H78" s="45" t="s">
        <v>2921</v>
      </c>
    </row>
    <row r="79" s="44" customFormat="true" ht="17.25" hidden="false" customHeight="true" outlineLevel="0" collapsed="false">
      <c r="B79" s="43"/>
      <c r="C79" s="43"/>
      <c r="H79" s="43"/>
    </row>
    <row r="80" s="44" customFormat="true" ht="17.25" hidden="false" customHeight="true" outlineLevel="0" collapsed="false">
      <c r="A80" s="43" t="s">
        <v>799</v>
      </c>
      <c r="B80" s="43"/>
      <c r="C80" s="43" t="s">
        <v>2922</v>
      </c>
      <c r="H80" s="45" t="s">
        <v>2923</v>
      </c>
      <c r="N80" s="44" t="s">
        <v>905</v>
      </c>
    </row>
    <row r="81" s="44" customFormat="true" ht="17.25" hidden="false" customHeight="true" outlineLevel="0" collapsed="false">
      <c r="A81" s="44" t="s">
        <v>819</v>
      </c>
      <c r="B81" s="43" t="s">
        <v>2922</v>
      </c>
      <c r="C81" s="43" t="s">
        <v>2924</v>
      </c>
      <c r="H81" s="45" t="s">
        <v>2925</v>
      </c>
    </row>
    <row r="82" s="44" customFormat="true" ht="17.25" hidden="false" customHeight="true" outlineLevel="0" collapsed="false">
      <c r="A82" s="44" t="s">
        <v>819</v>
      </c>
      <c r="B82" s="43" t="s">
        <v>2922</v>
      </c>
      <c r="C82" s="43" t="s">
        <v>2926</v>
      </c>
      <c r="H82" s="45" t="s">
        <v>2927</v>
      </c>
    </row>
    <row r="83" s="44" customFormat="true" ht="17.25" hidden="false" customHeight="true" outlineLevel="0" collapsed="false">
      <c r="A83" s="44" t="s">
        <v>819</v>
      </c>
      <c r="B83" s="43" t="s">
        <v>2922</v>
      </c>
      <c r="C83" s="43" t="s">
        <v>2928</v>
      </c>
      <c r="H83" s="45" t="s">
        <v>2929</v>
      </c>
    </row>
    <row r="84" s="44" customFormat="true" ht="17.25" hidden="false" customHeight="true" outlineLevel="0" collapsed="false">
      <c r="A84" s="44" t="s">
        <v>819</v>
      </c>
      <c r="B84" s="43" t="s">
        <v>2922</v>
      </c>
      <c r="C84" s="43" t="s">
        <v>2930</v>
      </c>
      <c r="H84" s="45" t="s">
        <v>2931</v>
      </c>
    </row>
    <row r="85" s="44" customFormat="true" ht="17.25" hidden="false" customHeight="true" outlineLevel="0" collapsed="false">
      <c r="B85" s="43"/>
      <c r="C85" s="43"/>
      <c r="H85" s="43"/>
    </row>
    <row r="86" s="44" customFormat="true" ht="17.25" hidden="false" customHeight="true" outlineLevel="0" collapsed="false">
      <c r="A86" s="44" t="s">
        <v>799</v>
      </c>
      <c r="C86" s="43" t="s">
        <v>2932</v>
      </c>
      <c r="H86" s="43" t="s">
        <v>2933</v>
      </c>
      <c r="N86" s="44" t="s">
        <v>905</v>
      </c>
    </row>
    <row r="87" s="44" customFormat="true" ht="14.25" hidden="false" customHeight="false" outlineLevel="0" collapsed="false">
      <c r="A87" s="44" t="s">
        <v>799</v>
      </c>
      <c r="C87" s="43" t="s">
        <v>2934</v>
      </c>
      <c r="H87" s="43" t="s">
        <v>2935</v>
      </c>
      <c r="N87" s="44" t="s">
        <v>905</v>
      </c>
    </row>
    <row r="88" s="44" customFormat="true" ht="14.25" hidden="false" customHeight="false" outlineLevel="0" collapsed="false">
      <c r="A88" s="44" t="s">
        <v>799</v>
      </c>
      <c r="C88" s="43" t="s">
        <v>2936</v>
      </c>
      <c r="H88" s="43" t="s">
        <v>2937</v>
      </c>
      <c r="N88" s="44" t="s">
        <v>905</v>
      </c>
    </row>
    <row r="89" s="44" customFormat="true" ht="14.25" hidden="false" customHeight="false" outlineLevel="0" collapsed="false">
      <c r="A89" s="43" t="s">
        <v>799</v>
      </c>
      <c r="B89" s="43"/>
      <c r="C89" s="43" t="s">
        <v>2938</v>
      </c>
      <c r="D89" s="43" t="s">
        <v>2939</v>
      </c>
      <c r="E89" s="43"/>
      <c r="F89" s="43"/>
      <c r="G89" s="43"/>
      <c r="H89" s="43" t="s">
        <v>2940</v>
      </c>
      <c r="I89" s="43"/>
      <c r="J89" s="43"/>
      <c r="K89" s="43"/>
      <c r="L89" s="43"/>
      <c r="M89" s="43"/>
      <c r="N89" s="43" t="s">
        <v>905</v>
      </c>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c r="IV89" s="43"/>
      <c r="IW89" s="43"/>
      <c r="IX89" s="43"/>
      <c r="IY89" s="43"/>
      <c r="IZ89" s="43"/>
      <c r="JA89" s="43"/>
      <c r="JB89" s="43"/>
      <c r="JC89" s="43"/>
      <c r="JD89" s="43"/>
      <c r="JE89" s="43"/>
      <c r="JF89" s="43"/>
      <c r="JG89" s="43"/>
      <c r="JH89" s="43"/>
      <c r="JI89" s="43"/>
      <c r="JJ89" s="43"/>
      <c r="JK89" s="43"/>
      <c r="JL89" s="43"/>
      <c r="JM89" s="43"/>
      <c r="JN89" s="43"/>
      <c r="JO89" s="43"/>
      <c r="JP89" s="43"/>
      <c r="JQ89" s="43"/>
      <c r="JR89" s="43"/>
      <c r="JS89" s="43"/>
      <c r="JT89" s="43"/>
      <c r="JU89" s="43"/>
      <c r="JV89" s="43"/>
      <c r="JW89" s="43"/>
      <c r="JX89" s="43"/>
      <c r="JY89" s="43"/>
      <c r="JZ89" s="43"/>
      <c r="KA89" s="43"/>
      <c r="KB89" s="43"/>
      <c r="KC89" s="43"/>
      <c r="KD89" s="43"/>
      <c r="KE89" s="43"/>
      <c r="KF89" s="43"/>
      <c r="KG89" s="43"/>
      <c r="KH89" s="43"/>
      <c r="KI89" s="43"/>
      <c r="KJ89" s="43"/>
      <c r="KK89" s="43"/>
      <c r="KL89" s="43"/>
      <c r="KM89" s="43"/>
      <c r="KN89" s="43"/>
      <c r="KO89" s="43"/>
      <c r="KP89" s="43"/>
      <c r="KQ89" s="43"/>
      <c r="KR89" s="43"/>
      <c r="KS89" s="43"/>
      <c r="KT89" s="43"/>
      <c r="KU89" s="43"/>
      <c r="KV89" s="43"/>
      <c r="KW89" s="43"/>
      <c r="KX89" s="43"/>
      <c r="KY89" s="43"/>
      <c r="KZ89" s="43"/>
      <c r="LA89" s="43"/>
      <c r="LB89" s="43"/>
      <c r="LC89" s="43"/>
      <c r="LD89" s="43"/>
      <c r="LE89" s="43"/>
      <c r="LF89" s="43"/>
      <c r="LG89" s="43"/>
      <c r="LH89" s="43"/>
      <c r="LI89" s="43"/>
      <c r="LJ89" s="43"/>
      <c r="LK89" s="43"/>
      <c r="LL89" s="43"/>
      <c r="LM89" s="43"/>
      <c r="LN89" s="43"/>
      <c r="LO89" s="43"/>
      <c r="LP89" s="43"/>
      <c r="LQ89" s="43"/>
      <c r="LR89" s="43"/>
      <c r="LS89" s="43"/>
      <c r="LT89" s="43"/>
      <c r="LU89" s="43"/>
      <c r="LV89" s="43"/>
      <c r="LW89" s="43"/>
      <c r="LX89" s="43"/>
      <c r="LY89" s="43"/>
      <c r="LZ89" s="43"/>
      <c r="MA89" s="43"/>
      <c r="MB89" s="43"/>
      <c r="MC89" s="43"/>
      <c r="MD89" s="43"/>
      <c r="ME89" s="43"/>
      <c r="MF89" s="43"/>
      <c r="MG89" s="43"/>
      <c r="MH89" s="43"/>
      <c r="MI89" s="43"/>
      <c r="MJ89" s="43"/>
      <c r="MK89" s="43"/>
      <c r="ML89" s="43"/>
      <c r="MM89" s="43"/>
      <c r="MN89" s="43"/>
      <c r="MO89" s="43"/>
      <c r="MP89" s="43"/>
      <c r="MQ89" s="43"/>
      <c r="MR89" s="43"/>
      <c r="MS89" s="43"/>
      <c r="MT89" s="43"/>
      <c r="MU89" s="43"/>
      <c r="MV89" s="43"/>
      <c r="MW89" s="43"/>
      <c r="MX89" s="43"/>
      <c r="MY89" s="43"/>
      <c r="MZ89" s="43"/>
      <c r="NA89" s="43"/>
      <c r="NB89" s="43"/>
      <c r="NC89" s="43"/>
      <c r="ND89" s="43"/>
      <c r="NE89" s="43"/>
      <c r="NF89" s="43"/>
      <c r="NG89" s="43"/>
      <c r="NH89" s="43"/>
      <c r="NI89" s="43"/>
      <c r="NJ89" s="43"/>
      <c r="NK89" s="43"/>
      <c r="NL89" s="43"/>
      <c r="NM89" s="43"/>
      <c r="NN89" s="43"/>
      <c r="NO89" s="43"/>
      <c r="NP89" s="43"/>
      <c r="NQ89" s="43"/>
      <c r="NR89" s="43"/>
      <c r="NS89" s="43"/>
      <c r="NT89" s="43"/>
      <c r="NU89" s="43"/>
      <c r="NV89" s="43"/>
      <c r="NW89" s="43"/>
      <c r="NX89" s="43"/>
      <c r="NY89" s="43"/>
      <c r="NZ89" s="43"/>
      <c r="OA89" s="43"/>
      <c r="OB89" s="43"/>
      <c r="OC89" s="43"/>
      <c r="OD89" s="43"/>
      <c r="OE89" s="43"/>
      <c r="OF89" s="43"/>
      <c r="OG89" s="43"/>
      <c r="OH89" s="43"/>
      <c r="OI89" s="43"/>
      <c r="OJ89" s="43"/>
      <c r="OK89" s="43"/>
      <c r="OL89" s="43"/>
      <c r="OM89" s="43"/>
      <c r="ON89" s="43"/>
      <c r="OO89" s="43"/>
      <c r="OP89" s="43"/>
      <c r="OQ89" s="43"/>
      <c r="OR89" s="43"/>
      <c r="OS89" s="43"/>
      <c r="OT89" s="43"/>
      <c r="OU89" s="43"/>
      <c r="OV89" s="43"/>
      <c r="OW89" s="43"/>
      <c r="OX89" s="43"/>
      <c r="OY89" s="43"/>
      <c r="OZ89" s="43"/>
      <c r="PA89" s="43"/>
      <c r="PB89" s="43"/>
      <c r="PC89" s="43"/>
      <c r="PD89" s="43"/>
      <c r="PE89" s="43"/>
      <c r="PF89" s="43"/>
      <c r="PG89" s="43"/>
      <c r="PH89" s="43"/>
      <c r="PI89" s="43"/>
      <c r="PJ89" s="43"/>
      <c r="PK89" s="43"/>
      <c r="PL89" s="43"/>
      <c r="PM89" s="43"/>
      <c r="PN89" s="43"/>
      <c r="PO89" s="43"/>
      <c r="PP89" s="43"/>
      <c r="PQ89" s="43"/>
      <c r="PR89" s="43"/>
      <c r="PS89" s="43"/>
      <c r="PT89" s="43"/>
      <c r="PU89" s="43"/>
      <c r="PV89" s="43"/>
      <c r="PW89" s="43"/>
      <c r="PX89" s="43"/>
      <c r="PY89" s="43"/>
      <c r="PZ89" s="43"/>
      <c r="QA89" s="43"/>
      <c r="QB89" s="43"/>
      <c r="QC89" s="43"/>
      <c r="QD89" s="43"/>
      <c r="QE89" s="43"/>
      <c r="QF89" s="43"/>
      <c r="QG89" s="43"/>
      <c r="QH89" s="43"/>
      <c r="QI89" s="43"/>
      <c r="QJ89" s="43"/>
      <c r="QK89" s="43"/>
      <c r="QL89" s="43"/>
      <c r="QM89" s="43"/>
      <c r="QN89" s="43"/>
      <c r="QO89" s="43"/>
      <c r="QP89" s="43"/>
      <c r="QQ89" s="43"/>
      <c r="QR89" s="43"/>
      <c r="QS89" s="43"/>
      <c r="QT89" s="43"/>
      <c r="QU89" s="43"/>
      <c r="QV89" s="43"/>
      <c r="QW89" s="43"/>
      <c r="QX89" s="43"/>
      <c r="QY89" s="43"/>
      <c r="QZ89" s="43"/>
      <c r="RA89" s="43"/>
      <c r="RB89" s="43"/>
      <c r="RC89" s="43"/>
      <c r="RD89" s="43"/>
      <c r="RE89" s="43"/>
      <c r="RF89" s="43"/>
      <c r="RG89" s="43"/>
      <c r="RH89" s="43"/>
      <c r="RI89" s="43"/>
      <c r="RJ89" s="43"/>
      <c r="RK89" s="43"/>
      <c r="RL89" s="43"/>
      <c r="RM89" s="43"/>
      <c r="RN89" s="43"/>
      <c r="RO89" s="43"/>
      <c r="RP89" s="43"/>
      <c r="RQ89" s="43"/>
      <c r="RR89" s="43"/>
      <c r="RS89" s="43"/>
      <c r="RT89" s="43"/>
      <c r="RU89" s="43"/>
      <c r="RV89" s="43"/>
      <c r="RW89" s="43"/>
      <c r="RX89" s="43"/>
      <c r="RY89" s="43"/>
      <c r="RZ89" s="43"/>
      <c r="SA89" s="43"/>
      <c r="SB89" s="43"/>
      <c r="SC89" s="43"/>
      <c r="SD89" s="43"/>
      <c r="SE89" s="43"/>
      <c r="SF89" s="43"/>
      <c r="SG89" s="43"/>
      <c r="SH89" s="43"/>
      <c r="SI89" s="43"/>
      <c r="SJ89" s="43"/>
      <c r="SK89" s="43"/>
      <c r="SL89" s="43"/>
      <c r="SM89" s="43"/>
      <c r="SN89" s="43"/>
      <c r="SO89" s="43"/>
      <c r="SP89" s="43"/>
      <c r="SQ89" s="43"/>
      <c r="SR89" s="43"/>
      <c r="SS89" s="43"/>
      <c r="ST89" s="43"/>
      <c r="SU89" s="43"/>
      <c r="SV89" s="43"/>
      <c r="SW89" s="43"/>
      <c r="SX89" s="43"/>
      <c r="SY89" s="43"/>
      <c r="SZ89" s="43"/>
      <c r="TA89" s="43"/>
      <c r="TB89" s="43"/>
      <c r="TC89" s="43"/>
      <c r="TD89" s="43"/>
      <c r="TE89" s="43"/>
      <c r="TF89" s="43"/>
      <c r="TG89" s="43"/>
      <c r="TH89" s="43"/>
      <c r="TI89" s="43"/>
      <c r="TJ89" s="43"/>
      <c r="TK89" s="43"/>
      <c r="TL89" s="43"/>
      <c r="TM89" s="43"/>
      <c r="TN89" s="43"/>
      <c r="TO89" s="43"/>
      <c r="TP89" s="43"/>
      <c r="TQ89" s="43"/>
      <c r="TR89" s="43"/>
      <c r="TS89" s="43"/>
      <c r="TT89" s="43"/>
      <c r="TU89" s="43"/>
      <c r="TV89" s="43"/>
      <c r="TW89" s="43"/>
      <c r="TX89" s="43"/>
      <c r="TY89" s="43"/>
      <c r="TZ89" s="43"/>
      <c r="UA89" s="43"/>
      <c r="UB89" s="43"/>
      <c r="UC89" s="43"/>
      <c r="UD89" s="43"/>
      <c r="UE89" s="43"/>
      <c r="UF89" s="43"/>
      <c r="UG89" s="43"/>
      <c r="UH89" s="43"/>
      <c r="UI89" s="43"/>
      <c r="UJ89" s="43"/>
      <c r="UK89" s="43"/>
      <c r="UL89" s="43"/>
      <c r="UM89" s="43"/>
      <c r="UN89" s="43"/>
      <c r="UO89" s="43"/>
      <c r="UP89" s="43"/>
      <c r="UQ89" s="43"/>
      <c r="UR89" s="43"/>
      <c r="US89" s="43"/>
      <c r="UT89" s="43"/>
      <c r="UU89" s="43"/>
      <c r="UV89" s="43"/>
      <c r="UW89" s="43"/>
      <c r="UX89" s="43"/>
      <c r="UY89" s="43"/>
      <c r="UZ89" s="43"/>
      <c r="VA89" s="43"/>
      <c r="VB89" s="43"/>
      <c r="VC89" s="43"/>
      <c r="VD89" s="43"/>
      <c r="VE89" s="43"/>
      <c r="VF89" s="43"/>
      <c r="VG89" s="43"/>
      <c r="VH89" s="43"/>
      <c r="VI89" s="43"/>
      <c r="VJ89" s="43"/>
      <c r="VK89" s="43"/>
      <c r="VL89" s="43"/>
      <c r="VM89" s="43"/>
      <c r="VN89" s="43"/>
      <c r="VO89" s="43"/>
      <c r="VP89" s="43"/>
      <c r="VQ89" s="43"/>
      <c r="VR89" s="43"/>
      <c r="VS89" s="43"/>
      <c r="VT89" s="43"/>
      <c r="VU89" s="43"/>
      <c r="VV89" s="43"/>
      <c r="VW89" s="43"/>
      <c r="VX89" s="43"/>
      <c r="VY89" s="43"/>
      <c r="VZ89" s="43"/>
      <c r="WA89" s="43"/>
      <c r="WB89" s="43"/>
      <c r="WC89" s="43"/>
      <c r="WD89" s="43"/>
      <c r="WE89" s="43"/>
      <c r="WF89" s="43"/>
      <c r="WG89" s="43"/>
      <c r="WH89" s="43"/>
      <c r="WI89" s="43"/>
      <c r="WJ89" s="43"/>
      <c r="WK89" s="43"/>
      <c r="WL89" s="43"/>
      <c r="WM89" s="43"/>
      <c r="WN89" s="43"/>
      <c r="WO89" s="43"/>
      <c r="WP89" s="43"/>
      <c r="WQ89" s="43"/>
      <c r="WR89" s="43"/>
      <c r="WS89" s="43"/>
      <c r="WT89" s="43"/>
      <c r="WU89" s="43"/>
      <c r="WV89" s="43"/>
      <c r="WW89" s="43"/>
      <c r="WX89" s="43"/>
      <c r="WY89" s="43"/>
      <c r="WZ89" s="43"/>
      <c r="XA89" s="43"/>
      <c r="XB89" s="43"/>
      <c r="XC89" s="43"/>
      <c r="XD89" s="43"/>
      <c r="XE89" s="43"/>
      <c r="XF89" s="43"/>
      <c r="XG89" s="43"/>
      <c r="XH89" s="43"/>
      <c r="XI89" s="43"/>
      <c r="XJ89" s="43"/>
      <c r="XK89" s="43"/>
      <c r="XL89" s="43"/>
      <c r="XM89" s="43"/>
      <c r="XN89" s="43"/>
      <c r="XO89" s="43"/>
      <c r="XP89" s="43"/>
      <c r="XQ89" s="43"/>
      <c r="XR89" s="43"/>
      <c r="XS89" s="43"/>
      <c r="XT89" s="43"/>
      <c r="XU89" s="43"/>
      <c r="XV89" s="43"/>
      <c r="XW89" s="43"/>
      <c r="XX89" s="43"/>
      <c r="XY89" s="43"/>
      <c r="XZ89" s="43"/>
      <c r="YA89" s="43"/>
      <c r="YB89" s="43"/>
      <c r="YC89" s="43"/>
      <c r="YD89" s="43"/>
      <c r="YE89" s="43"/>
      <c r="YF89" s="43"/>
      <c r="YG89" s="43"/>
      <c r="YH89" s="43"/>
      <c r="YI89" s="43"/>
      <c r="YJ89" s="43"/>
      <c r="YK89" s="43"/>
      <c r="YL89" s="43"/>
      <c r="YM89" s="43"/>
      <c r="YN89" s="43"/>
      <c r="YO89" s="43"/>
      <c r="YP89" s="43"/>
      <c r="YQ89" s="43"/>
      <c r="YR89" s="43"/>
      <c r="YS89" s="43"/>
      <c r="YT89" s="43"/>
      <c r="YU89" s="43"/>
      <c r="YV89" s="43"/>
      <c r="YW89" s="43"/>
      <c r="YX89" s="43"/>
      <c r="YY89" s="43"/>
      <c r="YZ89" s="43"/>
      <c r="ZA89" s="43"/>
      <c r="ZB89" s="43"/>
      <c r="ZC89" s="43"/>
      <c r="ZD89" s="43"/>
      <c r="ZE89" s="43"/>
      <c r="ZF89" s="43"/>
      <c r="ZG89" s="43"/>
      <c r="ZH89" s="43"/>
      <c r="ZI89" s="43"/>
      <c r="ZJ89" s="43"/>
      <c r="ZK89" s="43"/>
      <c r="ZL89" s="43"/>
      <c r="ZM89" s="43"/>
      <c r="ZN89" s="43"/>
      <c r="ZO89" s="43"/>
      <c r="ZP89" s="43"/>
      <c r="ZQ89" s="43"/>
      <c r="ZR89" s="43"/>
      <c r="ZS89" s="43"/>
      <c r="ZT89" s="43"/>
      <c r="ZU89" s="43"/>
      <c r="ZV89" s="43"/>
      <c r="ZW89" s="43"/>
      <c r="ZX89" s="43"/>
      <c r="ZY89" s="43"/>
      <c r="ZZ89" s="43"/>
      <c r="AAA89" s="43"/>
      <c r="AAB89" s="43"/>
      <c r="AAC89" s="43"/>
      <c r="AAD89" s="43"/>
      <c r="AAE89" s="43"/>
      <c r="AAF89" s="43"/>
      <c r="AAG89" s="43"/>
      <c r="AAH89" s="43"/>
      <c r="AAI89" s="43"/>
      <c r="AAJ89" s="43"/>
      <c r="AAK89" s="43"/>
      <c r="AAL89" s="43"/>
      <c r="AAM89" s="43"/>
      <c r="AAN89" s="43"/>
      <c r="AAO89" s="43"/>
      <c r="AAP89" s="43"/>
      <c r="AAQ89" s="43"/>
      <c r="AAR89" s="43"/>
      <c r="AAS89" s="43"/>
      <c r="AAT89" s="43"/>
      <c r="AAU89" s="43"/>
      <c r="AAV89" s="43"/>
      <c r="AAW89" s="43"/>
      <c r="AAX89" s="43"/>
      <c r="AAY89" s="43"/>
      <c r="AAZ89" s="43"/>
      <c r="ABA89" s="43"/>
      <c r="ABB89" s="43"/>
      <c r="ABC89" s="43"/>
      <c r="ABD89" s="43"/>
      <c r="ABE89" s="43"/>
      <c r="ABF89" s="43"/>
      <c r="ABG89" s="43"/>
      <c r="ABH89" s="43"/>
      <c r="ABI89" s="43"/>
      <c r="ABJ89" s="43"/>
      <c r="ABK89" s="43"/>
      <c r="ABL89" s="43"/>
      <c r="ABM89" s="43"/>
      <c r="ABN89" s="43"/>
      <c r="ABO89" s="43"/>
      <c r="ABP89" s="43"/>
      <c r="ABQ89" s="43"/>
      <c r="ABR89" s="43"/>
      <c r="ABS89" s="43"/>
      <c r="ABT89" s="43"/>
      <c r="ABU89" s="43"/>
      <c r="ABV89" s="43"/>
      <c r="ABW89" s="43"/>
      <c r="ABX89" s="43"/>
      <c r="ABY89" s="43"/>
      <c r="ABZ89" s="43"/>
      <c r="ACA89" s="43"/>
      <c r="ACB89" s="43"/>
      <c r="ACC89" s="43"/>
      <c r="ACD89" s="43"/>
      <c r="ACE89" s="43"/>
      <c r="ACF89" s="43"/>
      <c r="ACG89" s="43"/>
      <c r="ACH89" s="43"/>
      <c r="ACI89" s="43"/>
      <c r="ACJ89" s="43"/>
      <c r="ACK89" s="43"/>
      <c r="ACL89" s="43"/>
      <c r="ACM89" s="43"/>
      <c r="ACN89" s="43"/>
      <c r="ACO89" s="43"/>
      <c r="ACP89" s="43"/>
      <c r="ACQ89" s="43"/>
      <c r="ACR89" s="43"/>
      <c r="ACS89" s="43"/>
      <c r="ACT89" s="43"/>
      <c r="ACU89" s="43"/>
      <c r="ACV89" s="43"/>
      <c r="ACW89" s="43"/>
      <c r="ACX89" s="43"/>
      <c r="ACY89" s="43"/>
      <c r="ACZ89" s="43"/>
      <c r="ADA89" s="43"/>
      <c r="ADB89" s="43"/>
      <c r="ADC89" s="43"/>
      <c r="ADD89" s="43"/>
      <c r="ADE89" s="43"/>
      <c r="ADF89" s="43"/>
      <c r="ADG89" s="43"/>
      <c r="ADH89" s="43"/>
      <c r="ADI89" s="43"/>
      <c r="ADJ89" s="43"/>
      <c r="ADK89" s="43"/>
      <c r="ADL89" s="43"/>
      <c r="ADM89" s="43"/>
      <c r="ADN89" s="43"/>
      <c r="ADO89" s="43"/>
      <c r="ADP89" s="43"/>
      <c r="ADQ89" s="43"/>
      <c r="ADR89" s="43"/>
      <c r="ADS89" s="43"/>
      <c r="ADT89" s="43"/>
      <c r="ADU89" s="43"/>
      <c r="ADV89" s="43"/>
      <c r="ADW89" s="43"/>
      <c r="ADX89" s="43"/>
      <c r="ADY89" s="43"/>
      <c r="ADZ89" s="43"/>
      <c r="AEA89" s="43"/>
      <c r="AEB89" s="43"/>
      <c r="AEC89" s="43"/>
      <c r="AED89" s="43"/>
      <c r="AEE89" s="43"/>
      <c r="AEF89" s="43"/>
      <c r="AEG89" s="43"/>
      <c r="AEH89" s="43"/>
      <c r="AEI89" s="43"/>
      <c r="AEJ89" s="43"/>
      <c r="AEK89" s="43"/>
      <c r="AEL89" s="43"/>
      <c r="AEM89" s="43"/>
      <c r="AEN89" s="43"/>
      <c r="AEO89" s="43"/>
      <c r="AEP89" s="43"/>
      <c r="AEQ89" s="43"/>
      <c r="AER89" s="43"/>
      <c r="AES89" s="43"/>
      <c r="AET89" s="43"/>
      <c r="AEU89" s="43"/>
      <c r="AEV89" s="43"/>
      <c r="AEW89" s="43"/>
      <c r="AEX89" s="43"/>
      <c r="AEY89" s="43"/>
      <c r="AEZ89" s="43"/>
      <c r="AFA89" s="43"/>
      <c r="AFB89" s="43"/>
      <c r="AFC89" s="43"/>
      <c r="AFD89" s="43"/>
      <c r="AFE89" s="43"/>
      <c r="AFF89" s="43"/>
      <c r="AFG89" s="43"/>
      <c r="AFH89" s="43"/>
      <c r="AFI89" s="43"/>
      <c r="AFJ89" s="43"/>
      <c r="AFK89" s="43"/>
      <c r="AFL89" s="43"/>
      <c r="AFM89" s="43"/>
      <c r="AFN89" s="43"/>
      <c r="AFO89" s="43"/>
      <c r="AFP89" s="43"/>
      <c r="AFQ89" s="43"/>
      <c r="AFR89" s="43"/>
      <c r="AFS89" s="43"/>
      <c r="AFT89" s="43"/>
      <c r="AFU89" s="43"/>
      <c r="AFV89" s="43"/>
      <c r="AFW89" s="43"/>
      <c r="AFX89" s="43"/>
      <c r="AFY89" s="43"/>
      <c r="AFZ89" s="43"/>
      <c r="AGA89" s="43"/>
      <c r="AGB89" s="43"/>
      <c r="AGC89" s="43"/>
      <c r="AGD89" s="43"/>
      <c r="AGE89" s="43"/>
      <c r="AGF89" s="43"/>
      <c r="AGG89" s="43"/>
      <c r="AGH89" s="43"/>
      <c r="AGI89" s="43"/>
      <c r="AGJ89" s="43"/>
      <c r="AGK89" s="43"/>
      <c r="AGL89" s="43"/>
      <c r="AGM89" s="43"/>
      <c r="AGN89" s="43"/>
      <c r="AGO89" s="43"/>
      <c r="AGP89" s="43"/>
      <c r="AGQ89" s="43"/>
      <c r="AGR89" s="43"/>
      <c r="AGS89" s="43"/>
      <c r="AGT89" s="43"/>
      <c r="AGU89" s="43"/>
      <c r="AGV89" s="43"/>
      <c r="AGW89" s="43"/>
      <c r="AGX89" s="43"/>
      <c r="AGY89" s="43"/>
      <c r="AGZ89" s="43"/>
      <c r="AHA89" s="43"/>
      <c r="AHB89" s="43"/>
      <c r="AHC89" s="43"/>
      <c r="AHD89" s="43"/>
      <c r="AHE89" s="43"/>
      <c r="AHF89" s="43"/>
      <c r="AHG89" s="43"/>
      <c r="AHH89" s="43"/>
      <c r="AHI89" s="43"/>
      <c r="AHJ89" s="43"/>
      <c r="AHK89" s="43"/>
      <c r="AHL89" s="43"/>
      <c r="AHM89" s="43"/>
      <c r="AHN89" s="43"/>
      <c r="AHO89" s="43"/>
      <c r="AHP89" s="43"/>
      <c r="AHQ89" s="43"/>
      <c r="AHR89" s="43"/>
      <c r="AHS89" s="43"/>
      <c r="AHT89" s="43"/>
      <c r="AHU89" s="43"/>
      <c r="AHV89" s="43"/>
      <c r="AHW89" s="43"/>
      <c r="AHX89" s="43"/>
      <c r="AHY89" s="43"/>
      <c r="AHZ89" s="43"/>
      <c r="AIA89" s="43"/>
      <c r="AIB89" s="43"/>
      <c r="AIC89" s="43"/>
      <c r="AID89" s="43"/>
      <c r="AIE89" s="43"/>
      <c r="AIF89" s="43"/>
      <c r="AIG89" s="43"/>
      <c r="AIH89" s="43"/>
      <c r="AII89" s="43"/>
      <c r="AIJ89" s="43"/>
      <c r="AIK89" s="43"/>
      <c r="AIL89" s="43"/>
      <c r="AIM89" s="43"/>
      <c r="AIN89" s="43"/>
      <c r="AIO89" s="43"/>
      <c r="AIP89" s="43"/>
      <c r="AIQ89" s="43"/>
      <c r="AIR89" s="43"/>
      <c r="AIS89" s="43"/>
      <c r="AIT89" s="43"/>
      <c r="AIU89" s="43"/>
      <c r="AIV89" s="43"/>
      <c r="AIW89" s="43"/>
      <c r="AIX89" s="43"/>
      <c r="AIY89" s="43"/>
      <c r="AIZ89" s="43"/>
      <c r="AJA89" s="43"/>
      <c r="AJB89" s="43"/>
      <c r="AJC89" s="43"/>
      <c r="AJD89" s="43"/>
      <c r="AJE89" s="43"/>
      <c r="AJF89" s="43"/>
      <c r="AJG89" s="43"/>
      <c r="AJH89" s="43"/>
      <c r="AJI89" s="43"/>
      <c r="AJJ89" s="43"/>
      <c r="AJK89" s="43"/>
      <c r="AJL89" s="43"/>
      <c r="AJM89" s="43"/>
      <c r="AJN89" s="43"/>
      <c r="AJO89" s="43"/>
      <c r="AJP89" s="43"/>
      <c r="AJQ89" s="43"/>
      <c r="AJR89" s="43"/>
      <c r="AJS89" s="43"/>
      <c r="AJT89" s="43"/>
      <c r="AJU89" s="43"/>
      <c r="AJV89" s="43"/>
      <c r="AJW89" s="43"/>
      <c r="AJX89" s="43"/>
      <c r="AJY89" s="43"/>
      <c r="AJZ89" s="43"/>
      <c r="AKA89" s="43"/>
      <c r="AKB89" s="43"/>
      <c r="AKC89" s="43"/>
      <c r="AKD89" s="43"/>
      <c r="AKE89" s="43"/>
      <c r="AKF89" s="43"/>
      <c r="AKG89" s="43"/>
      <c r="AKH89" s="43"/>
      <c r="AKI89" s="43"/>
      <c r="AKJ89" s="43"/>
      <c r="AKK89" s="43"/>
      <c r="AKL89" s="43"/>
      <c r="AKM89" s="43"/>
      <c r="AKN89" s="43"/>
      <c r="AKO89" s="43"/>
      <c r="AKP89" s="43"/>
      <c r="AKQ89" s="43"/>
      <c r="AKR89" s="43"/>
      <c r="AKS89" s="43"/>
      <c r="AKT89" s="43"/>
      <c r="AKU89" s="43"/>
      <c r="AKV89" s="43"/>
      <c r="AKW89" s="43"/>
      <c r="AKX89" s="43"/>
      <c r="AKY89" s="43"/>
      <c r="AKZ89" s="43"/>
      <c r="ALA89" s="43"/>
      <c r="ALB89" s="43"/>
      <c r="ALC89" s="43"/>
      <c r="ALD89" s="43"/>
      <c r="ALE89" s="43"/>
      <c r="ALF89" s="43"/>
      <c r="ALG89" s="43"/>
      <c r="ALH89" s="43"/>
      <c r="ALI89" s="43"/>
      <c r="ALJ89" s="43"/>
      <c r="ALK89" s="43"/>
      <c r="ALL89" s="43"/>
      <c r="ALM89" s="43"/>
      <c r="ALN89" s="43"/>
      <c r="ALO89" s="43"/>
      <c r="ALP89" s="43"/>
      <c r="ALQ89" s="43"/>
      <c r="ALR89" s="43"/>
      <c r="ALS89" s="43"/>
      <c r="ALT89" s="43"/>
      <c r="ALU89" s="43"/>
      <c r="ALV89" s="43"/>
      <c r="ALW89" s="43"/>
      <c r="ALX89" s="43"/>
      <c r="ALY89" s="43"/>
      <c r="ALZ89" s="43"/>
      <c r="AMA89" s="43"/>
      <c r="AMB89" s="43"/>
      <c r="AMC89" s="43"/>
      <c r="AMD89" s="43"/>
      <c r="AME89" s="43"/>
      <c r="AMF89" s="43"/>
      <c r="AMG89" s="43"/>
      <c r="AMH89" s="43"/>
      <c r="AMI89" s="43"/>
      <c r="AMJ89" s="43"/>
    </row>
    <row r="90" s="44" customFormat="true" ht="14.25" hidden="false" customHeight="false" outlineLevel="0" collapsed="false">
      <c r="A90" s="43" t="s">
        <v>2210</v>
      </c>
      <c r="B90" s="43"/>
      <c r="C90" s="43" t="s">
        <v>2941</v>
      </c>
      <c r="D90" s="43" t="s">
        <v>2939</v>
      </c>
      <c r="E90" s="43"/>
      <c r="F90" s="43"/>
      <c r="G90" s="43"/>
      <c r="H90" s="43"/>
      <c r="I90" s="43"/>
      <c r="J90" s="43" t="s">
        <v>2942</v>
      </c>
      <c r="K90" s="43"/>
      <c r="L90" s="43"/>
      <c r="M90" s="43"/>
      <c r="N90" s="43"/>
      <c r="O90" s="43"/>
      <c r="P90" s="43" t="str">
        <f aca="false">CONCATENATE("SetCondition")</f>
        <v>SetCondition</v>
      </c>
      <c r="Q90" s="43"/>
      <c r="R90" s="43"/>
      <c r="S90" s="43"/>
      <c r="T90" s="43" t="s">
        <v>2213</v>
      </c>
      <c r="U90" s="43"/>
      <c r="V90" s="43"/>
      <c r="W90" s="43" t="s">
        <v>7</v>
      </c>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c r="IV90" s="43"/>
      <c r="IW90" s="43"/>
      <c r="IX90" s="43"/>
      <c r="IY90" s="43"/>
      <c r="IZ90" s="43"/>
      <c r="JA90" s="43"/>
      <c r="JB90" s="43"/>
      <c r="JC90" s="43"/>
      <c r="JD90" s="43"/>
      <c r="JE90" s="43"/>
      <c r="JF90" s="43"/>
      <c r="JG90" s="43"/>
      <c r="JH90" s="43"/>
      <c r="JI90" s="43"/>
      <c r="JJ90" s="43"/>
      <c r="JK90" s="43"/>
      <c r="JL90" s="43"/>
      <c r="JM90" s="43"/>
      <c r="JN90" s="43"/>
      <c r="JO90" s="43"/>
      <c r="JP90" s="43"/>
      <c r="JQ90" s="43"/>
      <c r="JR90" s="43"/>
      <c r="JS90" s="43"/>
      <c r="JT90" s="43"/>
      <c r="JU90" s="43"/>
      <c r="JV90" s="43"/>
      <c r="JW90" s="43"/>
      <c r="JX90" s="43"/>
      <c r="JY90" s="43"/>
      <c r="JZ90" s="43"/>
      <c r="KA90" s="43"/>
      <c r="KB90" s="43"/>
      <c r="KC90" s="43"/>
      <c r="KD90" s="43"/>
      <c r="KE90" s="43"/>
      <c r="KF90" s="43"/>
      <c r="KG90" s="43"/>
      <c r="KH90" s="43"/>
      <c r="KI90" s="43"/>
      <c r="KJ90" s="43"/>
      <c r="KK90" s="43"/>
      <c r="KL90" s="43"/>
      <c r="KM90" s="43"/>
      <c r="KN90" s="43"/>
      <c r="KO90" s="43"/>
      <c r="KP90" s="43"/>
      <c r="KQ90" s="43"/>
      <c r="KR90" s="43"/>
      <c r="KS90" s="43"/>
      <c r="KT90" s="43"/>
      <c r="KU90" s="43"/>
      <c r="KV90" s="43"/>
      <c r="KW90" s="43"/>
      <c r="KX90" s="43"/>
      <c r="KY90" s="43"/>
      <c r="KZ90" s="43"/>
      <c r="LA90" s="43"/>
      <c r="LB90" s="43"/>
      <c r="LC90" s="43"/>
      <c r="LD90" s="43"/>
      <c r="LE90" s="43"/>
      <c r="LF90" s="43"/>
      <c r="LG90" s="43"/>
      <c r="LH90" s="43"/>
      <c r="LI90" s="43"/>
      <c r="LJ90" s="43"/>
      <c r="LK90" s="43"/>
      <c r="LL90" s="43"/>
      <c r="LM90" s="43"/>
      <c r="LN90" s="43"/>
      <c r="LO90" s="43"/>
      <c r="LP90" s="43"/>
      <c r="LQ90" s="43"/>
      <c r="LR90" s="43"/>
      <c r="LS90" s="43"/>
      <c r="LT90" s="43"/>
      <c r="LU90" s="43"/>
      <c r="LV90" s="43"/>
      <c r="LW90" s="43"/>
      <c r="LX90" s="43"/>
      <c r="LY90" s="43"/>
      <c r="LZ90" s="43"/>
      <c r="MA90" s="43"/>
      <c r="MB90" s="43"/>
      <c r="MC90" s="43"/>
      <c r="MD90" s="43"/>
      <c r="ME90" s="43"/>
      <c r="MF90" s="43"/>
      <c r="MG90" s="43"/>
      <c r="MH90" s="43"/>
      <c r="MI90" s="43"/>
      <c r="MJ90" s="43"/>
      <c r="MK90" s="43"/>
      <c r="ML90" s="43"/>
      <c r="MM90" s="43"/>
      <c r="MN90" s="43"/>
      <c r="MO90" s="43"/>
      <c r="MP90" s="43"/>
      <c r="MQ90" s="43"/>
      <c r="MR90" s="43"/>
      <c r="MS90" s="43"/>
      <c r="MT90" s="43"/>
      <c r="MU90" s="43"/>
      <c r="MV90" s="43"/>
      <c r="MW90" s="43"/>
      <c r="MX90" s="43"/>
      <c r="MY90" s="43"/>
      <c r="MZ90" s="43"/>
      <c r="NA90" s="43"/>
      <c r="NB90" s="43"/>
      <c r="NC90" s="43"/>
      <c r="ND90" s="43"/>
      <c r="NE90" s="43"/>
      <c r="NF90" s="43"/>
      <c r="NG90" s="43"/>
      <c r="NH90" s="43"/>
      <c r="NI90" s="43"/>
      <c r="NJ90" s="43"/>
      <c r="NK90" s="43"/>
      <c r="NL90" s="43"/>
      <c r="NM90" s="43"/>
      <c r="NN90" s="43"/>
      <c r="NO90" s="43"/>
      <c r="NP90" s="43"/>
      <c r="NQ90" s="43"/>
      <c r="NR90" s="43"/>
      <c r="NS90" s="43"/>
      <c r="NT90" s="43"/>
      <c r="NU90" s="43"/>
      <c r="NV90" s="43"/>
      <c r="NW90" s="43"/>
      <c r="NX90" s="43"/>
      <c r="NY90" s="43"/>
      <c r="NZ90" s="43"/>
      <c r="OA90" s="43"/>
      <c r="OB90" s="43"/>
      <c r="OC90" s="43"/>
      <c r="OD90" s="43"/>
      <c r="OE90" s="43"/>
      <c r="OF90" s="43"/>
      <c r="OG90" s="43"/>
      <c r="OH90" s="43"/>
      <c r="OI90" s="43"/>
      <c r="OJ90" s="43"/>
      <c r="OK90" s="43"/>
      <c r="OL90" s="43"/>
      <c r="OM90" s="43"/>
      <c r="ON90" s="43"/>
      <c r="OO90" s="43"/>
      <c r="OP90" s="43"/>
      <c r="OQ90" s="43"/>
      <c r="OR90" s="43"/>
      <c r="OS90" s="43"/>
      <c r="OT90" s="43"/>
      <c r="OU90" s="43"/>
      <c r="OV90" s="43"/>
      <c r="OW90" s="43"/>
      <c r="OX90" s="43"/>
      <c r="OY90" s="43"/>
      <c r="OZ90" s="43"/>
      <c r="PA90" s="43"/>
      <c r="PB90" s="43"/>
      <c r="PC90" s="43"/>
      <c r="PD90" s="43"/>
      <c r="PE90" s="43"/>
      <c r="PF90" s="43"/>
      <c r="PG90" s="43"/>
      <c r="PH90" s="43"/>
      <c r="PI90" s="43"/>
      <c r="PJ90" s="43"/>
      <c r="PK90" s="43"/>
      <c r="PL90" s="43"/>
      <c r="PM90" s="43"/>
      <c r="PN90" s="43"/>
      <c r="PO90" s="43"/>
      <c r="PP90" s="43"/>
      <c r="PQ90" s="43"/>
      <c r="PR90" s="43"/>
      <c r="PS90" s="43"/>
      <c r="PT90" s="43"/>
      <c r="PU90" s="43"/>
      <c r="PV90" s="43"/>
      <c r="PW90" s="43"/>
      <c r="PX90" s="43"/>
      <c r="PY90" s="43"/>
      <c r="PZ90" s="43"/>
      <c r="QA90" s="43"/>
      <c r="QB90" s="43"/>
      <c r="QC90" s="43"/>
      <c r="QD90" s="43"/>
      <c r="QE90" s="43"/>
      <c r="QF90" s="43"/>
      <c r="QG90" s="43"/>
      <c r="QH90" s="43"/>
      <c r="QI90" s="43"/>
      <c r="QJ90" s="43"/>
      <c r="QK90" s="43"/>
      <c r="QL90" s="43"/>
      <c r="QM90" s="43"/>
      <c r="QN90" s="43"/>
      <c r="QO90" s="43"/>
      <c r="QP90" s="43"/>
      <c r="QQ90" s="43"/>
      <c r="QR90" s="43"/>
      <c r="QS90" s="43"/>
      <c r="QT90" s="43"/>
      <c r="QU90" s="43"/>
      <c r="QV90" s="43"/>
      <c r="QW90" s="43"/>
      <c r="QX90" s="43"/>
      <c r="QY90" s="43"/>
      <c r="QZ90" s="43"/>
      <c r="RA90" s="43"/>
      <c r="RB90" s="43"/>
      <c r="RC90" s="43"/>
      <c r="RD90" s="43"/>
      <c r="RE90" s="43"/>
      <c r="RF90" s="43"/>
      <c r="RG90" s="43"/>
      <c r="RH90" s="43"/>
      <c r="RI90" s="43"/>
      <c r="RJ90" s="43"/>
      <c r="RK90" s="43"/>
      <c r="RL90" s="43"/>
      <c r="RM90" s="43"/>
      <c r="RN90" s="43"/>
      <c r="RO90" s="43"/>
      <c r="RP90" s="43"/>
      <c r="RQ90" s="43"/>
      <c r="RR90" s="43"/>
      <c r="RS90" s="43"/>
      <c r="RT90" s="43"/>
      <c r="RU90" s="43"/>
      <c r="RV90" s="43"/>
      <c r="RW90" s="43"/>
      <c r="RX90" s="43"/>
      <c r="RY90" s="43"/>
      <c r="RZ90" s="43"/>
      <c r="SA90" s="43"/>
      <c r="SB90" s="43"/>
      <c r="SC90" s="43"/>
      <c r="SD90" s="43"/>
      <c r="SE90" s="43"/>
      <c r="SF90" s="43"/>
      <c r="SG90" s="43"/>
      <c r="SH90" s="43"/>
      <c r="SI90" s="43"/>
      <c r="SJ90" s="43"/>
      <c r="SK90" s="43"/>
      <c r="SL90" s="43"/>
      <c r="SM90" s="43"/>
      <c r="SN90" s="43"/>
      <c r="SO90" s="43"/>
      <c r="SP90" s="43"/>
      <c r="SQ90" s="43"/>
      <c r="SR90" s="43"/>
      <c r="SS90" s="43"/>
      <c r="ST90" s="43"/>
      <c r="SU90" s="43"/>
      <c r="SV90" s="43"/>
      <c r="SW90" s="43"/>
      <c r="SX90" s="43"/>
      <c r="SY90" s="43"/>
      <c r="SZ90" s="43"/>
      <c r="TA90" s="43"/>
      <c r="TB90" s="43"/>
      <c r="TC90" s="43"/>
      <c r="TD90" s="43"/>
      <c r="TE90" s="43"/>
      <c r="TF90" s="43"/>
      <c r="TG90" s="43"/>
      <c r="TH90" s="43"/>
      <c r="TI90" s="43"/>
      <c r="TJ90" s="43"/>
      <c r="TK90" s="43"/>
      <c r="TL90" s="43"/>
      <c r="TM90" s="43"/>
      <c r="TN90" s="43"/>
      <c r="TO90" s="43"/>
      <c r="TP90" s="43"/>
      <c r="TQ90" s="43"/>
      <c r="TR90" s="43"/>
      <c r="TS90" s="43"/>
      <c r="TT90" s="43"/>
      <c r="TU90" s="43"/>
      <c r="TV90" s="43"/>
      <c r="TW90" s="43"/>
      <c r="TX90" s="43"/>
      <c r="TY90" s="43"/>
      <c r="TZ90" s="43"/>
      <c r="UA90" s="43"/>
      <c r="UB90" s="43"/>
      <c r="UC90" s="43"/>
      <c r="UD90" s="43"/>
      <c r="UE90" s="43"/>
      <c r="UF90" s="43"/>
      <c r="UG90" s="43"/>
      <c r="UH90" s="43"/>
      <c r="UI90" s="43"/>
      <c r="UJ90" s="43"/>
      <c r="UK90" s="43"/>
      <c r="UL90" s="43"/>
      <c r="UM90" s="43"/>
      <c r="UN90" s="43"/>
      <c r="UO90" s="43"/>
      <c r="UP90" s="43"/>
      <c r="UQ90" s="43"/>
      <c r="UR90" s="43"/>
      <c r="US90" s="43"/>
      <c r="UT90" s="43"/>
      <c r="UU90" s="43"/>
      <c r="UV90" s="43"/>
      <c r="UW90" s="43"/>
      <c r="UX90" s="43"/>
      <c r="UY90" s="43"/>
      <c r="UZ90" s="43"/>
      <c r="VA90" s="43"/>
      <c r="VB90" s="43"/>
      <c r="VC90" s="43"/>
      <c r="VD90" s="43"/>
      <c r="VE90" s="43"/>
      <c r="VF90" s="43"/>
      <c r="VG90" s="43"/>
      <c r="VH90" s="43"/>
      <c r="VI90" s="43"/>
      <c r="VJ90" s="43"/>
      <c r="VK90" s="43"/>
      <c r="VL90" s="43"/>
      <c r="VM90" s="43"/>
      <c r="VN90" s="43"/>
      <c r="VO90" s="43"/>
      <c r="VP90" s="43"/>
      <c r="VQ90" s="43"/>
      <c r="VR90" s="43"/>
      <c r="VS90" s="43"/>
      <c r="VT90" s="43"/>
      <c r="VU90" s="43"/>
      <c r="VV90" s="43"/>
      <c r="VW90" s="43"/>
      <c r="VX90" s="43"/>
      <c r="VY90" s="43"/>
      <c r="VZ90" s="43"/>
      <c r="WA90" s="43"/>
      <c r="WB90" s="43"/>
      <c r="WC90" s="43"/>
      <c r="WD90" s="43"/>
      <c r="WE90" s="43"/>
      <c r="WF90" s="43"/>
      <c r="WG90" s="43"/>
      <c r="WH90" s="43"/>
      <c r="WI90" s="43"/>
      <c r="WJ90" s="43"/>
      <c r="WK90" s="43"/>
      <c r="WL90" s="43"/>
      <c r="WM90" s="43"/>
      <c r="WN90" s="43"/>
      <c r="WO90" s="43"/>
      <c r="WP90" s="43"/>
      <c r="WQ90" s="43"/>
      <c r="WR90" s="43"/>
      <c r="WS90" s="43"/>
      <c r="WT90" s="43"/>
      <c r="WU90" s="43"/>
      <c r="WV90" s="43"/>
      <c r="WW90" s="43"/>
      <c r="WX90" s="43"/>
      <c r="WY90" s="43"/>
      <c r="WZ90" s="43"/>
      <c r="XA90" s="43"/>
      <c r="XB90" s="43"/>
      <c r="XC90" s="43"/>
      <c r="XD90" s="43"/>
      <c r="XE90" s="43"/>
      <c r="XF90" s="43"/>
      <c r="XG90" s="43"/>
      <c r="XH90" s="43"/>
      <c r="XI90" s="43"/>
      <c r="XJ90" s="43"/>
      <c r="XK90" s="43"/>
      <c r="XL90" s="43"/>
      <c r="XM90" s="43"/>
      <c r="XN90" s="43"/>
      <c r="XO90" s="43"/>
      <c r="XP90" s="43"/>
      <c r="XQ90" s="43"/>
      <c r="XR90" s="43"/>
      <c r="XS90" s="43"/>
      <c r="XT90" s="43"/>
      <c r="XU90" s="43"/>
      <c r="XV90" s="43"/>
      <c r="XW90" s="43"/>
      <c r="XX90" s="43"/>
      <c r="XY90" s="43"/>
      <c r="XZ90" s="43"/>
      <c r="YA90" s="43"/>
      <c r="YB90" s="43"/>
      <c r="YC90" s="43"/>
      <c r="YD90" s="43"/>
      <c r="YE90" s="43"/>
      <c r="YF90" s="43"/>
      <c r="YG90" s="43"/>
      <c r="YH90" s="43"/>
      <c r="YI90" s="43"/>
      <c r="YJ90" s="43"/>
      <c r="YK90" s="43"/>
      <c r="YL90" s="43"/>
      <c r="YM90" s="43"/>
      <c r="YN90" s="43"/>
      <c r="YO90" s="43"/>
      <c r="YP90" s="43"/>
      <c r="YQ90" s="43"/>
      <c r="YR90" s="43"/>
      <c r="YS90" s="43"/>
      <c r="YT90" s="43"/>
      <c r="YU90" s="43"/>
      <c r="YV90" s="43"/>
      <c r="YW90" s="43"/>
      <c r="YX90" s="43"/>
      <c r="YY90" s="43"/>
      <c r="YZ90" s="43"/>
      <c r="ZA90" s="43"/>
      <c r="ZB90" s="43"/>
      <c r="ZC90" s="43"/>
      <c r="ZD90" s="43"/>
      <c r="ZE90" s="43"/>
      <c r="ZF90" s="43"/>
      <c r="ZG90" s="43"/>
      <c r="ZH90" s="43"/>
      <c r="ZI90" s="43"/>
      <c r="ZJ90" s="43"/>
      <c r="ZK90" s="43"/>
      <c r="ZL90" s="43"/>
      <c r="ZM90" s="43"/>
      <c r="ZN90" s="43"/>
      <c r="ZO90" s="43"/>
      <c r="ZP90" s="43"/>
      <c r="ZQ90" s="43"/>
      <c r="ZR90" s="43"/>
      <c r="ZS90" s="43"/>
      <c r="ZT90" s="43"/>
      <c r="ZU90" s="43"/>
      <c r="ZV90" s="43"/>
      <c r="ZW90" s="43"/>
      <c r="ZX90" s="43"/>
      <c r="ZY90" s="43"/>
      <c r="ZZ90" s="43"/>
      <c r="AAA90" s="43"/>
      <c r="AAB90" s="43"/>
      <c r="AAC90" s="43"/>
      <c r="AAD90" s="43"/>
      <c r="AAE90" s="43"/>
      <c r="AAF90" s="43"/>
      <c r="AAG90" s="43"/>
      <c r="AAH90" s="43"/>
      <c r="AAI90" s="43"/>
      <c r="AAJ90" s="43"/>
      <c r="AAK90" s="43"/>
      <c r="AAL90" s="43"/>
      <c r="AAM90" s="43"/>
      <c r="AAN90" s="43"/>
      <c r="AAO90" s="43"/>
      <c r="AAP90" s="43"/>
      <c r="AAQ90" s="43"/>
      <c r="AAR90" s="43"/>
      <c r="AAS90" s="43"/>
      <c r="AAT90" s="43"/>
      <c r="AAU90" s="43"/>
      <c r="AAV90" s="43"/>
      <c r="AAW90" s="43"/>
      <c r="AAX90" s="43"/>
      <c r="AAY90" s="43"/>
      <c r="AAZ90" s="43"/>
      <c r="ABA90" s="43"/>
      <c r="ABB90" s="43"/>
      <c r="ABC90" s="43"/>
      <c r="ABD90" s="43"/>
      <c r="ABE90" s="43"/>
      <c r="ABF90" s="43"/>
      <c r="ABG90" s="43"/>
      <c r="ABH90" s="43"/>
      <c r="ABI90" s="43"/>
      <c r="ABJ90" s="43"/>
      <c r="ABK90" s="43"/>
      <c r="ABL90" s="43"/>
      <c r="ABM90" s="43"/>
      <c r="ABN90" s="43"/>
      <c r="ABO90" s="43"/>
      <c r="ABP90" s="43"/>
      <c r="ABQ90" s="43"/>
      <c r="ABR90" s="43"/>
      <c r="ABS90" s="43"/>
      <c r="ABT90" s="43"/>
      <c r="ABU90" s="43"/>
      <c r="ABV90" s="43"/>
      <c r="ABW90" s="43"/>
      <c r="ABX90" s="43"/>
      <c r="ABY90" s="43"/>
      <c r="ABZ90" s="43"/>
      <c r="ACA90" s="43"/>
      <c r="ACB90" s="43"/>
      <c r="ACC90" s="43"/>
      <c r="ACD90" s="43"/>
      <c r="ACE90" s="43"/>
      <c r="ACF90" s="43"/>
      <c r="ACG90" s="43"/>
      <c r="ACH90" s="43"/>
      <c r="ACI90" s="43"/>
      <c r="ACJ90" s="43"/>
      <c r="ACK90" s="43"/>
      <c r="ACL90" s="43"/>
      <c r="ACM90" s="43"/>
      <c r="ACN90" s="43"/>
      <c r="ACO90" s="43"/>
      <c r="ACP90" s="43"/>
      <c r="ACQ90" s="43"/>
      <c r="ACR90" s="43"/>
      <c r="ACS90" s="43"/>
      <c r="ACT90" s="43"/>
      <c r="ACU90" s="43"/>
      <c r="ACV90" s="43"/>
      <c r="ACW90" s="43"/>
      <c r="ACX90" s="43"/>
      <c r="ACY90" s="43"/>
      <c r="ACZ90" s="43"/>
      <c r="ADA90" s="43"/>
      <c r="ADB90" s="43"/>
      <c r="ADC90" s="43"/>
      <c r="ADD90" s="43"/>
      <c r="ADE90" s="43"/>
      <c r="ADF90" s="43"/>
      <c r="ADG90" s="43"/>
      <c r="ADH90" s="43"/>
      <c r="ADI90" s="43"/>
      <c r="ADJ90" s="43"/>
      <c r="ADK90" s="43"/>
      <c r="ADL90" s="43"/>
      <c r="ADM90" s="43"/>
      <c r="ADN90" s="43"/>
      <c r="ADO90" s="43"/>
      <c r="ADP90" s="43"/>
      <c r="ADQ90" s="43"/>
      <c r="ADR90" s="43"/>
      <c r="ADS90" s="43"/>
      <c r="ADT90" s="43"/>
      <c r="ADU90" s="43"/>
      <c r="ADV90" s="43"/>
      <c r="ADW90" s="43"/>
      <c r="ADX90" s="43"/>
      <c r="ADY90" s="43"/>
      <c r="ADZ90" s="43"/>
      <c r="AEA90" s="43"/>
      <c r="AEB90" s="43"/>
      <c r="AEC90" s="43"/>
      <c r="AED90" s="43"/>
      <c r="AEE90" s="43"/>
      <c r="AEF90" s="43"/>
      <c r="AEG90" s="43"/>
      <c r="AEH90" s="43"/>
      <c r="AEI90" s="43"/>
      <c r="AEJ90" s="43"/>
      <c r="AEK90" s="43"/>
      <c r="AEL90" s="43"/>
      <c r="AEM90" s="43"/>
      <c r="AEN90" s="43"/>
      <c r="AEO90" s="43"/>
      <c r="AEP90" s="43"/>
      <c r="AEQ90" s="43"/>
      <c r="AER90" s="43"/>
      <c r="AES90" s="43"/>
      <c r="AET90" s="43"/>
      <c r="AEU90" s="43"/>
      <c r="AEV90" s="43"/>
      <c r="AEW90" s="43"/>
      <c r="AEX90" s="43"/>
      <c r="AEY90" s="43"/>
      <c r="AEZ90" s="43"/>
      <c r="AFA90" s="43"/>
      <c r="AFB90" s="43"/>
      <c r="AFC90" s="43"/>
      <c r="AFD90" s="43"/>
      <c r="AFE90" s="43"/>
      <c r="AFF90" s="43"/>
      <c r="AFG90" s="43"/>
      <c r="AFH90" s="43"/>
      <c r="AFI90" s="43"/>
      <c r="AFJ90" s="43"/>
      <c r="AFK90" s="43"/>
      <c r="AFL90" s="43"/>
      <c r="AFM90" s="43"/>
      <c r="AFN90" s="43"/>
      <c r="AFO90" s="43"/>
      <c r="AFP90" s="43"/>
      <c r="AFQ90" s="43"/>
      <c r="AFR90" s="43"/>
      <c r="AFS90" s="43"/>
      <c r="AFT90" s="43"/>
      <c r="AFU90" s="43"/>
      <c r="AFV90" s="43"/>
      <c r="AFW90" s="43"/>
      <c r="AFX90" s="43"/>
      <c r="AFY90" s="43"/>
      <c r="AFZ90" s="43"/>
      <c r="AGA90" s="43"/>
      <c r="AGB90" s="43"/>
      <c r="AGC90" s="43"/>
      <c r="AGD90" s="43"/>
      <c r="AGE90" s="43"/>
      <c r="AGF90" s="43"/>
      <c r="AGG90" s="43"/>
      <c r="AGH90" s="43"/>
      <c r="AGI90" s="43"/>
      <c r="AGJ90" s="43"/>
      <c r="AGK90" s="43"/>
      <c r="AGL90" s="43"/>
      <c r="AGM90" s="43"/>
      <c r="AGN90" s="43"/>
      <c r="AGO90" s="43"/>
      <c r="AGP90" s="43"/>
      <c r="AGQ90" s="43"/>
      <c r="AGR90" s="43"/>
      <c r="AGS90" s="43"/>
      <c r="AGT90" s="43"/>
      <c r="AGU90" s="43"/>
      <c r="AGV90" s="43"/>
      <c r="AGW90" s="43"/>
      <c r="AGX90" s="43"/>
      <c r="AGY90" s="43"/>
      <c r="AGZ90" s="43"/>
      <c r="AHA90" s="43"/>
      <c r="AHB90" s="43"/>
      <c r="AHC90" s="43"/>
      <c r="AHD90" s="43"/>
      <c r="AHE90" s="43"/>
      <c r="AHF90" s="43"/>
      <c r="AHG90" s="43"/>
      <c r="AHH90" s="43"/>
      <c r="AHI90" s="43"/>
      <c r="AHJ90" s="43"/>
      <c r="AHK90" s="43"/>
      <c r="AHL90" s="43"/>
      <c r="AHM90" s="43"/>
      <c r="AHN90" s="43"/>
      <c r="AHO90" s="43"/>
      <c r="AHP90" s="43"/>
      <c r="AHQ90" s="43"/>
      <c r="AHR90" s="43"/>
      <c r="AHS90" s="43"/>
      <c r="AHT90" s="43"/>
      <c r="AHU90" s="43"/>
      <c r="AHV90" s="43"/>
      <c r="AHW90" s="43"/>
      <c r="AHX90" s="43"/>
      <c r="AHY90" s="43"/>
      <c r="AHZ90" s="43"/>
      <c r="AIA90" s="43"/>
      <c r="AIB90" s="43"/>
      <c r="AIC90" s="43"/>
      <c r="AID90" s="43"/>
      <c r="AIE90" s="43"/>
      <c r="AIF90" s="43"/>
      <c r="AIG90" s="43"/>
      <c r="AIH90" s="43"/>
      <c r="AII90" s="43"/>
      <c r="AIJ90" s="43"/>
      <c r="AIK90" s="43"/>
      <c r="AIL90" s="43"/>
      <c r="AIM90" s="43"/>
      <c r="AIN90" s="43"/>
      <c r="AIO90" s="43"/>
      <c r="AIP90" s="43"/>
      <c r="AIQ90" s="43"/>
      <c r="AIR90" s="43"/>
      <c r="AIS90" s="43"/>
      <c r="AIT90" s="43"/>
      <c r="AIU90" s="43"/>
      <c r="AIV90" s="43"/>
      <c r="AIW90" s="43"/>
      <c r="AIX90" s="43"/>
      <c r="AIY90" s="43"/>
      <c r="AIZ90" s="43"/>
      <c r="AJA90" s="43"/>
      <c r="AJB90" s="43"/>
      <c r="AJC90" s="43"/>
      <c r="AJD90" s="43"/>
      <c r="AJE90" s="43"/>
      <c r="AJF90" s="43"/>
      <c r="AJG90" s="43"/>
      <c r="AJH90" s="43"/>
      <c r="AJI90" s="43"/>
      <c r="AJJ90" s="43"/>
      <c r="AJK90" s="43"/>
      <c r="AJL90" s="43"/>
      <c r="AJM90" s="43"/>
      <c r="AJN90" s="43"/>
      <c r="AJO90" s="43"/>
      <c r="AJP90" s="43"/>
      <c r="AJQ90" s="43"/>
      <c r="AJR90" s="43"/>
      <c r="AJS90" s="43"/>
      <c r="AJT90" s="43"/>
      <c r="AJU90" s="43"/>
      <c r="AJV90" s="43"/>
      <c r="AJW90" s="43"/>
      <c r="AJX90" s="43"/>
      <c r="AJY90" s="43"/>
      <c r="AJZ90" s="43"/>
      <c r="AKA90" s="43"/>
      <c r="AKB90" s="43"/>
      <c r="AKC90" s="43"/>
      <c r="AKD90" s="43"/>
      <c r="AKE90" s="43"/>
      <c r="AKF90" s="43"/>
      <c r="AKG90" s="43"/>
      <c r="AKH90" s="43"/>
      <c r="AKI90" s="43"/>
      <c r="AKJ90" s="43"/>
      <c r="AKK90" s="43"/>
      <c r="AKL90" s="43"/>
      <c r="AKM90" s="43"/>
      <c r="AKN90" s="43"/>
      <c r="AKO90" s="43"/>
      <c r="AKP90" s="43"/>
      <c r="AKQ90" s="43"/>
      <c r="AKR90" s="43"/>
      <c r="AKS90" s="43"/>
      <c r="AKT90" s="43"/>
      <c r="AKU90" s="43"/>
      <c r="AKV90" s="43"/>
      <c r="AKW90" s="43"/>
      <c r="AKX90" s="43"/>
      <c r="AKY90" s="43"/>
      <c r="AKZ90" s="43"/>
      <c r="ALA90" s="43"/>
      <c r="ALB90" s="43"/>
      <c r="ALC90" s="43"/>
      <c r="ALD90" s="43"/>
      <c r="ALE90" s="43"/>
      <c r="ALF90" s="43"/>
      <c r="ALG90" s="43"/>
      <c r="ALH90" s="43"/>
      <c r="ALI90" s="43"/>
      <c r="ALJ90" s="43"/>
      <c r="ALK90" s="43"/>
      <c r="ALL90" s="43"/>
      <c r="ALM90" s="43"/>
      <c r="ALN90" s="43"/>
      <c r="ALO90" s="43"/>
      <c r="ALP90" s="43"/>
      <c r="ALQ90" s="43"/>
      <c r="ALR90" s="43"/>
      <c r="ALS90" s="43"/>
      <c r="ALT90" s="43"/>
      <c r="ALU90" s="43"/>
      <c r="ALV90" s="43"/>
      <c r="ALW90" s="43"/>
      <c r="ALX90" s="43"/>
      <c r="ALY90" s="43"/>
      <c r="ALZ90" s="43"/>
      <c r="AMA90" s="43"/>
      <c r="AMB90" s="43"/>
      <c r="AMC90" s="43"/>
      <c r="AMD90" s="43"/>
      <c r="AME90" s="43"/>
      <c r="AMF90" s="43"/>
      <c r="AMG90" s="43"/>
      <c r="AMH90" s="43"/>
      <c r="AMI90" s="43"/>
      <c r="AMJ90" s="43"/>
    </row>
    <row r="91" s="43" customFormat="true" ht="15" hidden="false" customHeight="false" outlineLevel="0" collapsed="false">
      <c r="A91" s="43" t="s">
        <v>1337</v>
      </c>
      <c r="B91" s="44"/>
      <c r="C91" s="171" t="s">
        <v>2943</v>
      </c>
      <c r="D91" s="171" t="s">
        <v>2944</v>
      </c>
      <c r="E91" s="44"/>
      <c r="F91" s="44"/>
      <c r="G91" s="44"/>
      <c r="H91" s="44"/>
      <c r="I91" s="44"/>
      <c r="J91" s="43" t="s">
        <v>2945</v>
      </c>
      <c r="K91" s="44"/>
      <c r="L91" s="44"/>
      <c r="M91" s="44"/>
      <c r="N91" s="44" t="s">
        <v>1103</v>
      </c>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row>
    <row r="92" s="43" customFormat="true" ht="15" hidden="false" customHeight="false" outlineLevel="0" collapsed="false">
      <c r="A92" s="43" t="s">
        <v>1337</v>
      </c>
      <c r="B92" s="44"/>
      <c r="C92" s="171" t="s">
        <v>2946</v>
      </c>
      <c r="D92" s="171" t="s">
        <v>2947</v>
      </c>
      <c r="E92" s="44"/>
      <c r="F92" s="44"/>
      <c r="G92" s="44"/>
      <c r="H92" s="44"/>
      <c r="I92" s="44"/>
      <c r="J92" s="43" t="s">
        <v>2948</v>
      </c>
      <c r="K92" s="44"/>
      <c r="L92" s="44"/>
      <c r="M92" s="44"/>
      <c r="N92" s="44" t="s">
        <v>1103</v>
      </c>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row>
    <row r="93" s="44" customFormat="true" ht="15" hidden="false" customHeight="false" outlineLevel="0" collapsed="false">
      <c r="A93" s="43" t="s">
        <v>1337</v>
      </c>
      <c r="C93" s="171" t="s">
        <v>2949</v>
      </c>
      <c r="D93" s="171" t="s">
        <v>2950</v>
      </c>
      <c r="J93" s="43" t="s">
        <v>2951</v>
      </c>
      <c r="N93" s="44" t="s">
        <v>1103</v>
      </c>
    </row>
    <row r="94" s="44" customFormat="true" ht="15" hidden="false" customHeight="false" outlineLevel="0" collapsed="false">
      <c r="A94" s="43"/>
      <c r="C94" s="171"/>
      <c r="D94" s="171"/>
      <c r="J94" s="43"/>
    </row>
    <row r="95" s="44" customFormat="true" ht="14.25" hidden="false" customHeight="false" outlineLevel="0" collapsed="false"/>
    <row r="96" s="44" customFormat="true" ht="14.25" hidden="false" customHeight="false" outlineLevel="0" collapsed="false">
      <c r="A96" s="44" t="s">
        <v>799</v>
      </c>
      <c r="C96" s="43" t="s">
        <v>2952</v>
      </c>
      <c r="H96" s="43" t="s">
        <v>2953</v>
      </c>
      <c r="N96" s="44" t="s">
        <v>905</v>
      </c>
    </row>
    <row r="97" s="44" customFormat="true" ht="14.25" hidden="false" customHeight="false" outlineLevel="0" collapsed="false">
      <c r="A97" s="44" t="s">
        <v>799</v>
      </c>
      <c r="C97" s="44" t="s">
        <v>2954</v>
      </c>
      <c r="D97" s="44" t="s">
        <v>2955</v>
      </c>
      <c r="J97" s="43" t="s">
        <v>2956</v>
      </c>
      <c r="P97" s="44" t="str">
        <f aca="false">CONCATENATE("SetCondition")</f>
        <v>SetCondition</v>
      </c>
      <c r="T97" s="44" t="s">
        <v>2213</v>
      </c>
      <c r="W97" s="44" t="s">
        <v>7</v>
      </c>
    </row>
    <row r="98" s="44" customFormat="true" ht="14.25" hidden="false" customHeight="false" outlineLevel="0" collapsed="false">
      <c r="A98" s="43"/>
      <c r="C98" s="43"/>
    </row>
    <row r="99" s="44" customFormat="true" ht="21.75" hidden="false" customHeight="true" outlineLevel="0" collapsed="false">
      <c r="A99" s="164" t="s">
        <v>799</v>
      </c>
      <c r="B99" s="164"/>
      <c r="C99" s="164" t="s">
        <v>2957</v>
      </c>
      <c r="D99" s="164" t="str">
        <f aca="false">D100</f>
        <v>Low birth weight</v>
      </c>
      <c r="E99" s="164"/>
      <c r="F99" s="164"/>
      <c r="G99" s="164"/>
      <c r="H99" s="164" t="s">
        <v>2958</v>
      </c>
      <c r="I99" s="164"/>
      <c r="J99" s="164"/>
      <c r="K99" s="164"/>
      <c r="L99" s="164"/>
      <c r="M99" s="164"/>
      <c r="N99" s="164" t="s">
        <v>905</v>
      </c>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c r="AL99" s="164"/>
      <c r="AM99" s="164"/>
      <c r="AN99" s="164"/>
      <c r="AO99" s="164"/>
      <c r="AP99" s="164"/>
      <c r="AQ99" s="164"/>
      <c r="AR99" s="164"/>
      <c r="AS99" s="164"/>
      <c r="AT99" s="164"/>
      <c r="AU99" s="164"/>
      <c r="AV99" s="164"/>
      <c r="AW99" s="164"/>
      <c r="AX99" s="164"/>
      <c r="AY99" s="164"/>
      <c r="AZ99" s="164"/>
      <c r="BA99" s="164"/>
      <c r="BB99" s="164"/>
      <c r="BC99" s="164"/>
      <c r="BD99" s="164"/>
      <c r="BE99" s="164"/>
      <c r="BF99" s="164"/>
      <c r="BG99" s="164"/>
      <c r="BH99" s="164"/>
      <c r="BI99" s="164"/>
      <c r="BJ99" s="164"/>
      <c r="BK99" s="164"/>
      <c r="BL99" s="164"/>
      <c r="BM99" s="164"/>
      <c r="BN99" s="164"/>
      <c r="BO99" s="164"/>
      <c r="BP99" s="164"/>
      <c r="BQ99" s="164"/>
      <c r="BR99" s="164"/>
      <c r="BS99" s="164"/>
      <c r="BT99" s="164"/>
      <c r="BU99" s="164"/>
      <c r="BV99" s="164"/>
      <c r="BW99" s="164"/>
      <c r="BX99" s="164"/>
      <c r="BY99" s="164"/>
      <c r="BZ99" s="164"/>
      <c r="CA99" s="164"/>
      <c r="CB99" s="164"/>
      <c r="CC99" s="164"/>
      <c r="CD99" s="164"/>
      <c r="CE99" s="164"/>
      <c r="CF99" s="164"/>
      <c r="CG99" s="164"/>
      <c r="CH99" s="164"/>
      <c r="CI99" s="164"/>
      <c r="CJ99" s="164"/>
      <c r="CK99" s="164"/>
      <c r="CL99" s="164"/>
      <c r="CM99" s="164"/>
      <c r="CN99" s="164"/>
      <c r="CO99" s="164"/>
      <c r="CP99" s="164"/>
      <c r="CQ99" s="164"/>
      <c r="CR99" s="164"/>
      <c r="CS99" s="164"/>
      <c r="CT99" s="164"/>
      <c r="CU99" s="164"/>
      <c r="CV99" s="164"/>
      <c r="CW99" s="164"/>
      <c r="CX99" s="164"/>
      <c r="CY99" s="164"/>
      <c r="CZ99" s="164"/>
      <c r="DA99" s="164"/>
      <c r="DB99" s="164"/>
      <c r="DC99" s="164"/>
      <c r="DD99" s="164"/>
      <c r="DE99" s="164"/>
      <c r="DF99" s="164"/>
      <c r="DG99" s="164"/>
      <c r="DH99" s="164"/>
      <c r="DI99" s="164"/>
      <c r="DJ99" s="164"/>
      <c r="DK99" s="164"/>
      <c r="DL99" s="164"/>
      <c r="DM99" s="164"/>
      <c r="DN99" s="164"/>
      <c r="DO99" s="164"/>
      <c r="DP99" s="164"/>
      <c r="DQ99" s="164"/>
      <c r="DR99" s="164"/>
      <c r="DS99" s="164"/>
      <c r="DT99" s="164"/>
      <c r="DU99" s="164"/>
      <c r="DV99" s="164"/>
      <c r="DW99" s="164"/>
      <c r="DX99" s="164"/>
      <c r="DY99" s="164"/>
      <c r="DZ99" s="164"/>
      <c r="EA99" s="164"/>
      <c r="EB99" s="164"/>
      <c r="EC99" s="164"/>
      <c r="ED99" s="164"/>
      <c r="EE99" s="164"/>
      <c r="EF99" s="164"/>
      <c r="EG99" s="164"/>
      <c r="EH99" s="164"/>
      <c r="EI99" s="164"/>
      <c r="EJ99" s="164"/>
      <c r="EK99" s="164"/>
      <c r="EL99" s="164"/>
      <c r="EM99" s="164"/>
      <c r="EN99" s="164"/>
      <c r="EO99" s="164"/>
      <c r="EP99" s="164"/>
      <c r="EQ99" s="164"/>
      <c r="ER99" s="164"/>
      <c r="ES99" s="164"/>
      <c r="ET99" s="164"/>
      <c r="EU99" s="164"/>
      <c r="EV99" s="164"/>
      <c r="EW99" s="164"/>
      <c r="EX99" s="164"/>
      <c r="EY99" s="164"/>
      <c r="EZ99" s="164"/>
      <c r="FA99" s="164"/>
      <c r="FB99" s="164"/>
      <c r="FC99" s="164"/>
      <c r="FD99" s="164"/>
      <c r="FE99" s="164"/>
      <c r="FF99" s="164"/>
      <c r="FG99" s="164"/>
      <c r="FH99" s="164"/>
      <c r="FI99" s="164"/>
      <c r="FJ99" s="164"/>
      <c r="FK99" s="164"/>
      <c r="FL99" s="164"/>
      <c r="FM99" s="164"/>
      <c r="FN99" s="164"/>
      <c r="FO99" s="164"/>
      <c r="FP99" s="164"/>
      <c r="FQ99" s="164"/>
      <c r="FR99" s="164"/>
      <c r="FS99" s="164"/>
      <c r="FT99" s="164"/>
      <c r="FU99" s="164"/>
      <c r="FV99" s="164"/>
      <c r="FW99" s="164"/>
      <c r="FX99" s="164"/>
      <c r="FY99" s="164"/>
      <c r="FZ99" s="164"/>
      <c r="GA99" s="164"/>
      <c r="GB99" s="164"/>
      <c r="GC99" s="164"/>
      <c r="GD99" s="164"/>
      <c r="GE99" s="164"/>
      <c r="GF99" s="164"/>
      <c r="GG99" s="164"/>
      <c r="GH99" s="164"/>
      <c r="GI99" s="164"/>
      <c r="GJ99" s="164"/>
      <c r="GK99" s="164"/>
      <c r="GL99" s="164"/>
      <c r="GM99" s="164"/>
      <c r="GN99" s="164"/>
      <c r="GO99" s="164"/>
      <c r="GP99" s="164"/>
      <c r="GQ99" s="164"/>
      <c r="GR99" s="164"/>
      <c r="GS99" s="164"/>
      <c r="GT99" s="164"/>
      <c r="GU99" s="164"/>
      <c r="GV99" s="164"/>
      <c r="GW99" s="164"/>
      <c r="GX99" s="164"/>
      <c r="GY99" s="164"/>
      <c r="GZ99" s="164"/>
      <c r="HA99" s="164"/>
      <c r="HB99" s="164"/>
      <c r="HC99" s="164"/>
      <c r="HD99" s="164"/>
      <c r="HE99" s="164"/>
      <c r="HF99" s="164"/>
      <c r="HG99" s="164"/>
      <c r="HH99" s="164"/>
      <c r="HI99" s="164"/>
      <c r="HJ99" s="164"/>
      <c r="HK99" s="164"/>
      <c r="HL99" s="164"/>
      <c r="HM99" s="164"/>
      <c r="HN99" s="164"/>
      <c r="HO99" s="164"/>
      <c r="HP99" s="164"/>
      <c r="HQ99" s="164"/>
      <c r="HR99" s="164"/>
      <c r="HS99" s="164"/>
      <c r="HT99" s="164"/>
      <c r="HU99" s="164"/>
      <c r="HV99" s="164"/>
      <c r="HW99" s="164"/>
      <c r="HX99" s="164"/>
      <c r="HY99" s="164"/>
      <c r="HZ99" s="164"/>
      <c r="IA99" s="164"/>
      <c r="IB99" s="164"/>
      <c r="IC99" s="164"/>
      <c r="ID99" s="164"/>
      <c r="IE99" s="164"/>
      <c r="IF99" s="164"/>
      <c r="IG99" s="164"/>
      <c r="IH99" s="164"/>
      <c r="II99" s="164"/>
      <c r="IJ99" s="164"/>
      <c r="IK99" s="164"/>
      <c r="IL99" s="164"/>
      <c r="IM99" s="164"/>
      <c r="IN99" s="164"/>
      <c r="IO99" s="164"/>
      <c r="IP99" s="164"/>
      <c r="IQ99" s="164"/>
      <c r="IR99" s="164"/>
      <c r="IS99" s="164"/>
      <c r="IT99" s="164"/>
      <c r="IU99" s="164"/>
      <c r="IV99" s="164"/>
      <c r="IW99" s="164"/>
      <c r="IX99" s="164"/>
      <c r="IY99" s="164"/>
      <c r="IZ99" s="164"/>
      <c r="JA99" s="164"/>
      <c r="JB99" s="164"/>
      <c r="JC99" s="164"/>
      <c r="JD99" s="164"/>
      <c r="JE99" s="164"/>
      <c r="JF99" s="164"/>
      <c r="JG99" s="164"/>
      <c r="JH99" s="164"/>
      <c r="JI99" s="164"/>
      <c r="JJ99" s="164"/>
      <c r="JK99" s="164"/>
      <c r="JL99" s="164"/>
      <c r="JM99" s="164"/>
      <c r="JN99" s="164"/>
      <c r="JO99" s="164"/>
      <c r="JP99" s="164"/>
      <c r="JQ99" s="164"/>
      <c r="JR99" s="164"/>
      <c r="JS99" s="164"/>
      <c r="JT99" s="164"/>
      <c r="JU99" s="164"/>
      <c r="JV99" s="164"/>
      <c r="JW99" s="164"/>
      <c r="JX99" s="164"/>
      <c r="JY99" s="164"/>
      <c r="JZ99" s="164"/>
      <c r="KA99" s="164"/>
      <c r="KB99" s="164"/>
      <c r="KC99" s="164"/>
      <c r="KD99" s="164"/>
      <c r="KE99" s="164"/>
      <c r="KF99" s="164"/>
      <c r="KG99" s="164"/>
      <c r="KH99" s="164"/>
      <c r="KI99" s="164"/>
      <c r="KJ99" s="164"/>
      <c r="KK99" s="164"/>
      <c r="KL99" s="164"/>
      <c r="KM99" s="164"/>
      <c r="KN99" s="164"/>
      <c r="KO99" s="164"/>
      <c r="KP99" s="164"/>
      <c r="KQ99" s="164"/>
      <c r="KR99" s="164"/>
      <c r="KS99" s="164"/>
      <c r="KT99" s="164"/>
      <c r="KU99" s="164"/>
      <c r="KV99" s="164"/>
      <c r="KW99" s="164"/>
      <c r="KX99" s="164"/>
      <c r="KY99" s="164"/>
      <c r="KZ99" s="164"/>
      <c r="LA99" s="164"/>
      <c r="LB99" s="164"/>
      <c r="LC99" s="164"/>
      <c r="LD99" s="164"/>
      <c r="LE99" s="164"/>
      <c r="LF99" s="164"/>
      <c r="LG99" s="164"/>
      <c r="LH99" s="164"/>
      <c r="LI99" s="164"/>
      <c r="LJ99" s="164"/>
      <c r="LK99" s="164"/>
      <c r="LL99" s="164"/>
      <c r="LM99" s="164"/>
      <c r="LN99" s="164"/>
      <c r="LO99" s="164"/>
      <c r="LP99" s="164"/>
      <c r="LQ99" s="164"/>
      <c r="LR99" s="164"/>
      <c r="LS99" s="164"/>
      <c r="LT99" s="164"/>
      <c r="LU99" s="164"/>
      <c r="LV99" s="164"/>
      <c r="LW99" s="164"/>
      <c r="LX99" s="164"/>
      <c r="LY99" s="164"/>
      <c r="LZ99" s="164"/>
      <c r="MA99" s="164"/>
      <c r="MB99" s="164"/>
      <c r="MC99" s="164"/>
      <c r="MD99" s="164"/>
      <c r="ME99" s="164"/>
      <c r="MF99" s="164"/>
      <c r="MG99" s="164"/>
      <c r="MH99" s="164"/>
      <c r="MI99" s="164"/>
      <c r="MJ99" s="164"/>
      <c r="MK99" s="164"/>
      <c r="ML99" s="164"/>
      <c r="MM99" s="164"/>
      <c r="MN99" s="164"/>
      <c r="MO99" s="164"/>
      <c r="MP99" s="164"/>
      <c r="MQ99" s="164"/>
      <c r="MR99" s="164"/>
      <c r="MS99" s="164"/>
      <c r="MT99" s="164"/>
      <c r="MU99" s="164"/>
      <c r="MV99" s="164"/>
      <c r="MW99" s="164"/>
      <c r="MX99" s="164"/>
      <c r="MY99" s="164"/>
      <c r="MZ99" s="164"/>
      <c r="NA99" s="164"/>
      <c r="NB99" s="164"/>
      <c r="NC99" s="164"/>
      <c r="ND99" s="164"/>
      <c r="NE99" s="164"/>
      <c r="NF99" s="164"/>
      <c r="NG99" s="164"/>
      <c r="NH99" s="164"/>
      <c r="NI99" s="164"/>
      <c r="NJ99" s="164"/>
      <c r="NK99" s="164"/>
      <c r="NL99" s="164"/>
      <c r="NM99" s="164"/>
      <c r="NN99" s="164"/>
      <c r="NO99" s="164"/>
      <c r="NP99" s="164"/>
      <c r="NQ99" s="164"/>
      <c r="NR99" s="164"/>
      <c r="NS99" s="164"/>
      <c r="NT99" s="164"/>
      <c r="NU99" s="164"/>
      <c r="NV99" s="164"/>
      <c r="NW99" s="164"/>
      <c r="NX99" s="164"/>
      <c r="NY99" s="164"/>
      <c r="NZ99" s="164"/>
      <c r="OA99" s="164"/>
      <c r="OB99" s="164"/>
      <c r="OC99" s="164"/>
      <c r="OD99" s="164"/>
      <c r="OE99" s="164"/>
      <c r="OF99" s="164"/>
      <c r="OG99" s="164"/>
      <c r="OH99" s="164"/>
      <c r="OI99" s="164"/>
      <c r="OJ99" s="164"/>
      <c r="OK99" s="164"/>
      <c r="OL99" s="164"/>
      <c r="OM99" s="164"/>
      <c r="ON99" s="164"/>
      <c r="OO99" s="164"/>
      <c r="OP99" s="164"/>
      <c r="OQ99" s="164"/>
      <c r="OR99" s="164"/>
      <c r="OS99" s="164"/>
      <c r="OT99" s="164"/>
      <c r="OU99" s="164"/>
      <c r="OV99" s="164"/>
      <c r="OW99" s="164"/>
      <c r="OX99" s="164"/>
      <c r="OY99" s="164"/>
      <c r="OZ99" s="164"/>
      <c r="PA99" s="164"/>
      <c r="PB99" s="164"/>
      <c r="PC99" s="164"/>
      <c r="PD99" s="164"/>
      <c r="PE99" s="164"/>
      <c r="PF99" s="164"/>
      <c r="PG99" s="164"/>
      <c r="PH99" s="164"/>
      <c r="PI99" s="164"/>
      <c r="PJ99" s="164"/>
      <c r="PK99" s="164"/>
      <c r="PL99" s="164"/>
      <c r="PM99" s="164"/>
      <c r="PN99" s="164"/>
      <c r="PO99" s="164"/>
      <c r="PP99" s="164"/>
      <c r="PQ99" s="164"/>
      <c r="PR99" s="164"/>
      <c r="PS99" s="164"/>
      <c r="PT99" s="164"/>
      <c r="PU99" s="164"/>
      <c r="PV99" s="164"/>
      <c r="PW99" s="164"/>
      <c r="PX99" s="164"/>
      <c r="PY99" s="164"/>
      <c r="PZ99" s="164"/>
      <c r="QA99" s="164"/>
      <c r="QB99" s="164"/>
      <c r="QC99" s="164"/>
      <c r="QD99" s="164"/>
      <c r="QE99" s="164"/>
      <c r="QF99" s="164"/>
      <c r="QG99" s="164"/>
      <c r="QH99" s="164"/>
      <c r="QI99" s="164"/>
      <c r="QJ99" s="164"/>
      <c r="QK99" s="164"/>
      <c r="QL99" s="164"/>
      <c r="QM99" s="164"/>
      <c r="QN99" s="164"/>
      <c r="QO99" s="164"/>
      <c r="QP99" s="164"/>
      <c r="QQ99" s="164"/>
      <c r="QR99" s="164"/>
      <c r="QS99" s="164"/>
      <c r="QT99" s="164"/>
      <c r="QU99" s="164"/>
      <c r="QV99" s="164"/>
      <c r="QW99" s="164"/>
      <c r="QX99" s="164"/>
      <c r="QY99" s="164"/>
      <c r="QZ99" s="164"/>
      <c r="RA99" s="164"/>
      <c r="RB99" s="164"/>
      <c r="RC99" s="164"/>
      <c r="RD99" s="164"/>
      <c r="RE99" s="164"/>
      <c r="RF99" s="164"/>
      <c r="RG99" s="164"/>
      <c r="RH99" s="164"/>
      <c r="RI99" s="164"/>
      <c r="RJ99" s="164"/>
      <c r="RK99" s="164"/>
      <c r="RL99" s="164"/>
      <c r="RM99" s="164"/>
      <c r="RN99" s="164"/>
      <c r="RO99" s="164"/>
      <c r="RP99" s="164"/>
      <c r="RQ99" s="164"/>
      <c r="RR99" s="164"/>
      <c r="RS99" s="164"/>
      <c r="RT99" s="164"/>
      <c r="RU99" s="164"/>
      <c r="RV99" s="164"/>
      <c r="RW99" s="164"/>
      <c r="RX99" s="164"/>
      <c r="RY99" s="164"/>
      <c r="RZ99" s="164"/>
      <c r="SA99" s="164"/>
      <c r="SB99" s="164"/>
      <c r="SC99" s="164"/>
      <c r="SD99" s="164"/>
      <c r="SE99" s="164"/>
      <c r="SF99" s="164"/>
      <c r="SG99" s="164"/>
      <c r="SH99" s="164"/>
      <c r="SI99" s="164"/>
      <c r="SJ99" s="164"/>
      <c r="SK99" s="164"/>
      <c r="SL99" s="164"/>
      <c r="SM99" s="164"/>
      <c r="SN99" s="164"/>
      <c r="SO99" s="164"/>
      <c r="SP99" s="164"/>
      <c r="SQ99" s="164"/>
      <c r="SR99" s="164"/>
      <c r="SS99" s="164"/>
      <c r="ST99" s="164"/>
      <c r="SU99" s="164"/>
      <c r="SV99" s="164"/>
      <c r="SW99" s="164"/>
      <c r="SX99" s="164"/>
      <c r="SY99" s="164"/>
      <c r="SZ99" s="164"/>
      <c r="TA99" s="164"/>
      <c r="TB99" s="164"/>
      <c r="TC99" s="164"/>
      <c r="TD99" s="164"/>
      <c r="TE99" s="164"/>
      <c r="TF99" s="164"/>
      <c r="TG99" s="164"/>
      <c r="TH99" s="164"/>
      <c r="TI99" s="164"/>
      <c r="TJ99" s="164"/>
      <c r="TK99" s="164"/>
      <c r="TL99" s="164"/>
      <c r="TM99" s="164"/>
      <c r="TN99" s="164"/>
      <c r="TO99" s="164"/>
      <c r="TP99" s="164"/>
      <c r="TQ99" s="164"/>
      <c r="TR99" s="164"/>
      <c r="TS99" s="164"/>
      <c r="TT99" s="164"/>
      <c r="TU99" s="164"/>
      <c r="TV99" s="164"/>
      <c r="TW99" s="164"/>
      <c r="TX99" s="164"/>
      <c r="TY99" s="164"/>
      <c r="TZ99" s="164"/>
      <c r="UA99" s="164"/>
      <c r="UB99" s="164"/>
      <c r="UC99" s="164"/>
      <c r="UD99" s="164"/>
      <c r="UE99" s="164"/>
      <c r="UF99" s="164"/>
      <c r="UG99" s="164"/>
      <c r="UH99" s="164"/>
      <c r="UI99" s="164"/>
      <c r="UJ99" s="164"/>
      <c r="UK99" s="164"/>
      <c r="UL99" s="164"/>
      <c r="UM99" s="164"/>
      <c r="UN99" s="164"/>
      <c r="UO99" s="164"/>
      <c r="UP99" s="164"/>
      <c r="UQ99" s="164"/>
      <c r="UR99" s="164"/>
      <c r="US99" s="164"/>
      <c r="UT99" s="164"/>
      <c r="UU99" s="164"/>
      <c r="UV99" s="164"/>
      <c r="UW99" s="164"/>
      <c r="UX99" s="164"/>
      <c r="UY99" s="164"/>
      <c r="UZ99" s="164"/>
      <c r="VA99" s="164"/>
      <c r="VB99" s="164"/>
      <c r="VC99" s="164"/>
      <c r="VD99" s="164"/>
      <c r="VE99" s="164"/>
      <c r="VF99" s="164"/>
      <c r="VG99" s="164"/>
      <c r="VH99" s="164"/>
      <c r="VI99" s="164"/>
      <c r="VJ99" s="164"/>
      <c r="VK99" s="164"/>
      <c r="VL99" s="164"/>
      <c r="VM99" s="164"/>
      <c r="VN99" s="164"/>
      <c r="VO99" s="164"/>
      <c r="VP99" s="164"/>
      <c r="VQ99" s="164"/>
      <c r="VR99" s="164"/>
      <c r="VS99" s="164"/>
      <c r="VT99" s="164"/>
      <c r="VU99" s="164"/>
      <c r="VV99" s="164"/>
      <c r="VW99" s="164"/>
      <c r="VX99" s="164"/>
      <c r="VY99" s="164"/>
      <c r="VZ99" s="164"/>
      <c r="WA99" s="164"/>
      <c r="WB99" s="164"/>
      <c r="WC99" s="164"/>
      <c r="WD99" s="164"/>
      <c r="WE99" s="164"/>
      <c r="WF99" s="164"/>
      <c r="WG99" s="164"/>
      <c r="WH99" s="164"/>
      <c r="WI99" s="164"/>
      <c r="WJ99" s="164"/>
      <c r="WK99" s="164"/>
      <c r="WL99" s="164"/>
      <c r="WM99" s="164"/>
      <c r="WN99" s="164"/>
      <c r="WO99" s="164"/>
      <c r="WP99" s="164"/>
      <c r="WQ99" s="164"/>
      <c r="WR99" s="164"/>
      <c r="WS99" s="164"/>
      <c r="WT99" s="164"/>
      <c r="WU99" s="164"/>
      <c r="WV99" s="164"/>
      <c r="WW99" s="164"/>
      <c r="WX99" s="164"/>
      <c r="WY99" s="164"/>
      <c r="WZ99" s="164"/>
      <c r="XA99" s="164"/>
      <c r="XB99" s="164"/>
      <c r="XC99" s="164"/>
      <c r="XD99" s="164"/>
      <c r="XE99" s="164"/>
      <c r="XF99" s="164"/>
      <c r="XG99" s="164"/>
      <c r="XH99" s="164"/>
      <c r="XI99" s="164"/>
      <c r="XJ99" s="164"/>
      <c r="XK99" s="164"/>
      <c r="XL99" s="164"/>
      <c r="XM99" s="164"/>
      <c r="XN99" s="164"/>
      <c r="XO99" s="164"/>
      <c r="XP99" s="164"/>
      <c r="XQ99" s="164"/>
      <c r="XR99" s="164"/>
      <c r="XS99" s="164"/>
      <c r="XT99" s="164"/>
      <c r="XU99" s="164"/>
      <c r="XV99" s="164"/>
      <c r="XW99" s="164"/>
      <c r="XX99" s="164"/>
      <c r="XY99" s="164"/>
      <c r="XZ99" s="164"/>
      <c r="YA99" s="164"/>
      <c r="YB99" s="164"/>
      <c r="YC99" s="164"/>
      <c r="YD99" s="164"/>
      <c r="YE99" s="164"/>
      <c r="YF99" s="164"/>
      <c r="YG99" s="164"/>
      <c r="YH99" s="164"/>
      <c r="YI99" s="164"/>
      <c r="YJ99" s="164"/>
      <c r="YK99" s="164"/>
      <c r="YL99" s="164"/>
      <c r="YM99" s="164"/>
      <c r="YN99" s="164"/>
      <c r="YO99" s="164"/>
      <c r="YP99" s="164"/>
      <c r="YQ99" s="164"/>
      <c r="YR99" s="164"/>
      <c r="YS99" s="164"/>
      <c r="YT99" s="164"/>
      <c r="YU99" s="164"/>
      <c r="YV99" s="164"/>
      <c r="YW99" s="164"/>
      <c r="YX99" s="164"/>
      <c r="YY99" s="164"/>
      <c r="YZ99" s="164"/>
      <c r="ZA99" s="164"/>
      <c r="ZB99" s="164"/>
      <c r="ZC99" s="164"/>
      <c r="ZD99" s="164"/>
      <c r="ZE99" s="164"/>
      <c r="ZF99" s="164"/>
      <c r="ZG99" s="164"/>
      <c r="ZH99" s="164"/>
      <c r="ZI99" s="164"/>
      <c r="ZJ99" s="164"/>
      <c r="ZK99" s="164"/>
      <c r="ZL99" s="164"/>
      <c r="ZM99" s="164"/>
      <c r="ZN99" s="164"/>
      <c r="ZO99" s="164"/>
      <c r="ZP99" s="164"/>
      <c r="ZQ99" s="164"/>
      <c r="ZR99" s="164"/>
      <c r="ZS99" s="164"/>
      <c r="ZT99" s="164"/>
      <c r="ZU99" s="164"/>
      <c r="ZV99" s="164"/>
      <c r="ZW99" s="164"/>
      <c r="ZX99" s="164"/>
      <c r="ZY99" s="164"/>
      <c r="ZZ99" s="164"/>
      <c r="AAA99" s="164"/>
      <c r="AAB99" s="164"/>
      <c r="AAC99" s="164"/>
      <c r="AAD99" s="164"/>
      <c r="AAE99" s="164"/>
      <c r="AAF99" s="164"/>
      <c r="AAG99" s="164"/>
      <c r="AAH99" s="164"/>
      <c r="AAI99" s="164"/>
      <c r="AAJ99" s="164"/>
      <c r="AAK99" s="164"/>
      <c r="AAL99" s="164"/>
      <c r="AAM99" s="164"/>
      <c r="AAN99" s="164"/>
      <c r="AAO99" s="164"/>
      <c r="AAP99" s="164"/>
      <c r="AAQ99" s="164"/>
      <c r="AAR99" s="164"/>
      <c r="AAS99" s="164"/>
      <c r="AAT99" s="164"/>
      <c r="AAU99" s="164"/>
      <c r="AAV99" s="164"/>
      <c r="AAW99" s="164"/>
      <c r="AAX99" s="164"/>
      <c r="AAY99" s="164"/>
      <c r="AAZ99" s="164"/>
      <c r="ABA99" s="164"/>
      <c r="ABB99" s="164"/>
      <c r="ABC99" s="164"/>
      <c r="ABD99" s="164"/>
      <c r="ABE99" s="164"/>
      <c r="ABF99" s="164"/>
      <c r="ABG99" s="164"/>
      <c r="ABH99" s="164"/>
      <c r="ABI99" s="164"/>
      <c r="ABJ99" s="164"/>
      <c r="ABK99" s="164"/>
      <c r="ABL99" s="164"/>
      <c r="ABM99" s="164"/>
      <c r="ABN99" s="164"/>
      <c r="ABO99" s="164"/>
      <c r="ABP99" s="164"/>
      <c r="ABQ99" s="164"/>
      <c r="ABR99" s="164"/>
      <c r="ABS99" s="164"/>
      <c r="ABT99" s="164"/>
      <c r="ABU99" s="164"/>
      <c r="ABV99" s="164"/>
      <c r="ABW99" s="164"/>
      <c r="ABX99" s="164"/>
      <c r="ABY99" s="164"/>
      <c r="ABZ99" s="164"/>
      <c r="ACA99" s="164"/>
      <c r="ACB99" s="164"/>
      <c r="ACC99" s="164"/>
      <c r="ACD99" s="164"/>
      <c r="ACE99" s="164"/>
      <c r="ACF99" s="164"/>
      <c r="ACG99" s="164"/>
      <c r="ACH99" s="164"/>
      <c r="ACI99" s="164"/>
      <c r="ACJ99" s="164"/>
      <c r="ACK99" s="164"/>
      <c r="ACL99" s="164"/>
      <c r="ACM99" s="164"/>
      <c r="ACN99" s="164"/>
      <c r="ACO99" s="164"/>
      <c r="ACP99" s="164"/>
      <c r="ACQ99" s="164"/>
      <c r="ACR99" s="164"/>
      <c r="ACS99" s="164"/>
      <c r="ACT99" s="164"/>
      <c r="ACU99" s="164"/>
      <c r="ACV99" s="164"/>
      <c r="ACW99" s="164"/>
      <c r="ACX99" s="164"/>
      <c r="ACY99" s="164"/>
      <c r="ACZ99" s="164"/>
      <c r="ADA99" s="164"/>
      <c r="ADB99" s="164"/>
      <c r="ADC99" s="164"/>
      <c r="ADD99" s="164"/>
      <c r="ADE99" s="164"/>
      <c r="ADF99" s="164"/>
      <c r="ADG99" s="164"/>
      <c r="ADH99" s="164"/>
      <c r="ADI99" s="164"/>
      <c r="ADJ99" s="164"/>
      <c r="ADK99" s="164"/>
      <c r="ADL99" s="164"/>
      <c r="ADM99" s="164"/>
      <c r="ADN99" s="164"/>
      <c r="ADO99" s="164"/>
      <c r="ADP99" s="164"/>
      <c r="ADQ99" s="164"/>
      <c r="ADR99" s="164"/>
      <c r="ADS99" s="164"/>
      <c r="ADT99" s="164"/>
      <c r="ADU99" s="164"/>
      <c r="ADV99" s="164"/>
      <c r="ADW99" s="164"/>
      <c r="ADX99" s="164"/>
      <c r="ADY99" s="164"/>
      <c r="ADZ99" s="164"/>
      <c r="AEA99" s="164"/>
      <c r="AEB99" s="164"/>
      <c r="AEC99" s="164"/>
      <c r="AED99" s="164"/>
      <c r="AEE99" s="164"/>
      <c r="AEF99" s="164"/>
      <c r="AEG99" s="164"/>
      <c r="AEH99" s="164"/>
      <c r="AEI99" s="164"/>
      <c r="AEJ99" s="164"/>
      <c r="AEK99" s="164"/>
      <c r="AEL99" s="164"/>
      <c r="AEM99" s="164"/>
      <c r="AEN99" s="164"/>
      <c r="AEO99" s="164"/>
      <c r="AEP99" s="164"/>
      <c r="AEQ99" s="164"/>
      <c r="AER99" s="164"/>
      <c r="AES99" s="164"/>
      <c r="AET99" s="164"/>
      <c r="AEU99" s="164"/>
      <c r="AEV99" s="164"/>
      <c r="AEW99" s="164"/>
      <c r="AEX99" s="164"/>
      <c r="AEY99" s="164"/>
      <c r="AEZ99" s="164"/>
      <c r="AFA99" s="164"/>
      <c r="AFB99" s="164"/>
      <c r="AFC99" s="164"/>
      <c r="AFD99" s="164"/>
      <c r="AFE99" s="164"/>
      <c r="AFF99" s="164"/>
      <c r="AFG99" s="164"/>
      <c r="AFH99" s="164"/>
      <c r="AFI99" s="164"/>
      <c r="AFJ99" s="164"/>
      <c r="AFK99" s="164"/>
      <c r="AFL99" s="164"/>
      <c r="AFM99" s="164"/>
      <c r="AFN99" s="164"/>
      <c r="AFO99" s="164"/>
      <c r="AFP99" s="164"/>
      <c r="AFQ99" s="164"/>
      <c r="AFR99" s="164"/>
      <c r="AFS99" s="164"/>
      <c r="AFT99" s="164"/>
      <c r="AFU99" s="164"/>
      <c r="AFV99" s="164"/>
      <c r="AFW99" s="164"/>
      <c r="AFX99" s="164"/>
      <c r="AFY99" s="164"/>
      <c r="AFZ99" s="164"/>
      <c r="AGA99" s="164"/>
      <c r="AGB99" s="164"/>
      <c r="AGC99" s="164"/>
      <c r="AGD99" s="164"/>
      <c r="AGE99" s="164"/>
      <c r="AGF99" s="164"/>
      <c r="AGG99" s="164"/>
      <c r="AGH99" s="164"/>
      <c r="AGI99" s="164"/>
      <c r="AGJ99" s="164"/>
      <c r="AGK99" s="164"/>
      <c r="AGL99" s="164"/>
      <c r="AGM99" s="164"/>
      <c r="AGN99" s="164"/>
      <c r="AGO99" s="164"/>
      <c r="AGP99" s="164"/>
      <c r="AGQ99" s="164"/>
      <c r="AGR99" s="164"/>
      <c r="AGS99" s="164"/>
      <c r="AGT99" s="164"/>
      <c r="AGU99" s="164"/>
      <c r="AGV99" s="164"/>
      <c r="AGW99" s="164"/>
      <c r="AGX99" s="164"/>
      <c r="AGY99" s="164"/>
      <c r="AGZ99" s="164"/>
      <c r="AHA99" s="164"/>
      <c r="AHB99" s="164"/>
      <c r="AHC99" s="164"/>
      <c r="AHD99" s="164"/>
      <c r="AHE99" s="164"/>
      <c r="AHF99" s="164"/>
      <c r="AHG99" s="164"/>
      <c r="AHH99" s="164"/>
      <c r="AHI99" s="164"/>
      <c r="AHJ99" s="164"/>
      <c r="AHK99" s="164"/>
      <c r="AHL99" s="164"/>
      <c r="AHM99" s="164"/>
      <c r="AHN99" s="164"/>
      <c r="AHO99" s="164"/>
      <c r="AHP99" s="164"/>
      <c r="AHQ99" s="164"/>
      <c r="AHR99" s="164"/>
      <c r="AHS99" s="164"/>
      <c r="AHT99" s="164"/>
      <c r="AHU99" s="164"/>
      <c r="AHV99" s="164"/>
      <c r="AHW99" s="164"/>
      <c r="AHX99" s="164"/>
      <c r="AHY99" s="164"/>
      <c r="AHZ99" s="164"/>
      <c r="AIA99" s="164"/>
      <c r="AIB99" s="164"/>
      <c r="AIC99" s="164"/>
      <c r="AID99" s="164"/>
      <c r="AIE99" s="164"/>
      <c r="AIF99" s="164"/>
      <c r="AIG99" s="164"/>
      <c r="AIH99" s="164"/>
      <c r="AII99" s="164"/>
      <c r="AIJ99" s="164"/>
      <c r="AIK99" s="164"/>
      <c r="AIL99" s="164"/>
      <c r="AIM99" s="164"/>
      <c r="AIN99" s="164"/>
      <c r="AIO99" s="164"/>
      <c r="AIP99" s="164"/>
      <c r="AIQ99" s="164"/>
      <c r="AIR99" s="164"/>
      <c r="AIS99" s="164"/>
      <c r="AIT99" s="164"/>
      <c r="AIU99" s="164"/>
      <c r="AIV99" s="164"/>
      <c r="AIW99" s="164"/>
      <c r="AIX99" s="164"/>
      <c r="AIY99" s="164"/>
      <c r="AIZ99" s="164"/>
      <c r="AJA99" s="164"/>
      <c r="AJB99" s="164"/>
      <c r="AJC99" s="164"/>
      <c r="AJD99" s="164"/>
      <c r="AJE99" s="164"/>
      <c r="AJF99" s="164"/>
      <c r="AJG99" s="164"/>
      <c r="AJH99" s="164"/>
      <c r="AJI99" s="164"/>
      <c r="AJJ99" s="164"/>
      <c r="AJK99" s="164"/>
      <c r="AJL99" s="164"/>
      <c r="AJM99" s="164"/>
      <c r="AJN99" s="164"/>
      <c r="AJO99" s="164"/>
      <c r="AJP99" s="164"/>
      <c r="AJQ99" s="164"/>
      <c r="AJR99" s="164"/>
      <c r="AJS99" s="164"/>
      <c r="AJT99" s="164"/>
      <c r="AJU99" s="164"/>
      <c r="AJV99" s="164"/>
      <c r="AJW99" s="164"/>
      <c r="AJX99" s="164"/>
      <c r="AJY99" s="164"/>
      <c r="AJZ99" s="164"/>
      <c r="AKA99" s="164"/>
      <c r="AKB99" s="164"/>
      <c r="AKC99" s="164"/>
      <c r="AKD99" s="164"/>
      <c r="AKE99" s="164"/>
      <c r="AKF99" s="164"/>
      <c r="AKG99" s="164"/>
      <c r="AKH99" s="164"/>
      <c r="AKI99" s="164"/>
      <c r="AKJ99" s="164"/>
      <c r="AKK99" s="164"/>
      <c r="AKL99" s="164"/>
      <c r="AKM99" s="164"/>
      <c r="AKN99" s="164"/>
      <c r="AKO99" s="164"/>
      <c r="AKP99" s="164"/>
      <c r="AKQ99" s="164"/>
      <c r="AKR99" s="164"/>
      <c r="AKS99" s="164"/>
      <c r="AKT99" s="164"/>
      <c r="AKU99" s="164"/>
      <c r="AKV99" s="164"/>
      <c r="AKW99" s="164"/>
      <c r="AKX99" s="164"/>
      <c r="AKY99" s="164"/>
      <c r="AKZ99" s="164"/>
      <c r="ALA99" s="164"/>
      <c r="ALB99" s="164"/>
      <c r="ALC99" s="164"/>
      <c r="ALD99" s="164"/>
      <c r="ALE99" s="164"/>
      <c r="ALF99" s="164"/>
      <c r="ALG99" s="164"/>
      <c r="ALH99" s="164"/>
      <c r="ALI99" s="164"/>
      <c r="ALJ99" s="164"/>
      <c r="ALK99" s="164"/>
      <c r="ALL99" s="164"/>
      <c r="ALM99" s="164"/>
      <c r="ALN99" s="164"/>
      <c r="ALO99" s="164"/>
      <c r="ALP99" s="164"/>
      <c r="ALQ99" s="164"/>
      <c r="ALR99" s="164"/>
      <c r="ALS99" s="164"/>
      <c r="ALT99" s="164"/>
      <c r="ALU99" s="164"/>
      <c r="ALV99" s="164"/>
      <c r="ALW99" s="164"/>
      <c r="ALX99" s="164"/>
      <c r="ALY99" s="164"/>
      <c r="ALZ99" s="164"/>
      <c r="AMA99" s="164"/>
      <c r="AMB99" s="164"/>
      <c r="AMC99" s="164"/>
      <c r="AMD99" s="164"/>
      <c r="AME99" s="164"/>
      <c r="AMF99" s="164"/>
      <c r="AMG99" s="164"/>
      <c r="AMH99" s="164"/>
      <c r="AMI99" s="164"/>
      <c r="AMJ99" s="164"/>
    </row>
    <row r="100" s="44" customFormat="true" ht="13.5" hidden="false" customHeight="true" outlineLevel="0" collapsed="false">
      <c r="A100" s="164" t="s">
        <v>2210</v>
      </c>
      <c r="B100" s="164"/>
      <c r="C100" s="164" t="s">
        <v>2959</v>
      </c>
      <c r="D100" s="164" t="s">
        <v>2960</v>
      </c>
      <c r="E100" s="164"/>
      <c r="F100" s="164"/>
      <c r="G100" s="164"/>
      <c r="H100" s="164"/>
      <c r="I100" s="164"/>
      <c r="J100" s="164" t="s">
        <v>2961</v>
      </c>
      <c r="K100" s="164"/>
      <c r="L100" s="164"/>
      <c r="M100" s="164"/>
      <c r="N100" s="164"/>
      <c r="O100" s="164"/>
      <c r="P100" s="164" t="s">
        <v>2220</v>
      </c>
      <c r="Q100" s="164"/>
      <c r="R100" s="164"/>
      <c r="S100" s="164"/>
      <c r="T100" s="164" t="s">
        <v>2213</v>
      </c>
      <c r="U100" s="164"/>
      <c r="V100" s="164"/>
      <c r="W100" s="164" t="s">
        <v>7</v>
      </c>
      <c r="X100" s="164"/>
      <c r="Y100" s="164"/>
      <c r="Z100" s="164"/>
      <c r="AA100" s="164"/>
      <c r="AB100" s="164"/>
      <c r="AC100" s="164"/>
      <c r="AD100" s="164"/>
      <c r="AE100" s="164"/>
      <c r="AF100" s="164"/>
      <c r="AG100" s="164"/>
      <c r="AH100" s="164"/>
      <c r="AI100" s="164"/>
      <c r="AJ100" s="164"/>
      <c r="AK100" s="164"/>
      <c r="AL100" s="164"/>
      <c r="AM100" s="164"/>
      <c r="AN100" s="164"/>
      <c r="AO100" s="164"/>
      <c r="AP100" s="164"/>
      <c r="AQ100" s="164"/>
      <c r="AR100" s="164"/>
      <c r="AS100" s="164"/>
      <c r="AT100" s="164"/>
      <c r="AU100" s="164"/>
      <c r="AV100" s="164"/>
      <c r="AW100" s="164"/>
      <c r="AX100" s="164"/>
      <c r="AY100" s="164"/>
      <c r="AZ100" s="164"/>
      <c r="BA100" s="164"/>
      <c r="BB100" s="164"/>
      <c r="BC100" s="164"/>
      <c r="BD100" s="164"/>
      <c r="BE100" s="164"/>
      <c r="BF100" s="164"/>
      <c r="BG100" s="164"/>
      <c r="BH100" s="164"/>
      <c r="BI100" s="164"/>
      <c r="BJ100" s="164"/>
      <c r="BK100" s="164"/>
      <c r="BL100" s="164"/>
      <c r="BM100" s="164"/>
      <c r="BN100" s="164"/>
      <c r="BO100" s="164"/>
      <c r="BP100" s="164"/>
      <c r="BQ100" s="164"/>
      <c r="BR100" s="164"/>
      <c r="BS100" s="164"/>
      <c r="BT100" s="164"/>
      <c r="BU100" s="164"/>
      <c r="BV100" s="164"/>
      <c r="BW100" s="164"/>
      <c r="BX100" s="164"/>
      <c r="BY100" s="164"/>
      <c r="BZ100" s="164"/>
      <c r="CA100" s="164"/>
      <c r="CB100" s="164"/>
      <c r="CC100" s="164"/>
      <c r="CD100" s="164"/>
      <c r="CE100" s="164"/>
      <c r="CF100" s="164"/>
      <c r="CG100" s="164"/>
      <c r="CH100" s="164"/>
      <c r="CI100" s="164"/>
      <c r="CJ100" s="164"/>
      <c r="CK100" s="164"/>
      <c r="CL100" s="164"/>
      <c r="CM100" s="164"/>
      <c r="CN100" s="164"/>
      <c r="CO100" s="164"/>
      <c r="CP100" s="164"/>
      <c r="CQ100" s="164"/>
      <c r="CR100" s="164"/>
      <c r="CS100" s="164"/>
      <c r="CT100" s="164"/>
      <c r="CU100" s="164"/>
      <c r="CV100" s="164"/>
      <c r="CW100" s="164"/>
      <c r="CX100" s="164"/>
      <c r="CY100" s="164"/>
      <c r="CZ100" s="164"/>
      <c r="DA100" s="164"/>
      <c r="DB100" s="164"/>
      <c r="DC100" s="164"/>
      <c r="DD100" s="164"/>
      <c r="DE100" s="164"/>
      <c r="DF100" s="164"/>
      <c r="DG100" s="164"/>
      <c r="DH100" s="164"/>
      <c r="DI100" s="164"/>
      <c r="DJ100" s="164"/>
      <c r="DK100" s="164"/>
      <c r="DL100" s="164"/>
      <c r="DM100" s="164"/>
      <c r="DN100" s="164"/>
      <c r="DO100" s="164"/>
      <c r="DP100" s="164"/>
      <c r="DQ100" s="164"/>
      <c r="DR100" s="164"/>
      <c r="DS100" s="164"/>
      <c r="DT100" s="164"/>
      <c r="DU100" s="164"/>
      <c r="DV100" s="164"/>
      <c r="DW100" s="164"/>
      <c r="DX100" s="164"/>
      <c r="DY100" s="164"/>
      <c r="DZ100" s="164"/>
      <c r="EA100" s="164"/>
      <c r="EB100" s="164"/>
      <c r="EC100" s="164"/>
      <c r="ED100" s="164"/>
      <c r="EE100" s="164"/>
      <c r="EF100" s="164"/>
      <c r="EG100" s="164"/>
      <c r="EH100" s="164"/>
      <c r="EI100" s="164"/>
      <c r="EJ100" s="164"/>
      <c r="EK100" s="164"/>
      <c r="EL100" s="164"/>
      <c r="EM100" s="164"/>
      <c r="EN100" s="164"/>
      <c r="EO100" s="164"/>
      <c r="EP100" s="164"/>
      <c r="EQ100" s="164"/>
      <c r="ER100" s="164"/>
      <c r="ES100" s="164"/>
      <c r="ET100" s="164"/>
      <c r="EU100" s="164"/>
      <c r="EV100" s="164"/>
      <c r="EW100" s="164"/>
      <c r="EX100" s="164"/>
      <c r="EY100" s="164"/>
      <c r="EZ100" s="164"/>
      <c r="FA100" s="164"/>
      <c r="FB100" s="164"/>
      <c r="FC100" s="164"/>
      <c r="FD100" s="164"/>
      <c r="FE100" s="164"/>
      <c r="FF100" s="164"/>
      <c r="FG100" s="164"/>
      <c r="FH100" s="164"/>
      <c r="FI100" s="164"/>
      <c r="FJ100" s="164"/>
      <c r="FK100" s="164"/>
      <c r="FL100" s="164"/>
      <c r="FM100" s="164"/>
      <c r="FN100" s="164"/>
      <c r="FO100" s="164"/>
      <c r="FP100" s="164"/>
      <c r="FQ100" s="164"/>
      <c r="FR100" s="164"/>
      <c r="FS100" s="164"/>
      <c r="FT100" s="164"/>
      <c r="FU100" s="164"/>
      <c r="FV100" s="164"/>
      <c r="FW100" s="164"/>
      <c r="FX100" s="164"/>
      <c r="FY100" s="164"/>
      <c r="FZ100" s="164"/>
      <c r="GA100" s="164"/>
      <c r="GB100" s="164"/>
      <c r="GC100" s="164"/>
      <c r="GD100" s="164"/>
      <c r="GE100" s="164"/>
      <c r="GF100" s="164"/>
      <c r="GG100" s="164"/>
      <c r="GH100" s="164"/>
      <c r="GI100" s="164"/>
      <c r="GJ100" s="164"/>
      <c r="GK100" s="164"/>
      <c r="GL100" s="164"/>
      <c r="GM100" s="164"/>
      <c r="GN100" s="164"/>
      <c r="GO100" s="164"/>
      <c r="GP100" s="164"/>
      <c r="GQ100" s="164"/>
      <c r="GR100" s="164"/>
      <c r="GS100" s="164"/>
      <c r="GT100" s="164"/>
      <c r="GU100" s="164"/>
      <c r="GV100" s="164"/>
      <c r="GW100" s="164"/>
      <c r="GX100" s="164"/>
      <c r="GY100" s="164"/>
      <c r="GZ100" s="164"/>
      <c r="HA100" s="164"/>
      <c r="HB100" s="164"/>
      <c r="HC100" s="164"/>
      <c r="HD100" s="164"/>
      <c r="HE100" s="164"/>
      <c r="HF100" s="164"/>
      <c r="HG100" s="164"/>
      <c r="HH100" s="164"/>
      <c r="HI100" s="164"/>
      <c r="HJ100" s="164"/>
      <c r="HK100" s="164"/>
      <c r="HL100" s="164"/>
      <c r="HM100" s="164"/>
      <c r="HN100" s="164"/>
      <c r="HO100" s="164"/>
      <c r="HP100" s="164"/>
      <c r="HQ100" s="164"/>
      <c r="HR100" s="164"/>
      <c r="HS100" s="164"/>
      <c r="HT100" s="164"/>
      <c r="HU100" s="164"/>
      <c r="HV100" s="164"/>
      <c r="HW100" s="164"/>
      <c r="HX100" s="164"/>
      <c r="HY100" s="164"/>
      <c r="HZ100" s="164"/>
      <c r="IA100" s="164"/>
      <c r="IB100" s="164"/>
      <c r="IC100" s="164"/>
      <c r="ID100" s="164"/>
      <c r="IE100" s="164"/>
      <c r="IF100" s="164"/>
      <c r="IG100" s="164"/>
      <c r="IH100" s="164"/>
      <c r="II100" s="164"/>
      <c r="IJ100" s="164"/>
      <c r="IK100" s="164"/>
      <c r="IL100" s="164"/>
      <c r="IM100" s="164"/>
      <c r="IN100" s="164"/>
      <c r="IO100" s="164"/>
      <c r="IP100" s="164"/>
      <c r="IQ100" s="164"/>
      <c r="IR100" s="164"/>
      <c r="IS100" s="164"/>
      <c r="IT100" s="164"/>
      <c r="IU100" s="164"/>
      <c r="IV100" s="164"/>
      <c r="IW100" s="164"/>
      <c r="IX100" s="164"/>
      <c r="IY100" s="164"/>
      <c r="IZ100" s="164"/>
      <c r="JA100" s="164"/>
      <c r="JB100" s="164"/>
      <c r="JC100" s="164"/>
      <c r="JD100" s="164"/>
      <c r="JE100" s="164"/>
      <c r="JF100" s="164"/>
      <c r="JG100" s="164"/>
      <c r="JH100" s="164"/>
      <c r="JI100" s="164"/>
      <c r="JJ100" s="164"/>
      <c r="JK100" s="164"/>
      <c r="JL100" s="164"/>
      <c r="JM100" s="164"/>
      <c r="JN100" s="164"/>
      <c r="JO100" s="164"/>
      <c r="JP100" s="164"/>
      <c r="JQ100" s="164"/>
      <c r="JR100" s="164"/>
      <c r="JS100" s="164"/>
      <c r="JT100" s="164"/>
      <c r="JU100" s="164"/>
      <c r="JV100" s="164"/>
      <c r="JW100" s="164"/>
      <c r="JX100" s="164"/>
      <c r="JY100" s="164"/>
      <c r="JZ100" s="164"/>
      <c r="KA100" s="164"/>
      <c r="KB100" s="164"/>
      <c r="KC100" s="164"/>
      <c r="KD100" s="164"/>
      <c r="KE100" s="164"/>
      <c r="KF100" s="164"/>
      <c r="KG100" s="164"/>
      <c r="KH100" s="164"/>
      <c r="KI100" s="164"/>
      <c r="KJ100" s="164"/>
      <c r="KK100" s="164"/>
      <c r="KL100" s="164"/>
      <c r="KM100" s="164"/>
      <c r="KN100" s="164"/>
      <c r="KO100" s="164"/>
      <c r="KP100" s="164"/>
      <c r="KQ100" s="164"/>
      <c r="KR100" s="164"/>
      <c r="KS100" s="164"/>
      <c r="KT100" s="164"/>
      <c r="KU100" s="164"/>
      <c r="KV100" s="164"/>
      <c r="KW100" s="164"/>
      <c r="KX100" s="164"/>
      <c r="KY100" s="164"/>
      <c r="KZ100" s="164"/>
      <c r="LA100" s="164"/>
      <c r="LB100" s="164"/>
      <c r="LC100" s="164"/>
      <c r="LD100" s="164"/>
      <c r="LE100" s="164"/>
      <c r="LF100" s="164"/>
      <c r="LG100" s="164"/>
      <c r="LH100" s="164"/>
      <c r="LI100" s="164"/>
      <c r="LJ100" s="164"/>
      <c r="LK100" s="164"/>
      <c r="LL100" s="164"/>
      <c r="LM100" s="164"/>
      <c r="LN100" s="164"/>
      <c r="LO100" s="164"/>
      <c r="LP100" s="164"/>
      <c r="LQ100" s="164"/>
      <c r="LR100" s="164"/>
      <c r="LS100" s="164"/>
      <c r="LT100" s="164"/>
      <c r="LU100" s="164"/>
      <c r="LV100" s="164"/>
      <c r="LW100" s="164"/>
      <c r="LX100" s="164"/>
      <c r="LY100" s="164"/>
      <c r="LZ100" s="164"/>
      <c r="MA100" s="164"/>
      <c r="MB100" s="164"/>
      <c r="MC100" s="164"/>
      <c r="MD100" s="164"/>
      <c r="ME100" s="164"/>
      <c r="MF100" s="164"/>
      <c r="MG100" s="164"/>
      <c r="MH100" s="164"/>
      <c r="MI100" s="164"/>
      <c r="MJ100" s="164"/>
      <c r="MK100" s="164"/>
      <c r="ML100" s="164"/>
      <c r="MM100" s="164"/>
      <c r="MN100" s="164"/>
      <c r="MO100" s="164"/>
      <c r="MP100" s="164"/>
      <c r="MQ100" s="164"/>
      <c r="MR100" s="164"/>
      <c r="MS100" s="164"/>
      <c r="MT100" s="164"/>
      <c r="MU100" s="164"/>
      <c r="MV100" s="164"/>
      <c r="MW100" s="164"/>
      <c r="MX100" s="164"/>
      <c r="MY100" s="164"/>
      <c r="MZ100" s="164"/>
      <c r="NA100" s="164"/>
      <c r="NB100" s="164"/>
      <c r="NC100" s="164"/>
      <c r="ND100" s="164"/>
      <c r="NE100" s="164"/>
      <c r="NF100" s="164"/>
      <c r="NG100" s="164"/>
      <c r="NH100" s="164"/>
      <c r="NI100" s="164"/>
      <c r="NJ100" s="164"/>
      <c r="NK100" s="164"/>
      <c r="NL100" s="164"/>
      <c r="NM100" s="164"/>
      <c r="NN100" s="164"/>
      <c r="NO100" s="164"/>
      <c r="NP100" s="164"/>
      <c r="NQ100" s="164"/>
      <c r="NR100" s="164"/>
      <c r="NS100" s="164"/>
      <c r="NT100" s="164"/>
      <c r="NU100" s="164"/>
      <c r="NV100" s="164"/>
      <c r="NW100" s="164"/>
      <c r="NX100" s="164"/>
      <c r="NY100" s="164"/>
      <c r="NZ100" s="164"/>
      <c r="OA100" s="164"/>
      <c r="OB100" s="164"/>
      <c r="OC100" s="164"/>
      <c r="OD100" s="164"/>
      <c r="OE100" s="164"/>
      <c r="OF100" s="164"/>
      <c r="OG100" s="164"/>
      <c r="OH100" s="164"/>
      <c r="OI100" s="164"/>
      <c r="OJ100" s="164"/>
      <c r="OK100" s="164"/>
      <c r="OL100" s="164"/>
      <c r="OM100" s="164"/>
      <c r="ON100" s="164"/>
      <c r="OO100" s="164"/>
      <c r="OP100" s="164"/>
      <c r="OQ100" s="164"/>
      <c r="OR100" s="164"/>
      <c r="OS100" s="164"/>
      <c r="OT100" s="164"/>
      <c r="OU100" s="164"/>
      <c r="OV100" s="164"/>
      <c r="OW100" s="164"/>
      <c r="OX100" s="164"/>
      <c r="OY100" s="164"/>
      <c r="OZ100" s="164"/>
      <c r="PA100" s="164"/>
      <c r="PB100" s="164"/>
      <c r="PC100" s="164"/>
      <c r="PD100" s="164"/>
      <c r="PE100" s="164"/>
      <c r="PF100" s="164"/>
      <c r="PG100" s="164"/>
      <c r="PH100" s="164"/>
      <c r="PI100" s="164"/>
      <c r="PJ100" s="164"/>
      <c r="PK100" s="164"/>
      <c r="PL100" s="164"/>
      <c r="PM100" s="164"/>
      <c r="PN100" s="164"/>
      <c r="PO100" s="164"/>
      <c r="PP100" s="164"/>
      <c r="PQ100" s="164"/>
      <c r="PR100" s="164"/>
      <c r="PS100" s="164"/>
      <c r="PT100" s="164"/>
      <c r="PU100" s="164"/>
      <c r="PV100" s="164"/>
      <c r="PW100" s="164"/>
      <c r="PX100" s="164"/>
      <c r="PY100" s="164"/>
      <c r="PZ100" s="164"/>
      <c r="QA100" s="164"/>
      <c r="QB100" s="164"/>
      <c r="QC100" s="164"/>
      <c r="QD100" s="164"/>
      <c r="QE100" s="164"/>
      <c r="QF100" s="164"/>
      <c r="QG100" s="164"/>
      <c r="QH100" s="164"/>
      <c r="QI100" s="164"/>
      <c r="QJ100" s="164"/>
      <c r="QK100" s="164"/>
      <c r="QL100" s="164"/>
      <c r="QM100" s="164"/>
      <c r="QN100" s="164"/>
      <c r="QO100" s="164"/>
      <c r="QP100" s="164"/>
      <c r="QQ100" s="164"/>
      <c r="QR100" s="164"/>
      <c r="QS100" s="164"/>
      <c r="QT100" s="164"/>
      <c r="QU100" s="164"/>
      <c r="QV100" s="164"/>
      <c r="QW100" s="164"/>
      <c r="QX100" s="164"/>
      <c r="QY100" s="164"/>
      <c r="QZ100" s="164"/>
      <c r="RA100" s="164"/>
      <c r="RB100" s="164"/>
      <c r="RC100" s="164"/>
      <c r="RD100" s="164"/>
      <c r="RE100" s="164"/>
      <c r="RF100" s="164"/>
      <c r="RG100" s="164"/>
      <c r="RH100" s="164"/>
      <c r="RI100" s="164"/>
      <c r="RJ100" s="164"/>
      <c r="RK100" s="164"/>
      <c r="RL100" s="164"/>
      <c r="RM100" s="164"/>
      <c r="RN100" s="164"/>
      <c r="RO100" s="164"/>
      <c r="RP100" s="164"/>
      <c r="RQ100" s="164"/>
      <c r="RR100" s="164"/>
      <c r="RS100" s="164"/>
      <c r="RT100" s="164"/>
      <c r="RU100" s="164"/>
      <c r="RV100" s="164"/>
      <c r="RW100" s="164"/>
      <c r="RX100" s="164"/>
      <c r="RY100" s="164"/>
      <c r="RZ100" s="164"/>
      <c r="SA100" s="164"/>
      <c r="SB100" s="164"/>
      <c r="SC100" s="164"/>
      <c r="SD100" s="164"/>
      <c r="SE100" s="164"/>
      <c r="SF100" s="164"/>
      <c r="SG100" s="164"/>
      <c r="SH100" s="164"/>
      <c r="SI100" s="164"/>
      <c r="SJ100" s="164"/>
      <c r="SK100" s="164"/>
      <c r="SL100" s="164"/>
      <c r="SM100" s="164"/>
      <c r="SN100" s="164"/>
      <c r="SO100" s="164"/>
      <c r="SP100" s="164"/>
      <c r="SQ100" s="164"/>
      <c r="SR100" s="164"/>
      <c r="SS100" s="164"/>
      <c r="ST100" s="164"/>
      <c r="SU100" s="164"/>
      <c r="SV100" s="164"/>
      <c r="SW100" s="164"/>
      <c r="SX100" s="164"/>
      <c r="SY100" s="164"/>
      <c r="SZ100" s="164"/>
      <c r="TA100" s="164"/>
      <c r="TB100" s="164"/>
      <c r="TC100" s="164"/>
      <c r="TD100" s="164"/>
      <c r="TE100" s="164"/>
      <c r="TF100" s="164"/>
      <c r="TG100" s="164"/>
      <c r="TH100" s="164"/>
      <c r="TI100" s="164"/>
      <c r="TJ100" s="164"/>
      <c r="TK100" s="164"/>
      <c r="TL100" s="164"/>
      <c r="TM100" s="164"/>
      <c r="TN100" s="164"/>
      <c r="TO100" s="164"/>
      <c r="TP100" s="164"/>
      <c r="TQ100" s="164"/>
      <c r="TR100" s="164"/>
      <c r="TS100" s="164"/>
      <c r="TT100" s="164"/>
      <c r="TU100" s="164"/>
      <c r="TV100" s="164"/>
      <c r="TW100" s="164"/>
      <c r="TX100" s="164"/>
      <c r="TY100" s="164"/>
      <c r="TZ100" s="164"/>
      <c r="UA100" s="164"/>
      <c r="UB100" s="164"/>
      <c r="UC100" s="164"/>
      <c r="UD100" s="164"/>
      <c r="UE100" s="164"/>
      <c r="UF100" s="164"/>
      <c r="UG100" s="164"/>
      <c r="UH100" s="164"/>
      <c r="UI100" s="164"/>
      <c r="UJ100" s="164"/>
      <c r="UK100" s="164"/>
      <c r="UL100" s="164"/>
      <c r="UM100" s="164"/>
      <c r="UN100" s="164"/>
      <c r="UO100" s="164"/>
      <c r="UP100" s="164"/>
      <c r="UQ100" s="164"/>
      <c r="UR100" s="164"/>
      <c r="US100" s="164"/>
      <c r="UT100" s="164"/>
      <c r="UU100" s="164"/>
      <c r="UV100" s="164"/>
      <c r="UW100" s="164"/>
      <c r="UX100" s="164"/>
      <c r="UY100" s="164"/>
      <c r="UZ100" s="164"/>
      <c r="VA100" s="164"/>
      <c r="VB100" s="164"/>
      <c r="VC100" s="164"/>
      <c r="VD100" s="164"/>
      <c r="VE100" s="164"/>
      <c r="VF100" s="164"/>
      <c r="VG100" s="164"/>
      <c r="VH100" s="164"/>
      <c r="VI100" s="164"/>
      <c r="VJ100" s="164"/>
      <c r="VK100" s="164"/>
      <c r="VL100" s="164"/>
      <c r="VM100" s="164"/>
      <c r="VN100" s="164"/>
      <c r="VO100" s="164"/>
      <c r="VP100" s="164"/>
      <c r="VQ100" s="164"/>
      <c r="VR100" s="164"/>
      <c r="VS100" s="164"/>
      <c r="VT100" s="164"/>
      <c r="VU100" s="164"/>
      <c r="VV100" s="164"/>
      <c r="VW100" s="164"/>
      <c r="VX100" s="164"/>
      <c r="VY100" s="164"/>
      <c r="VZ100" s="164"/>
      <c r="WA100" s="164"/>
      <c r="WB100" s="164"/>
      <c r="WC100" s="164"/>
      <c r="WD100" s="164"/>
      <c r="WE100" s="164"/>
      <c r="WF100" s="164"/>
      <c r="WG100" s="164"/>
      <c r="WH100" s="164"/>
      <c r="WI100" s="164"/>
      <c r="WJ100" s="164"/>
      <c r="WK100" s="164"/>
      <c r="WL100" s="164"/>
      <c r="WM100" s="164"/>
      <c r="WN100" s="164"/>
      <c r="WO100" s="164"/>
      <c r="WP100" s="164"/>
      <c r="WQ100" s="164"/>
      <c r="WR100" s="164"/>
      <c r="WS100" s="164"/>
      <c r="WT100" s="164"/>
      <c r="WU100" s="164"/>
      <c r="WV100" s="164"/>
      <c r="WW100" s="164"/>
      <c r="WX100" s="164"/>
      <c r="WY100" s="164"/>
      <c r="WZ100" s="164"/>
      <c r="XA100" s="164"/>
      <c r="XB100" s="164"/>
      <c r="XC100" s="164"/>
      <c r="XD100" s="164"/>
      <c r="XE100" s="164"/>
      <c r="XF100" s="164"/>
      <c r="XG100" s="164"/>
      <c r="XH100" s="164"/>
      <c r="XI100" s="164"/>
      <c r="XJ100" s="164"/>
      <c r="XK100" s="164"/>
      <c r="XL100" s="164"/>
      <c r="XM100" s="164"/>
      <c r="XN100" s="164"/>
      <c r="XO100" s="164"/>
      <c r="XP100" s="164"/>
      <c r="XQ100" s="164"/>
      <c r="XR100" s="164"/>
      <c r="XS100" s="164"/>
      <c r="XT100" s="164"/>
      <c r="XU100" s="164"/>
      <c r="XV100" s="164"/>
      <c r="XW100" s="164"/>
      <c r="XX100" s="164"/>
      <c r="XY100" s="164"/>
      <c r="XZ100" s="164"/>
      <c r="YA100" s="164"/>
      <c r="YB100" s="164"/>
      <c r="YC100" s="164"/>
      <c r="YD100" s="164"/>
      <c r="YE100" s="164"/>
      <c r="YF100" s="164"/>
      <c r="YG100" s="164"/>
      <c r="YH100" s="164"/>
      <c r="YI100" s="164"/>
      <c r="YJ100" s="164"/>
      <c r="YK100" s="164"/>
      <c r="YL100" s="164"/>
      <c r="YM100" s="164"/>
      <c r="YN100" s="164"/>
      <c r="YO100" s="164"/>
      <c r="YP100" s="164"/>
      <c r="YQ100" s="164"/>
      <c r="YR100" s="164"/>
      <c r="YS100" s="164"/>
      <c r="YT100" s="164"/>
      <c r="YU100" s="164"/>
      <c r="YV100" s="164"/>
      <c r="YW100" s="164"/>
      <c r="YX100" s="164"/>
      <c r="YY100" s="164"/>
      <c r="YZ100" s="164"/>
      <c r="ZA100" s="164"/>
      <c r="ZB100" s="164"/>
      <c r="ZC100" s="164"/>
      <c r="ZD100" s="164"/>
      <c r="ZE100" s="164"/>
      <c r="ZF100" s="164"/>
      <c r="ZG100" s="164"/>
      <c r="ZH100" s="164"/>
      <c r="ZI100" s="164"/>
      <c r="ZJ100" s="164"/>
      <c r="ZK100" s="164"/>
      <c r="ZL100" s="164"/>
      <c r="ZM100" s="164"/>
      <c r="ZN100" s="164"/>
      <c r="ZO100" s="164"/>
      <c r="ZP100" s="164"/>
      <c r="ZQ100" s="164"/>
      <c r="ZR100" s="164"/>
      <c r="ZS100" s="164"/>
      <c r="ZT100" s="164"/>
      <c r="ZU100" s="164"/>
      <c r="ZV100" s="164"/>
      <c r="ZW100" s="164"/>
      <c r="ZX100" s="164"/>
      <c r="ZY100" s="164"/>
      <c r="ZZ100" s="164"/>
      <c r="AAA100" s="164"/>
      <c r="AAB100" s="164"/>
      <c r="AAC100" s="164"/>
      <c r="AAD100" s="164"/>
      <c r="AAE100" s="164"/>
      <c r="AAF100" s="164"/>
      <c r="AAG100" s="164"/>
      <c r="AAH100" s="164"/>
      <c r="AAI100" s="164"/>
      <c r="AAJ100" s="164"/>
      <c r="AAK100" s="164"/>
      <c r="AAL100" s="164"/>
      <c r="AAM100" s="164"/>
      <c r="AAN100" s="164"/>
      <c r="AAO100" s="164"/>
      <c r="AAP100" s="164"/>
      <c r="AAQ100" s="164"/>
      <c r="AAR100" s="164"/>
      <c r="AAS100" s="164"/>
      <c r="AAT100" s="164"/>
      <c r="AAU100" s="164"/>
      <c r="AAV100" s="164"/>
      <c r="AAW100" s="164"/>
      <c r="AAX100" s="164"/>
      <c r="AAY100" s="164"/>
      <c r="AAZ100" s="164"/>
      <c r="ABA100" s="164"/>
      <c r="ABB100" s="164"/>
      <c r="ABC100" s="164"/>
      <c r="ABD100" s="164"/>
      <c r="ABE100" s="164"/>
      <c r="ABF100" s="164"/>
      <c r="ABG100" s="164"/>
      <c r="ABH100" s="164"/>
      <c r="ABI100" s="164"/>
      <c r="ABJ100" s="164"/>
      <c r="ABK100" s="164"/>
      <c r="ABL100" s="164"/>
      <c r="ABM100" s="164"/>
      <c r="ABN100" s="164"/>
      <c r="ABO100" s="164"/>
      <c r="ABP100" s="164"/>
      <c r="ABQ100" s="164"/>
      <c r="ABR100" s="164"/>
      <c r="ABS100" s="164"/>
      <c r="ABT100" s="164"/>
      <c r="ABU100" s="164"/>
      <c r="ABV100" s="164"/>
      <c r="ABW100" s="164"/>
      <c r="ABX100" s="164"/>
      <c r="ABY100" s="164"/>
      <c r="ABZ100" s="164"/>
      <c r="ACA100" s="164"/>
      <c r="ACB100" s="164"/>
      <c r="ACC100" s="164"/>
      <c r="ACD100" s="164"/>
      <c r="ACE100" s="164"/>
      <c r="ACF100" s="164"/>
      <c r="ACG100" s="164"/>
      <c r="ACH100" s="164"/>
      <c r="ACI100" s="164"/>
      <c r="ACJ100" s="164"/>
      <c r="ACK100" s="164"/>
      <c r="ACL100" s="164"/>
      <c r="ACM100" s="164"/>
      <c r="ACN100" s="164"/>
      <c r="ACO100" s="164"/>
      <c r="ACP100" s="164"/>
      <c r="ACQ100" s="164"/>
      <c r="ACR100" s="164"/>
      <c r="ACS100" s="164"/>
      <c r="ACT100" s="164"/>
      <c r="ACU100" s="164"/>
      <c r="ACV100" s="164"/>
      <c r="ACW100" s="164"/>
      <c r="ACX100" s="164"/>
      <c r="ACY100" s="164"/>
      <c r="ACZ100" s="164"/>
      <c r="ADA100" s="164"/>
      <c r="ADB100" s="164"/>
      <c r="ADC100" s="164"/>
      <c r="ADD100" s="164"/>
      <c r="ADE100" s="164"/>
      <c r="ADF100" s="164"/>
      <c r="ADG100" s="164"/>
      <c r="ADH100" s="164"/>
      <c r="ADI100" s="164"/>
      <c r="ADJ100" s="164"/>
      <c r="ADK100" s="164"/>
      <c r="ADL100" s="164"/>
      <c r="ADM100" s="164"/>
      <c r="ADN100" s="164"/>
      <c r="ADO100" s="164"/>
      <c r="ADP100" s="164"/>
      <c r="ADQ100" s="164"/>
      <c r="ADR100" s="164"/>
      <c r="ADS100" s="164"/>
      <c r="ADT100" s="164"/>
      <c r="ADU100" s="164"/>
      <c r="ADV100" s="164"/>
      <c r="ADW100" s="164"/>
      <c r="ADX100" s="164"/>
      <c r="ADY100" s="164"/>
      <c r="ADZ100" s="164"/>
      <c r="AEA100" s="164"/>
      <c r="AEB100" s="164"/>
      <c r="AEC100" s="164"/>
      <c r="AED100" s="164"/>
      <c r="AEE100" s="164"/>
      <c r="AEF100" s="164"/>
      <c r="AEG100" s="164"/>
      <c r="AEH100" s="164"/>
      <c r="AEI100" s="164"/>
      <c r="AEJ100" s="164"/>
      <c r="AEK100" s="164"/>
      <c r="AEL100" s="164"/>
      <c r="AEM100" s="164"/>
      <c r="AEN100" s="164"/>
      <c r="AEO100" s="164"/>
      <c r="AEP100" s="164"/>
      <c r="AEQ100" s="164"/>
      <c r="AER100" s="164"/>
      <c r="AES100" s="164"/>
      <c r="AET100" s="164"/>
      <c r="AEU100" s="164"/>
      <c r="AEV100" s="164"/>
      <c r="AEW100" s="164"/>
      <c r="AEX100" s="164"/>
      <c r="AEY100" s="164"/>
      <c r="AEZ100" s="164"/>
      <c r="AFA100" s="164"/>
      <c r="AFB100" s="164"/>
      <c r="AFC100" s="164"/>
      <c r="AFD100" s="164"/>
      <c r="AFE100" s="164"/>
      <c r="AFF100" s="164"/>
      <c r="AFG100" s="164"/>
      <c r="AFH100" s="164"/>
      <c r="AFI100" s="164"/>
      <c r="AFJ100" s="164"/>
      <c r="AFK100" s="164"/>
      <c r="AFL100" s="164"/>
      <c r="AFM100" s="164"/>
      <c r="AFN100" s="164"/>
      <c r="AFO100" s="164"/>
      <c r="AFP100" s="164"/>
      <c r="AFQ100" s="164"/>
      <c r="AFR100" s="164"/>
      <c r="AFS100" s="164"/>
      <c r="AFT100" s="164"/>
      <c r="AFU100" s="164"/>
      <c r="AFV100" s="164"/>
      <c r="AFW100" s="164"/>
      <c r="AFX100" s="164"/>
      <c r="AFY100" s="164"/>
      <c r="AFZ100" s="164"/>
      <c r="AGA100" s="164"/>
      <c r="AGB100" s="164"/>
      <c r="AGC100" s="164"/>
      <c r="AGD100" s="164"/>
      <c r="AGE100" s="164"/>
      <c r="AGF100" s="164"/>
      <c r="AGG100" s="164"/>
      <c r="AGH100" s="164"/>
      <c r="AGI100" s="164"/>
      <c r="AGJ100" s="164"/>
      <c r="AGK100" s="164"/>
      <c r="AGL100" s="164"/>
      <c r="AGM100" s="164"/>
      <c r="AGN100" s="164"/>
      <c r="AGO100" s="164"/>
      <c r="AGP100" s="164"/>
      <c r="AGQ100" s="164"/>
      <c r="AGR100" s="164"/>
      <c r="AGS100" s="164"/>
      <c r="AGT100" s="164"/>
      <c r="AGU100" s="164"/>
      <c r="AGV100" s="164"/>
      <c r="AGW100" s="164"/>
      <c r="AGX100" s="164"/>
      <c r="AGY100" s="164"/>
      <c r="AGZ100" s="164"/>
      <c r="AHA100" s="164"/>
      <c r="AHB100" s="164"/>
      <c r="AHC100" s="164"/>
      <c r="AHD100" s="164"/>
      <c r="AHE100" s="164"/>
      <c r="AHF100" s="164"/>
      <c r="AHG100" s="164"/>
      <c r="AHH100" s="164"/>
      <c r="AHI100" s="164"/>
      <c r="AHJ100" s="164"/>
      <c r="AHK100" s="164"/>
      <c r="AHL100" s="164"/>
      <c r="AHM100" s="164"/>
      <c r="AHN100" s="164"/>
      <c r="AHO100" s="164"/>
      <c r="AHP100" s="164"/>
      <c r="AHQ100" s="164"/>
      <c r="AHR100" s="164"/>
      <c r="AHS100" s="164"/>
      <c r="AHT100" s="164"/>
      <c r="AHU100" s="164"/>
      <c r="AHV100" s="164"/>
      <c r="AHW100" s="164"/>
      <c r="AHX100" s="164"/>
      <c r="AHY100" s="164"/>
      <c r="AHZ100" s="164"/>
      <c r="AIA100" s="164"/>
      <c r="AIB100" s="164"/>
      <c r="AIC100" s="164"/>
      <c r="AID100" s="164"/>
      <c r="AIE100" s="164"/>
      <c r="AIF100" s="164"/>
      <c r="AIG100" s="164"/>
      <c r="AIH100" s="164"/>
      <c r="AII100" s="164"/>
      <c r="AIJ100" s="164"/>
      <c r="AIK100" s="164"/>
      <c r="AIL100" s="164"/>
      <c r="AIM100" s="164"/>
      <c r="AIN100" s="164"/>
      <c r="AIO100" s="164"/>
      <c r="AIP100" s="164"/>
      <c r="AIQ100" s="164"/>
      <c r="AIR100" s="164"/>
      <c r="AIS100" s="164"/>
      <c r="AIT100" s="164"/>
      <c r="AIU100" s="164"/>
      <c r="AIV100" s="164"/>
      <c r="AIW100" s="164"/>
      <c r="AIX100" s="164"/>
      <c r="AIY100" s="164"/>
      <c r="AIZ100" s="164"/>
      <c r="AJA100" s="164"/>
      <c r="AJB100" s="164"/>
      <c r="AJC100" s="164"/>
      <c r="AJD100" s="164"/>
      <c r="AJE100" s="164"/>
      <c r="AJF100" s="164"/>
      <c r="AJG100" s="164"/>
      <c r="AJH100" s="164"/>
      <c r="AJI100" s="164"/>
      <c r="AJJ100" s="164"/>
      <c r="AJK100" s="164"/>
      <c r="AJL100" s="164"/>
      <c r="AJM100" s="164"/>
      <c r="AJN100" s="164"/>
      <c r="AJO100" s="164"/>
      <c r="AJP100" s="164"/>
      <c r="AJQ100" s="164"/>
      <c r="AJR100" s="164"/>
      <c r="AJS100" s="164"/>
      <c r="AJT100" s="164"/>
      <c r="AJU100" s="164"/>
      <c r="AJV100" s="164"/>
      <c r="AJW100" s="164"/>
      <c r="AJX100" s="164"/>
      <c r="AJY100" s="164"/>
      <c r="AJZ100" s="164"/>
      <c r="AKA100" s="164"/>
      <c r="AKB100" s="164"/>
      <c r="AKC100" s="164"/>
      <c r="AKD100" s="164"/>
      <c r="AKE100" s="164"/>
      <c r="AKF100" s="164"/>
      <c r="AKG100" s="164"/>
      <c r="AKH100" s="164"/>
      <c r="AKI100" s="164"/>
      <c r="AKJ100" s="164"/>
      <c r="AKK100" s="164"/>
      <c r="AKL100" s="164"/>
      <c r="AKM100" s="164"/>
      <c r="AKN100" s="164"/>
      <c r="AKO100" s="164"/>
      <c r="AKP100" s="164"/>
      <c r="AKQ100" s="164"/>
      <c r="AKR100" s="164"/>
      <c r="AKS100" s="164"/>
      <c r="AKT100" s="164"/>
      <c r="AKU100" s="164"/>
      <c r="AKV100" s="164"/>
      <c r="AKW100" s="164"/>
      <c r="AKX100" s="164"/>
      <c r="AKY100" s="164"/>
      <c r="AKZ100" s="164"/>
      <c r="ALA100" s="164"/>
      <c r="ALB100" s="164"/>
      <c r="ALC100" s="164"/>
      <c r="ALD100" s="164"/>
      <c r="ALE100" s="164"/>
      <c r="ALF100" s="164"/>
      <c r="ALG100" s="164"/>
      <c r="ALH100" s="164"/>
      <c r="ALI100" s="164"/>
      <c r="ALJ100" s="164"/>
      <c r="ALK100" s="164"/>
      <c r="ALL100" s="164"/>
      <c r="ALM100" s="164"/>
      <c r="ALN100" s="164"/>
      <c r="ALO100" s="164"/>
      <c r="ALP100" s="164"/>
      <c r="ALQ100" s="164"/>
      <c r="ALR100" s="164"/>
      <c r="ALS100" s="164"/>
      <c r="ALT100" s="164"/>
      <c r="ALU100" s="164"/>
      <c r="ALV100" s="164"/>
      <c r="ALW100" s="164"/>
      <c r="ALX100" s="164"/>
      <c r="ALY100" s="164"/>
      <c r="ALZ100" s="164"/>
      <c r="AMA100" s="164"/>
      <c r="AMB100" s="164"/>
      <c r="AMC100" s="164"/>
      <c r="AMD100" s="164"/>
      <c r="AME100" s="164"/>
      <c r="AMF100" s="164"/>
      <c r="AMG100" s="164"/>
      <c r="AMH100" s="164"/>
      <c r="AMI100" s="164"/>
      <c r="AMJ100" s="164"/>
    </row>
    <row r="101" s="164" customFormat="true" ht="14.25" hidden="false" customHeight="false" outlineLevel="0" collapsed="false">
      <c r="A101" s="43"/>
      <c r="B101" s="44"/>
      <c r="C101" s="43"/>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row>
    <row r="102" s="164" customFormat="true" ht="16.5" hidden="false" customHeight="true" outlineLevel="0" collapsed="false">
      <c r="A102" s="164" t="s">
        <v>799</v>
      </c>
      <c r="C102" s="164" t="s">
        <v>2962</v>
      </c>
      <c r="D102" s="164" t="str">
        <f aca="false">D105</f>
        <v>Risk of newborn infection</v>
      </c>
      <c r="H102" s="164" t="s">
        <v>819</v>
      </c>
      <c r="N102" s="164" t="s">
        <v>905</v>
      </c>
    </row>
    <row r="103" s="44" customFormat="true" ht="13.5" hidden="false" customHeight="true" outlineLevel="0" collapsed="false">
      <c r="A103" s="164" t="s">
        <v>819</v>
      </c>
      <c r="B103" s="164" t="s">
        <v>2962</v>
      </c>
      <c r="C103" s="164" t="s">
        <v>2963</v>
      </c>
      <c r="D103" s="164"/>
      <c r="E103" s="164"/>
      <c r="F103" s="164"/>
      <c r="G103" s="164"/>
      <c r="H103" s="164" t="s">
        <v>2964</v>
      </c>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c r="AL103" s="164"/>
      <c r="AM103" s="164"/>
      <c r="AN103" s="164"/>
      <c r="AO103" s="164"/>
      <c r="AP103" s="164"/>
      <c r="AQ103" s="164"/>
      <c r="AR103" s="164"/>
      <c r="AS103" s="164"/>
      <c r="AT103" s="164"/>
      <c r="AU103" s="164"/>
      <c r="AV103" s="164"/>
      <c r="AW103" s="164"/>
      <c r="AX103" s="164"/>
      <c r="AY103" s="164"/>
      <c r="AZ103" s="164"/>
      <c r="BA103" s="164"/>
      <c r="BB103" s="164"/>
      <c r="BC103" s="164"/>
      <c r="BD103" s="164"/>
      <c r="BE103" s="164"/>
      <c r="BF103" s="164"/>
      <c r="BG103" s="164"/>
      <c r="BH103" s="164"/>
      <c r="BI103" s="164"/>
      <c r="BJ103" s="164"/>
      <c r="BK103" s="164"/>
      <c r="BL103" s="164"/>
      <c r="BM103" s="164"/>
      <c r="BN103" s="164"/>
      <c r="BO103" s="164"/>
      <c r="BP103" s="164"/>
      <c r="BQ103" s="164"/>
      <c r="BR103" s="164"/>
      <c r="BS103" s="164"/>
      <c r="BT103" s="164"/>
      <c r="BU103" s="164"/>
      <c r="BV103" s="164"/>
      <c r="BW103" s="164"/>
      <c r="BX103" s="164"/>
      <c r="BY103" s="164"/>
      <c r="BZ103" s="164"/>
      <c r="CA103" s="164"/>
      <c r="CB103" s="164"/>
      <c r="CC103" s="164"/>
      <c r="CD103" s="164"/>
      <c r="CE103" s="164"/>
      <c r="CF103" s="164"/>
      <c r="CG103" s="164"/>
      <c r="CH103" s="164"/>
      <c r="CI103" s="164"/>
      <c r="CJ103" s="164"/>
      <c r="CK103" s="164"/>
      <c r="CL103" s="164"/>
      <c r="CM103" s="164"/>
      <c r="CN103" s="164"/>
      <c r="CO103" s="164"/>
      <c r="CP103" s="164"/>
      <c r="CQ103" s="164"/>
      <c r="CR103" s="164"/>
      <c r="CS103" s="164"/>
      <c r="CT103" s="164"/>
      <c r="CU103" s="164"/>
      <c r="CV103" s="164"/>
      <c r="CW103" s="164"/>
      <c r="CX103" s="164"/>
      <c r="CY103" s="164"/>
      <c r="CZ103" s="164"/>
      <c r="DA103" s="164"/>
      <c r="DB103" s="164"/>
      <c r="DC103" s="164"/>
      <c r="DD103" s="164"/>
      <c r="DE103" s="164"/>
      <c r="DF103" s="164"/>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4"/>
      <c r="EC103" s="164"/>
      <c r="ED103" s="164"/>
      <c r="EE103" s="164"/>
      <c r="EF103" s="164"/>
      <c r="EG103" s="164"/>
      <c r="EH103" s="164"/>
      <c r="EI103" s="164"/>
      <c r="EJ103" s="164"/>
      <c r="EK103" s="164"/>
      <c r="EL103" s="164"/>
      <c r="EM103" s="164"/>
      <c r="EN103" s="164"/>
      <c r="EO103" s="164"/>
      <c r="EP103" s="164"/>
      <c r="EQ103" s="164"/>
      <c r="ER103" s="164"/>
      <c r="ES103" s="164"/>
      <c r="ET103" s="164"/>
      <c r="EU103" s="164"/>
      <c r="EV103" s="164"/>
      <c r="EW103" s="164"/>
      <c r="EX103" s="164"/>
      <c r="EY103" s="164"/>
      <c r="EZ103" s="164"/>
      <c r="FA103" s="164"/>
      <c r="FB103" s="164"/>
      <c r="FC103" s="164"/>
      <c r="FD103" s="164"/>
      <c r="FE103" s="164"/>
      <c r="FF103" s="164"/>
      <c r="FG103" s="164"/>
      <c r="FH103" s="164"/>
      <c r="FI103" s="164"/>
      <c r="FJ103" s="164"/>
      <c r="FK103" s="164"/>
      <c r="FL103" s="164"/>
      <c r="FM103" s="164"/>
      <c r="FN103" s="164"/>
      <c r="FO103" s="164"/>
      <c r="FP103" s="164"/>
      <c r="FQ103" s="164"/>
      <c r="FR103" s="164"/>
      <c r="FS103" s="164"/>
      <c r="FT103" s="164"/>
      <c r="FU103" s="164"/>
      <c r="FV103" s="164"/>
      <c r="FW103" s="164"/>
      <c r="FX103" s="164"/>
      <c r="FY103" s="164"/>
      <c r="FZ103" s="164"/>
      <c r="GA103" s="164"/>
      <c r="GB103" s="164"/>
      <c r="GC103" s="164"/>
      <c r="GD103" s="164"/>
      <c r="GE103" s="164"/>
      <c r="GF103" s="164"/>
      <c r="GG103" s="164"/>
      <c r="GH103" s="164"/>
      <c r="GI103" s="164"/>
      <c r="GJ103" s="164"/>
      <c r="GK103" s="164"/>
      <c r="GL103" s="164"/>
      <c r="GM103" s="164"/>
      <c r="GN103" s="164"/>
      <c r="GO103" s="164"/>
      <c r="GP103" s="164"/>
      <c r="GQ103" s="164"/>
      <c r="GR103" s="164"/>
      <c r="GS103" s="164"/>
      <c r="GT103" s="164"/>
      <c r="GU103" s="164"/>
      <c r="GV103" s="164"/>
      <c r="GW103" s="164"/>
      <c r="GX103" s="164"/>
      <c r="GY103" s="164"/>
      <c r="GZ103" s="164"/>
      <c r="HA103" s="164"/>
      <c r="HB103" s="164"/>
      <c r="HC103" s="164"/>
      <c r="HD103" s="164"/>
      <c r="HE103" s="164"/>
      <c r="HF103" s="164"/>
      <c r="HG103" s="164"/>
      <c r="HH103" s="164"/>
      <c r="HI103" s="164"/>
      <c r="HJ103" s="164"/>
      <c r="HK103" s="164"/>
      <c r="HL103" s="164"/>
      <c r="HM103" s="164"/>
      <c r="HN103" s="164"/>
      <c r="HO103" s="164"/>
      <c r="HP103" s="164"/>
      <c r="HQ103" s="164"/>
      <c r="HR103" s="164"/>
      <c r="HS103" s="164"/>
      <c r="HT103" s="164"/>
      <c r="HU103" s="164"/>
      <c r="HV103" s="164"/>
      <c r="HW103" s="164"/>
      <c r="HX103" s="164"/>
      <c r="HY103" s="164"/>
      <c r="HZ103" s="164"/>
      <c r="IA103" s="164"/>
      <c r="IB103" s="164"/>
      <c r="IC103" s="164"/>
      <c r="ID103" s="164"/>
      <c r="IE103" s="164"/>
      <c r="IF103" s="164"/>
      <c r="IG103" s="164"/>
      <c r="IH103" s="164"/>
      <c r="II103" s="164"/>
      <c r="IJ103" s="164"/>
      <c r="IK103" s="164"/>
      <c r="IL103" s="164"/>
      <c r="IM103" s="164"/>
      <c r="IN103" s="164"/>
      <c r="IO103" s="164"/>
      <c r="IP103" s="164"/>
      <c r="IQ103" s="164"/>
      <c r="IR103" s="164"/>
      <c r="IS103" s="164"/>
      <c r="IT103" s="164"/>
      <c r="IU103" s="164"/>
      <c r="IV103" s="164"/>
      <c r="IW103" s="164"/>
      <c r="IX103" s="164"/>
      <c r="IY103" s="164"/>
      <c r="IZ103" s="164"/>
      <c r="JA103" s="164"/>
      <c r="JB103" s="164"/>
      <c r="JC103" s="164"/>
      <c r="JD103" s="164"/>
      <c r="JE103" s="164"/>
      <c r="JF103" s="164"/>
      <c r="JG103" s="164"/>
      <c r="JH103" s="164"/>
      <c r="JI103" s="164"/>
      <c r="JJ103" s="164"/>
      <c r="JK103" s="164"/>
      <c r="JL103" s="164"/>
      <c r="JM103" s="164"/>
      <c r="JN103" s="164"/>
      <c r="JO103" s="164"/>
      <c r="JP103" s="164"/>
      <c r="JQ103" s="164"/>
      <c r="JR103" s="164"/>
      <c r="JS103" s="164"/>
      <c r="JT103" s="164"/>
      <c r="JU103" s="164"/>
      <c r="JV103" s="164"/>
      <c r="JW103" s="164"/>
      <c r="JX103" s="164"/>
      <c r="JY103" s="164"/>
      <c r="JZ103" s="164"/>
      <c r="KA103" s="164"/>
      <c r="KB103" s="164"/>
      <c r="KC103" s="164"/>
      <c r="KD103" s="164"/>
      <c r="KE103" s="164"/>
      <c r="KF103" s="164"/>
      <c r="KG103" s="164"/>
      <c r="KH103" s="164"/>
      <c r="KI103" s="164"/>
      <c r="KJ103" s="164"/>
      <c r="KK103" s="164"/>
      <c r="KL103" s="164"/>
      <c r="KM103" s="164"/>
      <c r="KN103" s="164"/>
      <c r="KO103" s="164"/>
      <c r="KP103" s="164"/>
      <c r="KQ103" s="164"/>
      <c r="KR103" s="164"/>
      <c r="KS103" s="164"/>
      <c r="KT103" s="164"/>
      <c r="KU103" s="164"/>
      <c r="KV103" s="164"/>
      <c r="KW103" s="164"/>
      <c r="KX103" s="164"/>
      <c r="KY103" s="164"/>
      <c r="KZ103" s="164"/>
      <c r="LA103" s="164"/>
      <c r="LB103" s="164"/>
      <c r="LC103" s="164"/>
      <c r="LD103" s="164"/>
      <c r="LE103" s="164"/>
      <c r="LF103" s="164"/>
      <c r="LG103" s="164"/>
      <c r="LH103" s="164"/>
      <c r="LI103" s="164"/>
      <c r="LJ103" s="164"/>
      <c r="LK103" s="164"/>
      <c r="LL103" s="164"/>
      <c r="LM103" s="164"/>
      <c r="LN103" s="164"/>
      <c r="LO103" s="164"/>
      <c r="LP103" s="164"/>
      <c r="LQ103" s="164"/>
      <c r="LR103" s="164"/>
      <c r="LS103" s="164"/>
      <c r="LT103" s="164"/>
      <c r="LU103" s="164"/>
      <c r="LV103" s="164"/>
      <c r="LW103" s="164"/>
      <c r="LX103" s="164"/>
      <c r="LY103" s="164"/>
      <c r="LZ103" s="164"/>
      <c r="MA103" s="164"/>
      <c r="MB103" s="164"/>
      <c r="MC103" s="164"/>
      <c r="MD103" s="164"/>
      <c r="ME103" s="164"/>
      <c r="MF103" s="164"/>
      <c r="MG103" s="164"/>
      <c r="MH103" s="164"/>
      <c r="MI103" s="164"/>
      <c r="MJ103" s="164"/>
      <c r="MK103" s="164"/>
      <c r="ML103" s="164"/>
      <c r="MM103" s="164"/>
      <c r="MN103" s="164"/>
      <c r="MO103" s="164"/>
      <c r="MP103" s="164"/>
      <c r="MQ103" s="164"/>
      <c r="MR103" s="164"/>
      <c r="MS103" s="164"/>
      <c r="MT103" s="164"/>
      <c r="MU103" s="164"/>
      <c r="MV103" s="164"/>
      <c r="MW103" s="164"/>
      <c r="MX103" s="164"/>
      <c r="MY103" s="164"/>
      <c r="MZ103" s="164"/>
      <c r="NA103" s="164"/>
      <c r="NB103" s="164"/>
      <c r="NC103" s="164"/>
      <c r="ND103" s="164"/>
      <c r="NE103" s="164"/>
      <c r="NF103" s="164"/>
      <c r="NG103" s="164"/>
      <c r="NH103" s="164"/>
      <c r="NI103" s="164"/>
      <c r="NJ103" s="164"/>
      <c r="NK103" s="164"/>
      <c r="NL103" s="164"/>
      <c r="NM103" s="164"/>
      <c r="NN103" s="164"/>
      <c r="NO103" s="164"/>
      <c r="NP103" s="164"/>
      <c r="NQ103" s="164"/>
      <c r="NR103" s="164"/>
      <c r="NS103" s="164"/>
      <c r="NT103" s="164"/>
      <c r="NU103" s="164"/>
      <c r="NV103" s="164"/>
      <c r="NW103" s="164"/>
      <c r="NX103" s="164"/>
      <c r="NY103" s="164"/>
      <c r="NZ103" s="164"/>
      <c r="OA103" s="164"/>
      <c r="OB103" s="164"/>
      <c r="OC103" s="164"/>
      <c r="OD103" s="164"/>
      <c r="OE103" s="164"/>
      <c r="OF103" s="164"/>
      <c r="OG103" s="164"/>
      <c r="OH103" s="164"/>
      <c r="OI103" s="164"/>
      <c r="OJ103" s="164"/>
      <c r="OK103" s="164"/>
      <c r="OL103" s="164"/>
      <c r="OM103" s="164"/>
      <c r="ON103" s="164"/>
      <c r="OO103" s="164"/>
      <c r="OP103" s="164"/>
      <c r="OQ103" s="164"/>
      <c r="OR103" s="164"/>
      <c r="OS103" s="164"/>
      <c r="OT103" s="164"/>
      <c r="OU103" s="164"/>
      <c r="OV103" s="164"/>
      <c r="OW103" s="164"/>
      <c r="OX103" s="164"/>
      <c r="OY103" s="164"/>
      <c r="OZ103" s="164"/>
      <c r="PA103" s="164"/>
      <c r="PB103" s="164"/>
      <c r="PC103" s="164"/>
      <c r="PD103" s="164"/>
      <c r="PE103" s="164"/>
      <c r="PF103" s="164"/>
      <c r="PG103" s="164"/>
      <c r="PH103" s="164"/>
      <c r="PI103" s="164"/>
      <c r="PJ103" s="164"/>
      <c r="PK103" s="164"/>
      <c r="PL103" s="164"/>
      <c r="PM103" s="164"/>
      <c r="PN103" s="164"/>
      <c r="PO103" s="164"/>
      <c r="PP103" s="164"/>
      <c r="PQ103" s="164"/>
      <c r="PR103" s="164"/>
      <c r="PS103" s="164"/>
      <c r="PT103" s="164"/>
      <c r="PU103" s="164"/>
      <c r="PV103" s="164"/>
      <c r="PW103" s="164"/>
      <c r="PX103" s="164"/>
      <c r="PY103" s="164"/>
      <c r="PZ103" s="164"/>
      <c r="QA103" s="164"/>
      <c r="QB103" s="164"/>
      <c r="QC103" s="164"/>
      <c r="QD103" s="164"/>
      <c r="QE103" s="164"/>
      <c r="QF103" s="164"/>
      <c r="QG103" s="164"/>
      <c r="QH103" s="164"/>
      <c r="QI103" s="164"/>
      <c r="QJ103" s="164"/>
      <c r="QK103" s="164"/>
      <c r="QL103" s="164"/>
      <c r="QM103" s="164"/>
      <c r="QN103" s="164"/>
      <c r="QO103" s="164"/>
      <c r="QP103" s="164"/>
      <c r="QQ103" s="164"/>
      <c r="QR103" s="164"/>
      <c r="QS103" s="164"/>
      <c r="QT103" s="164"/>
      <c r="QU103" s="164"/>
      <c r="QV103" s="164"/>
      <c r="QW103" s="164"/>
      <c r="QX103" s="164"/>
      <c r="QY103" s="164"/>
      <c r="QZ103" s="164"/>
      <c r="RA103" s="164"/>
      <c r="RB103" s="164"/>
      <c r="RC103" s="164"/>
      <c r="RD103" s="164"/>
      <c r="RE103" s="164"/>
      <c r="RF103" s="164"/>
      <c r="RG103" s="164"/>
      <c r="RH103" s="164"/>
      <c r="RI103" s="164"/>
      <c r="RJ103" s="164"/>
      <c r="RK103" s="164"/>
      <c r="RL103" s="164"/>
      <c r="RM103" s="164"/>
      <c r="RN103" s="164"/>
      <c r="RO103" s="164"/>
      <c r="RP103" s="164"/>
      <c r="RQ103" s="164"/>
      <c r="RR103" s="164"/>
      <c r="RS103" s="164"/>
      <c r="RT103" s="164"/>
      <c r="RU103" s="164"/>
      <c r="RV103" s="164"/>
      <c r="RW103" s="164"/>
      <c r="RX103" s="164"/>
      <c r="RY103" s="164"/>
      <c r="RZ103" s="164"/>
      <c r="SA103" s="164"/>
      <c r="SB103" s="164"/>
      <c r="SC103" s="164"/>
      <c r="SD103" s="164"/>
      <c r="SE103" s="164"/>
      <c r="SF103" s="164"/>
      <c r="SG103" s="164"/>
      <c r="SH103" s="164"/>
      <c r="SI103" s="164"/>
      <c r="SJ103" s="164"/>
      <c r="SK103" s="164"/>
      <c r="SL103" s="164"/>
      <c r="SM103" s="164"/>
      <c r="SN103" s="164"/>
      <c r="SO103" s="164"/>
      <c r="SP103" s="164"/>
      <c r="SQ103" s="164"/>
      <c r="SR103" s="164"/>
      <c r="SS103" s="164"/>
      <c r="ST103" s="164"/>
      <c r="SU103" s="164"/>
      <c r="SV103" s="164"/>
      <c r="SW103" s="164"/>
      <c r="SX103" s="164"/>
      <c r="SY103" s="164"/>
      <c r="SZ103" s="164"/>
      <c r="TA103" s="164"/>
      <c r="TB103" s="164"/>
      <c r="TC103" s="164"/>
      <c r="TD103" s="164"/>
      <c r="TE103" s="164"/>
      <c r="TF103" s="164"/>
      <c r="TG103" s="164"/>
      <c r="TH103" s="164"/>
      <c r="TI103" s="164"/>
      <c r="TJ103" s="164"/>
      <c r="TK103" s="164"/>
      <c r="TL103" s="164"/>
      <c r="TM103" s="164"/>
      <c r="TN103" s="164"/>
      <c r="TO103" s="164"/>
      <c r="TP103" s="164"/>
      <c r="TQ103" s="164"/>
      <c r="TR103" s="164"/>
      <c r="TS103" s="164"/>
      <c r="TT103" s="164"/>
      <c r="TU103" s="164"/>
      <c r="TV103" s="164"/>
      <c r="TW103" s="164"/>
      <c r="TX103" s="164"/>
      <c r="TY103" s="164"/>
      <c r="TZ103" s="164"/>
      <c r="UA103" s="164"/>
      <c r="UB103" s="164"/>
      <c r="UC103" s="164"/>
      <c r="UD103" s="164"/>
      <c r="UE103" s="164"/>
      <c r="UF103" s="164"/>
      <c r="UG103" s="164"/>
      <c r="UH103" s="164"/>
      <c r="UI103" s="164"/>
      <c r="UJ103" s="164"/>
      <c r="UK103" s="164"/>
      <c r="UL103" s="164"/>
      <c r="UM103" s="164"/>
      <c r="UN103" s="164"/>
      <c r="UO103" s="164"/>
      <c r="UP103" s="164"/>
      <c r="UQ103" s="164"/>
      <c r="UR103" s="164"/>
      <c r="US103" s="164"/>
      <c r="UT103" s="164"/>
      <c r="UU103" s="164"/>
      <c r="UV103" s="164"/>
      <c r="UW103" s="164"/>
      <c r="UX103" s="164"/>
      <c r="UY103" s="164"/>
      <c r="UZ103" s="164"/>
      <c r="VA103" s="164"/>
      <c r="VB103" s="164"/>
      <c r="VC103" s="164"/>
      <c r="VD103" s="164"/>
      <c r="VE103" s="164"/>
      <c r="VF103" s="164"/>
      <c r="VG103" s="164"/>
      <c r="VH103" s="164"/>
      <c r="VI103" s="164"/>
      <c r="VJ103" s="164"/>
      <c r="VK103" s="164"/>
      <c r="VL103" s="164"/>
      <c r="VM103" s="164"/>
      <c r="VN103" s="164"/>
      <c r="VO103" s="164"/>
      <c r="VP103" s="164"/>
      <c r="VQ103" s="164"/>
      <c r="VR103" s="164"/>
      <c r="VS103" s="164"/>
      <c r="VT103" s="164"/>
      <c r="VU103" s="164"/>
      <c r="VV103" s="164"/>
      <c r="VW103" s="164"/>
      <c r="VX103" s="164"/>
      <c r="VY103" s="164"/>
      <c r="VZ103" s="164"/>
      <c r="WA103" s="164"/>
      <c r="WB103" s="164"/>
      <c r="WC103" s="164"/>
      <c r="WD103" s="164"/>
      <c r="WE103" s="164"/>
      <c r="WF103" s="164"/>
      <c r="WG103" s="164"/>
      <c r="WH103" s="164"/>
      <c r="WI103" s="164"/>
      <c r="WJ103" s="164"/>
      <c r="WK103" s="164"/>
      <c r="WL103" s="164"/>
      <c r="WM103" s="164"/>
      <c r="WN103" s="164"/>
      <c r="WO103" s="164"/>
      <c r="WP103" s="164"/>
      <c r="WQ103" s="164"/>
      <c r="WR103" s="164"/>
      <c r="WS103" s="164"/>
      <c r="WT103" s="164"/>
      <c r="WU103" s="164"/>
      <c r="WV103" s="164"/>
      <c r="WW103" s="164"/>
      <c r="WX103" s="164"/>
      <c r="WY103" s="164"/>
      <c r="WZ103" s="164"/>
      <c r="XA103" s="164"/>
      <c r="XB103" s="164"/>
      <c r="XC103" s="164"/>
      <c r="XD103" s="164"/>
      <c r="XE103" s="164"/>
      <c r="XF103" s="164"/>
      <c r="XG103" s="164"/>
      <c r="XH103" s="164"/>
      <c r="XI103" s="164"/>
      <c r="XJ103" s="164"/>
      <c r="XK103" s="164"/>
      <c r="XL103" s="164"/>
      <c r="XM103" s="164"/>
      <c r="XN103" s="164"/>
      <c r="XO103" s="164"/>
      <c r="XP103" s="164"/>
      <c r="XQ103" s="164"/>
      <c r="XR103" s="164"/>
      <c r="XS103" s="164"/>
      <c r="XT103" s="164"/>
      <c r="XU103" s="164"/>
      <c r="XV103" s="164"/>
      <c r="XW103" s="164"/>
      <c r="XX103" s="164"/>
      <c r="XY103" s="164"/>
      <c r="XZ103" s="164"/>
      <c r="YA103" s="164"/>
      <c r="YB103" s="164"/>
      <c r="YC103" s="164"/>
      <c r="YD103" s="164"/>
      <c r="YE103" s="164"/>
      <c r="YF103" s="164"/>
      <c r="YG103" s="164"/>
      <c r="YH103" s="164"/>
      <c r="YI103" s="164"/>
      <c r="YJ103" s="164"/>
      <c r="YK103" s="164"/>
      <c r="YL103" s="164"/>
      <c r="YM103" s="164"/>
      <c r="YN103" s="164"/>
      <c r="YO103" s="164"/>
      <c r="YP103" s="164"/>
      <c r="YQ103" s="164"/>
      <c r="YR103" s="164"/>
      <c r="YS103" s="164"/>
      <c r="YT103" s="164"/>
      <c r="YU103" s="164"/>
      <c r="YV103" s="164"/>
      <c r="YW103" s="164"/>
      <c r="YX103" s="164"/>
      <c r="YY103" s="164"/>
      <c r="YZ103" s="164"/>
      <c r="ZA103" s="164"/>
      <c r="ZB103" s="164"/>
      <c r="ZC103" s="164"/>
      <c r="ZD103" s="164"/>
      <c r="ZE103" s="164"/>
      <c r="ZF103" s="164"/>
      <c r="ZG103" s="164"/>
      <c r="ZH103" s="164"/>
      <c r="ZI103" s="164"/>
      <c r="ZJ103" s="164"/>
      <c r="ZK103" s="164"/>
      <c r="ZL103" s="164"/>
      <c r="ZM103" s="164"/>
      <c r="ZN103" s="164"/>
      <c r="ZO103" s="164"/>
      <c r="ZP103" s="164"/>
      <c r="ZQ103" s="164"/>
      <c r="ZR103" s="164"/>
      <c r="ZS103" s="164"/>
      <c r="ZT103" s="164"/>
      <c r="ZU103" s="164"/>
      <c r="ZV103" s="164"/>
      <c r="ZW103" s="164"/>
      <c r="ZX103" s="164"/>
      <c r="ZY103" s="164"/>
      <c r="ZZ103" s="164"/>
      <c r="AAA103" s="164"/>
      <c r="AAB103" s="164"/>
      <c r="AAC103" s="164"/>
      <c r="AAD103" s="164"/>
      <c r="AAE103" s="164"/>
      <c r="AAF103" s="164"/>
      <c r="AAG103" s="164"/>
      <c r="AAH103" s="164"/>
      <c r="AAI103" s="164"/>
      <c r="AAJ103" s="164"/>
      <c r="AAK103" s="164"/>
      <c r="AAL103" s="164"/>
      <c r="AAM103" s="164"/>
      <c r="AAN103" s="164"/>
      <c r="AAO103" s="164"/>
      <c r="AAP103" s="164"/>
      <c r="AAQ103" s="164"/>
      <c r="AAR103" s="164"/>
      <c r="AAS103" s="164"/>
      <c r="AAT103" s="164"/>
      <c r="AAU103" s="164"/>
      <c r="AAV103" s="164"/>
      <c r="AAW103" s="164"/>
      <c r="AAX103" s="164"/>
      <c r="AAY103" s="164"/>
      <c r="AAZ103" s="164"/>
      <c r="ABA103" s="164"/>
      <c r="ABB103" s="164"/>
      <c r="ABC103" s="164"/>
      <c r="ABD103" s="164"/>
      <c r="ABE103" s="164"/>
      <c r="ABF103" s="164"/>
      <c r="ABG103" s="164"/>
      <c r="ABH103" s="164"/>
      <c r="ABI103" s="164"/>
      <c r="ABJ103" s="164"/>
      <c r="ABK103" s="164"/>
      <c r="ABL103" s="164"/>
      <c r="ABM103" s="164"/>
      <c r="ABN103" s="164"/>
      <c r="ABO103" s="164"/>
      <c r="ABP103" s="164"/>
      <c r="ABQ103" s="164"/>
      <c r="ABR103" s="164"/>
      <c r="ABS103" s="164"/>
      <c r="ABT103" s="164"/>
      <c r="ABU103" s="164"/>
      <c r="ABV103" s="164"/>
      <c r="ABW103" s="164"/>
      <c r="ABX103" s="164"/>
      <c r="ABY103" s="164"/>
      <c r="ABZ103" s="164"/>
      <c r="ACA103" s="164"/>
      <c r="ACB103" s="164"/>
      <c r="ACC103" s="164"/>
      <c r="ACD103" s="164"/>
      <c r="ACE103" s="164"/>
      <c r="ACF103" s="164"/>
      <c r="ACG103" s="164"/>
      <c r="ACH103" s="164"/>
      <c r="ACI103" s="164"/>
      <c r="ACJ103" s="164"/>
      <c r="ACK103" s="164"/>
      <c r="ACL103" s="164"/>
      <c r="ACM103" s="164"/>
      <c r="ACN103" s="164"/>
      <c r="ACO103" s="164"/>
      <c r="ACP103" s="164"/>
      <c r="ACQ103" s="164"/>
      <c r="ACR103" s="164"/>
      <c r="ACS103" s="164"/>
      <c r="ACT103" s="164"/>
      <c r="ACU103" s="164"/>
      <c r="ACV103" s="164"/>
      <c r="ACW103" s="164"/>
      <c r="ACX103" s="164"/>
      <c r="ACY103" s="164"/>
      <c r="ACZ103" s="164"/>
      <c r="ADA103" s="164"/>
      <c r="ADB103" s="164"/>
      <c r="ADC103" s="164"/>
      <c r="ADD103" s="164"/>
      <c r="ADE103" s="164"/>
      <c r="ADF103" s="164"/>
      <c r="ADG103" s="164"/>
      <c r="ADH103" s="164"/>
      <c r="ADI103" s="164"/>
      <c r="ADJ103" s="164"/>
      <c r="ADK103" s="164"/>
      <c r="ADL103" s="164"/>
      <c r="ADM103" s="164"/>
      <c r="ADN103" s="164"/>
      <c r="ADO103" s="164"/>
      <c r="ADP103" s="164"/>
      <c r="ADQ103" s="164"/>
      <c r="ADR103" s="164"/>
      <c r="ADS103" s="164"/>
      <c r="ADT103" s="164"/>
      <c r="ADU103" s="164"/>
      <c r="ADV103" s="164"/>
      <c r="ADW103" s="164"/>
      <c r="ADX103" s="164"/>
      <c r="ADY103" s="164"/>
      <c r="ADZ103" s="164"/>
      <c r="AEA103" s="164"/>
      <c r="AEB103" s="164"/>
      <c r="AEC103" s="164"/>
      <c r="AED103" s="164"/>
      <c r="AEE103" s="164"/>
      <c r="AEF103" s="164"/>
      <c r="AEG103" s="164"/>
      <c r="AEH103" s="164"/>
      <c r="AEI103" s="164"/>
      <c r="AEJ103" s="164"/>
      <c r="AEK103" s="164"/>
      <c r="AEL103" s="164"/>
      <c r="AEM103" s="164"/>
      <c r="AEN103" s="164"/>
      <c r="AEO103" s="164"/>
      <c r="AEP103" s="164"/>
      <c r="AEQ103" s="164"/>
      <c r="AER103" s="164"/>
      <c r="AES103" s="164"/>
      <c r="AET103" s="164"/>
      <c r="AEU103" s="164"/>
      <c r="AEV103" s="164"/>
      <c r="AEW103" s="164"/>
      <c r="AEX103" s="164"/>
      <c r="AEY103" s="164"/>
      <c r="AEZ103" s="164"/>
      <c r="AFA103" s="164"/>
      <c r="AFB103" s="164"/>
      <c r="AFC103" s="164"/>
      <c r="AFD103" s="164"/>
      <c r="AFE103" s="164"/>
      <c r="AFF103" s="164"/>
      <c r="AFG103" s="164"/>
      <c r="AFH103" s="164"/>
      <c r="AFI103" s="164"/>
      <c r="AFJ103" s="164"/>
      <c r="AFK103" s="164"/>
      <c r="AFL103" s="164"/>
      <c r="AFM103" s="164"/>
      <c r="AFN103" s="164"/>
      <c r="AFO103" s="164"/>
      <c r="AFP103" s="164"/>
      <c r="AFQ103" s="164"/>
      <c r="AFR103" s="164"/>
      <c r="AFS103" s="164"/>
      <c r="AFT103" s="164"/>
      <c r="AFU103" s="164"/>
      <c r="AFV103" s="164"/>
      <c r="AFW103" s="164"/>
      <c r="AFX103" s="164"/>
      <c r="AFY103" s="164"/>
      <c r="AFZ103" s="164"/>
      <c r="AGA103" s="164"/>
      <c r="AGB103" s="164"/>
      <c r="AGC103" s="164"/>
      <c r="AGD103" s="164"/>
      <c r="AGE103" s="164"/>
      <c r="AGF103" s="164"/>
      <c r="AGG103" s="164"/>
      <c r="AGH103" s="164"/>
      <c r="AGI103" s="164"/>
      <c r="AGJ103" s="164"/>
      <c r="AGK103" s="164"/>
      <c r="AGL103" s="164"/>
      <c r="AGM103" s="164"/>
      <c r="AGN103" s="164"/>
      <c r="AGO103" s="164"/>
      <c r="AGP103" s="164"/>
      <c r="AGQ103" s="164"/>
      <c r="AGR103" s="164"/>
      <c r="AGS103" s="164"/>
      <c r="AGT103" s="164"/>
      <c r="AGU103" s="164"/>
      <c r="AGV103" s="164"/>
      <c r="AGW103" s="164"/>
      <c r="AGX103" s="164"/>
      <c r="AGY103" s="164"/>
      <c r="AGZ103" s="164"/>
      <c r="AHA103" s="164"/>
      <c r="AHB103" s="164"/>
      <c r="AHC103" s="164"/>
      <c r="AHD103" s="164"/>
      <c r="AHE103" s="164"/>
      <c r="AHF103" s="164"/>
      <c r="AHG103" s="164"/>
      <c r="AHH103" s="164"/>
      <c r="AHI103" s="164"/>
      <c r="AHJ103" s="164"/>
      <c r="AHK103" s="164"/>
      <c r="AHL103" s="164"/>
      <c r="AHM103" s="164"/>
      <c r="AHN103" s="164"/>
      <c r="AHO103" s="164"/>
      <c r="AHP103" s="164"/>
      <c r="AHQ103" s="164"/>
      <c r="AHR103" s="164"/>
      <c r="AHS103" s="164"/>
      <c r="AHT103" s="164"/>
      <c r="AHU103" s="164"/>
      <c r="AHV103" s="164"/>
      <c r="AHW103" s="164"/>
      <c r="AHX103" s="164"/>
      <c r="AHY103" s="164"/>
      <c r="AHZ103" s="164"/>
      <c r="AIA103" s="164"/>
      <c r="AIB103" s="164"/>
      <c r="AIC103" s="164"/>
      <c r="AID103" s="164"/>
      <c r="AIE103" s="164"/>
      <c r="AIF103" s="164"/>
      <c r="AIG103" s="164"/>
      <c r="AIH103" s="164"/>
      <c r="AII103" s="164"/>
      <c r="AIJ103" s="164"/>
      <c r="AIK103" s="164"/>
      <c r="AIL103" s="164"/>
      <c r="AIM103" s="164"/>
      <c r="AIN103" s="164"/>
      <c r="AIO103" s="164"/>
      <c r="AIP103" s="164"/>
      <c r="AIQ103" s="164"/>
      <c r="AIR103" s="164"/>
      <c r="AIS103" s="164"/>
      <c r="AIT103" s="164"/>
      <c r="AIU103" s="164"/>
      <c r="AIV103" s="164"/>
      <c r="AIW103" s="164"/>
      <c r="AIX103" s="164"/>
      <c r="AIY103" s="164"/>
      <c r="AIZ103" s="164"/>
      <c r="AJA103" s="164"/>
      <c r="AJB103" s="164"/>
      <c r="AJC103" s="164"/>
      <c r="AJD103" s="164"/>
      <c r="AJE103" s="164"/>
      <c r="AJF103" s="164"/>
      <c r="AJG103" s="164"/>
      <c r="AJH103" s="164"/>
      <c r="AJI103" s="164"/>
      <c r="AJJ103" s="164"/>
      <c r="AJK103" s="164"/>
      <c r="AJL103" s="164"/>
      <c r="AJM103" s="164"/>
      <c r="AJN103" s="164"/>
      <c r="AJO103" s="164"/>
      <c r="AJP103" s="164"/>
      <c r="AJQ103" s="164"/>
      <c r="AJR103" s="164"/>
      <c r="AJS103" s="164"/>
      <c r="AJT103" s="164"/>
      <c r="AJU103" s="164"/>
      <c r="AJV103" s="164"/>
      <c r="AJW103" s="164"/>
      <c r="AJX103" s="164"/>
      <c r="AJY103" s="164"/>
      <c r="AJZ103" s="164"/>
      <c r="AKA103" s="164"/>
      <c r="AKB103" s="164"/>
      <c r="AKC103" s="164"/>
      <c r="AKD103" s="164"/>
      <c r="AKE103" s="164"/>
      <c r="AKF103" s="164"/>
      <c r="AKG103" s="164"/>
      <c r="AKH103" s="164"/>
      <c r="AKI103" s="164"/>
      <c r="AKJ103" s="164"/>
      <c r="AKK103" s="164"/>
      <c r="AKL103" s="164"/>
      <c r="AKM103" s="164"/>
      <c r="AKN103" s="164"/>
      <c r="AKO103" s="164"/>
      <c r="AKP103" s="164"/>
      <c r="AKQ103" s="164"/>
      <c r="AKR103" s="164"/>
      <c r="AKS103" s="164"/>
      <c r="AKT103" s="164"/>
      <c r="AKU103" s="164"/>
      <c r="AKV103" s="164"/>
      <c r="AKW103" s="164"/>
      <c r="AKX103" s="164"/>
      <c r="AKY103" s="164"/>
      <c r="AKZ103" s="164"/>
      <c r="ALA103" s="164"/>
      <c r="ALB103" s="164"/>
      <c r="ALC103" s="164"/>
      <c r="ALD103" s="164"/>
      <c r="ALE103" s="164"/>
      <c r="ALF103" s="164"/>
      <c r="ALG103" s="164"/>
      <c r="ALH103" s="164"/>
      <c r="ALI103" s="164"/>
      <c r="ALJ103" s="164"/>
      <c r="ALK103" s="164"/>
      <c r="ALL103" s="164"/>
      <c r="ALM103" s="164"/>
      <c r="ALN103" s="164"/>
      <c r="ALO103" s="164"/>
      <c r="ALP103" s="164"/>
      <c r="ALQ103" s="164"/>
      <c r="ALR103" s="164"/>
      <c r="ALS103" s="164"/>
      <c r="ALT103" s="164"/>
      <c r="ALU103" s="164"/>
      <c r="ALV103" s="164"/>
      <c r="ALW103" s="164"/>
      <c r="ALX103" s="164"/>
      <c r="ALY103" s="164"/>
      <c r="ALZ103" s="164"/>
      <c r="AMA103" s="164"/>
      <c r="AMB103" s="164"/>
      <c r="AMC103" s="164"/>
      <c r="AMD103" s="164"/>
      <c r="AME103" s="164"/>
      <c r="AMF103" s="164"/>
      <c r="AMG103" s="164"/>
      <c r="AMH103" s="164"/>
      <c r="AMI103" s="164"/>
      <c r="AMJ103" s="164"/>
    </row>
    <row r="104" s="164" customFormat="true" ht="14.25" hidden="false" customHeight="true" outlineLevel="0" collapsed="false">
      <c r="A104" s="164" t="s">
        <v>819</v>
      </c>
      <c r="B104" s="164" t="s">
        <v>2962</v>
      </c>
      <c r="C104" s="164" t="s">
        <v>2965</v>
      </c>
      <c r="H104" s="172" t="s">
        <v>2966</v>
      </c>
    </row>
    <row r="105" s="164" customFormat="true" ht="13.5" hidden="false" customHeight="true" outlineLevel="0" collapsed="false">
      <c r="A105" s="164" t="s">
        <v>2210</v>
      </c>
      <c r="C105" s="164" t="s">
        <v>2967</v>
      </c>
      <c r="D105" s="164" t="s">
        <v>2968</v>
      </c>
      <c r="J105" s="164" t="s">
        <v>2969</v>
      </c>
      <c r="P105" s="164" t="s">
        <v>2220</v>
      </c>
      <c r="T105" s="164" t="s">
        <v>2213</v>
      </c>
      <c r="W105" s="164" t="s">
        <v>7</v>
      </c>
    </row>
    <row r="106" s="164" customFormat="true" ht="13.5" hidden="false" customHeight="true" outlineLevel="0" collapsed="false"/>
    <row r="107" s="164" customFormat="true" ht="13.5" hidden="false" customHeight="true" outlineLevel="0" collapsed="false">
      <c r="A107" s="164" t="s">
        <v>799</v>
      </c>
      <c r="C107" s="164" t="s">
        <v>2970</v>
      </c>
      <c r="D107" s="164" t="str">
        <f aca="false">D108</f>
        <v>Blood in stool</v>
      </c>
      <c r="H107" s="164" t="s">
        <v>2971</v>
      </c>
      <c r="N107" s="164" t="s">
        <v>905</v>
      </c>
    </row>
    <row r="108" s="164" customFormat="true" ht="13.5" hidden="false" customHeight="true" outlineLevel="0" collapsed="false">
      <c r="A108" s="164" t="s">
        <v>2210</v>
      </c>
      <c r="C108" s="164" t="s">
        <v>2972</v>
      </c>
      <c r="D108" s="164" t="s">
        <v>1444</v>
      </c>
      <c r="J108" s="164" t="s">
        <v>2973</v>
      </c>
      <c r="P108" s="164" t="s">
        <v>2220</v>
      </c>
      <c r="T108" s="164" t="s">
        <v>2213</v>
      </c>
      <c r="W108" s="164" t="s">
        <v>7</v>
      </c>
    </row>
    <row r="109" s="164" customFormat="true" ht="13.5" hidden="false" customHeight="true" outlineLevel="0" collapsed="false"/>
    <row r="110" s="164" customFormat="true" ht="13.5" hidden="false" customHeight="true" outlineLevel="0" collapsed="false">
      <c r="A110" s="164" t="s">
        <v>799</v>
      </c>
      <c r="C110" s="164" t="s">
        <v>2974</v>
      </c>
      <c r="D110" s="164" t="str">
        <f aca="false">D113</f>
        <v>Newborn at risk of exposure to hepatitis B</v>
      </c>
      <c r="H110" s="164" t="s">
        <v>819</v>
      </c>
      <c r="N110" s="164" t="s">
        <v>905</v>
      </c>
    </row>
    <row r="111" s="164" customFormat="true" ht="13.5" hidden="false" customHeight="true" outlineLevel="0" collapsed="false">
      <c r="A111" s="164" t="s">
        <v>819</v>
      </c>
      <c r="B111" s="164" t="s">
        <v>2974</v>
      </c>
      <c r="C111" s="164" t="s">
        <v>2975</v>
      </c>
      <c r="H111" s="172" t="s">
        <v>2976</v>
      </c>
    </row>
    <row r="112" s="164" customFormat="true" ht="13.5" hidden="false" customHeight="true" outlineLevel="0" collapsed="false">
      <c r="A112" s="164" t="s">
        <v>819</v>
      </c>
      <c r="B112" s="164" t="s">
        <v>2974</v>
      </c>
      <c r="C112" s="164" t="s">
        <v>2977</v>
      </c>
      <c r="H112" s="172" t="s">
        <v>2978</v>
      </c>
    </row>
    <row r="113" s="164" customFormat="true" ht="13.5" hidden="false" customHeight="true" outlineLevel="0" collapsed="false">
      <c r="A113" s="164" t="s">
        <v>2210</v>
      </c>
      <c r="C113" s="164" t="s">
        <v>2979</v>
      </c>
      <c r="D113" s="164" t="s">
        <v>2980</v>
      </c>
      <c r="J113" s="164" t="s">
        <v>2981</v>
      </c>
      <c r="P113" s="164" t="s">
        <v>2220</v>
      </c>
      <c r="T113" s="164" t="s">
        <v>2213</v>
      </c>
      <c r="W113" s="164" t="s">
        <v>7</v>
      </c>
    </row>
    <row r="114" s="164" customFormat="true" ht="13.5" hidden="false" customHeight="true" outlineLevel="0" collapsed="false"/>
    <row r="115" s="164" customFormat="true" ht="13.5" hidden="false" customHeight="true" outlineLevel="0" collapsed="false">
      <c r="A115" s="164" t="s">
        <v>799</v>
      </c>
      <c r="C115" s="164" t="s">
        <v>2982</v>
      </c>
      <c r="D115" s="164" t="str">
        <f aca="false">D119</f>
        <v>Newborn not exposed to or at risk of hepatitis B</v>
      </c>
      <c r="H115" s="164" t="s">
        <v>819</v>
      </c>
      <c r="N115" s="164" t="s">
        <v>905</v>
      </c>
    </row>
    <row r="116" s="164" customFormat="true" ht="13.5" hidden="false" customHeight="true" outlineLevel="0" collapsed="false">
      <c r="A116" s="164" t="s">
        <v>819</v>
      </c>
      <c r="B116" s="164" t="s">
        <v>2982</v>
      </c>
      <c r="C116" s="164" t="s">
        <v>2983</v>
      </c>
      <c r="H116" s="164" t="s">
        <v>2984</v>
      </c>
    </row>
    <row r="117" s="164" customFormat="true" ht="13.5" hidden="false" customHeight="true" outlineLevel="0" collapsed="false">
      <c r="A117" s="164" t="s">
        <v>819</v>
      </c>
      <c r="B117" s="164" t="s">
        <v>2982</v>
      </c>
      <c r="C117" s="164" t="s">
        <v>2985</v>
      </c>
      <c r="H117" s="164" t="s">
        <v>2986</v>
      </c>
    </row>
    <row r="118" s="164" customFormat="true" ht="13.5" hidden="false" customHeight="true" outlineLevel="0" collapsed="false">
      <c r="A118" s="164" t="s">
        <v>819</v>
      </c>
      <c r="B118" s="164" t="s">
        <v>2982</v>
      </c>
      <c r="C118" s="164" t="s">
        <v>2987</v>
      </c>
      <c r="H118" s="164" t="s">
        <v>2988</v>
      </c>
    </row>
    <row r="119" s="164" customFormat="true" ht="13.5" hidden="false" customHeight="true" outlineLevel="0" collapsed="false">
      <c r="A119" s="164" t="s">
        <v>2210</v>
      </c>
      <c r="C119" s="164" t="s">
        <v>2989</v>
      </c>
      <c r="D119" s="164" t="s">
        <v>2990</v>
      </c>
      <c r="J119" s="164" t="s">
        <v>2991</v>
      </c>
      <c r="P119" s="164" t="s">
        <v>2220</v>
      </c>
      <c r="T119" s="164" t="s">
        <v>2213</v>
      </c>
      <c r="W119" s="164" t="s">
        <v>7</v>
      </c>
    </row>
    <row r="120" s="164" customFormat="true" ht="13.5" hidden="false" customHeight="true" outlineLevel="0" collapsed="false"/>
    <row r="121" s="164" customFormat="true" ht="13.5" hidden="false" customHeight="true" outlineLevel="0" collapsed="false">
      <c r="A121" s="164" t="s">
        <v>799</v>
      </c>
      <c r="C121" s="164" t="s">
        <v>2992</v>
      </c>
      <c r="D121" s="164" t="str">
        <f aca="false">D122</f>
        <v>HIV Exposed</v>
      </c>
      <c r="H121" s="164" t="s">
        <v>2993</v>
      </c>
      <c r="N121" s="164" t="s">
        <v>905</v>
      </c>
    </row>
    <row r="122" s="164" customFormat="true" ht="13.5" hidden="false" customHeight="true" outlineLevel="0" collapsed="false">
      <c r="A122" s="164" t="s">
        <v>2210</v>
      </c>
      <c r="C122" s="164" t="s">
        <v>2727</v>
      </c>
      <c r="D122" s="164" t="s">
        <v>772</v>
      </c>
      <c r="J122" s="164" t="s">
        <v>2994</v>
      </c>
      <c r="P122" s="164" t="s">
        <v>2220</v>
      </c>
      <c r="T122" s="164" t="s">
        <v>2213</v>
      </c>
      <c r="W122" s="164" t="s">
        <v>7</v>
      </c>
    </row>
    <row r="123" s="164" customFormat="true" ht="13.5" hidden="false" customHeight="true" outlineLevel="0" collapsed="false"/>
    <row r="124" s="164" customFormat="true" ht="13.5" hidden="false" customHeight="true" outlineLevel="0" collapsed="false">
      <c r="A124" s="164" t="s">
        <v>799</v>
      </c>
      <c r="C124" s="164" t="s">
        <v>2995</v>
      </c>
      <c r="D124" s="164" t="str">
        <f aca="false">D125</f>
        <v>HIV Infection Unlikely</v>
      </c>
      <c r="H124" s="164" t="s">
        <v>2996</v>
      </c>
      <c r="N124" s="164" t="s">
        <v>905</v>
      </c>
    </row>
    <row r="125" s="164" customFormat="true" ht="13.5" hidden="false" customHeight="true" outlineLevel="0" collapsed="false">
      <c r="A125" s="164" t="s">
        <v>2210</v>
      </c>
      <c r="C125" s="164" t="s">
        <v>2738</v>
      </c>
      <c r="D125" s="164" t="s">
        <v>2730</v>
      </c>
      <c r="J125" s="164" t="s">
        <v>2997</v>
      </c>
      <c r="P125" s="164" t="s">
        <v>2220</v>
      </c>
      <c r="T125" s="164" t="s">
        <v>2213</v>
      </c>
      <c r="W125" s="164" t="s">
        <v>7</v>
      </c>
    </row>
    <row r="126" s="164" customFormat="true" ht="13.5" hidden="false" customHeight="true" outlineLevel="0" collapsed="false"/>
    <row r="127" s="164" customFormat="true" ht="13.5" hidden="false" customHeight="true" outlineLevel="0" collapsed="false">
      <c r="A127" s="164" t="s">
        <v>799</v>
      </c>
      <c r="C127" s="164" t="s">
        <v>2998</v>
      </c>
      <c r="D127" s="164" t="str">
        <f aca="false">D128</f>
        <v>HIV Infection Status Unknown</v>
      </c>
      <c r="H127" s="172" t="s">
        <v>2999</v>
      </c>
      <c r="N127" s="164" t="s">
        <v>905</v>
      </c>
    </row>
    <row r="128" s="164" customFormat="true" ht="13.5" hidden="false" customHeight="true" outlineLevel="0" collapsed="false">
      <c r="A128" s="164" t="s">
        <v>2210</v>
      </c>
      <c r="C128" s="164" t="s">
        <v>2743</v>
      </c>
      <c r="D128" s="164" t="s">
        <v>2741</v>
      </c>
      <c r="J128" s="164" t="s">
        <v>3000</v>
      </c>
      <c r="P128" s="164" t="s">
        <v>2220</v>
      </c>
      <c r="T128" s="164" t="s">
        <v>2213</v>
      </c>
      <c r="W128" s="164" t="s">
        <v>7</v>
      </c>
    </row>
    <row r="129" s="164" customFormat="true" ht="13.5" hidden="false" customHeight="true" outlineLevel="0" collapsed="false"/>
    <row r="130" s="164" customFormat="true" ht="13.5" hidden="false" customHeight="true" outlineLevel="0" collapsed="false"/>
    <row r="131" s="164" customFormat="true" ht="13.5" hidden="false" customHeight="true" outlineLevel="0" collapsed="false">
      <c r="A131" s="164" t="s">
        <v>799</v>
      </c>
      <c r="C131" s="164" t="s">
        <v>3001</v>
      </c>
      <c r="H131" s="172" t="s">
        <v>3002</v>
      </c>
      <c r="N131" s="164" t="s">
        <v>905</v>
      </c>
    </row>
    <row r="132" s="164" customFormat="true" ht="13.5" hidden="false" customHeight="true" outlineLevel="0" collapsed="false">
      <c r="A132" s="164" t="s">
        <v>799</v>
      </c>
      <c r="C132" s="164" t="s">
        <v>3003</v>
      </c>
      <c r="H132" s="164" t="s">
        <v>2752</v>
      </c>
      <c r="N132" s="164" t="s">
        <v>905</v>
      </c>
    </row>
    <row r="133" s="164" customFormat="true" ht="13.5" hidden="false" customHeight="true" outlineLevel="0" collapsed="false">
      <c r="A133" s="164" t="s">
        <v>2210</v>
      </c>
      <c r="C133" s="164" t="s">
        <v>3004</v>
      </c>
      <c r="D133" s="164" t="s">
        <v>3005</v>
      </c>
      <c r="J133" s="164" t="s">
        <v>3006</v>
      </c>
      <c r="P133" s="164" t="s">
        <v>2220</v>
      </c>
      <c r="T133" s="164" t="s">
        <v>2213</v>
      </c>
      <c r="W133" s="164" t="s">
        <v>7</v>
      </c>
    </row>
    <row r="134" s="164" customFormat="true" ht="13.5" hidden="false" customHeight="true" outlineLevel="0" collapsed="false">
      <c r="A134" s="164" t="s">
        <v>1337</v>
      </c>
      <c r="C134" s="164" t="s">
        <v>2748</v>
      </c>
      <c r="D134" s="164" t="s">
        <v>2746</v>
      </c>
      <c r="J134" s="164" t="s">
        <v>3007</v>
      </c>
      <c r="N134" s="164" t="s">
        <v>1103</v>
      </c>
    </row>
    <row r="135" s="164" customFormat="true" ht="13.5" hidden="false" customHeight="true" outlineLevel="0" collapsed="false">
      <c r="A135" s="164" t="s">
        <v>1337</v>
      </c>
      <c r="C135" s="164" t="s">
        <v>2753</v>
      </c>
      <c r="D135" s="164" t="s">
        <v>2751</v>
      </c>
      <c r="J135" s="164" t="s">
        <v>3008</v>
      </c>
      <c r="N135" s="164" t="s">
        <v>1103</v>
      </c>
    </row>
    <row r="136" s="164" customFormat="true" ht="13.5" hidden="false" customHeight="true" outlineLevel="0" collapsed="false"/>
    <row r="137" s="164" customFormat="true" ht="13.5" hidden="false" customHeight="true" outlineLevel="0" collapsed="false"/>
    <row r="138" s="164" customFormat="true" ht="14.25" hidden="false" customHeight="false" outlineLevel="0" collapsed="false">
      <c r="A138" s="8"/>
      <c r="B138" s="8"/>
      <c r="C138" s="54"/>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c r="YS138" s="8"/>
      <c r="YT138" s="8"/>
      <c r="YU138" s="8"/>
      <c r="YV138" s="8"/>
      <c r="YW138" s="8"/>
      <c r="YX138" s="8"/>
      <c r="YY138" s="8"/>
      <c r="YZ138" s="8"/>
      <c r="ZA138" s="8"/>
      <c r="ZB138" s="8"/>
      <c r="ZC138" s="8"/>
      <c r="ZD138" s="8"/>
      <c r="ZE138" s="8"/>
      <c r="ZF138" s="8"/>
      <c r="ZG138" s="8"/>
      <c r="ZH138" s="8"/>
      <c r="ZI138" s="8"/>
      <c r="ZJ138" s="8"/>
      <c r="ZK138" s="8"/>
      <c r="ZL138" s="8"/>
      <c r="ZM138" s="8"/>
      <c r="ZN138" s="8"/>
      <c r="ZO138" s="8"/>
      <c r="ZP138" s="8"/>
      <c r="ZQ138" s="8"/>
      <c r="ZR138" s="8"/>
      <c r="ZS138" s="8"/>
      <c r="ZT138" s="8"/>
      <c r="ZU138" s="8"/>
      <c r="ZV138" s="8"/>
      <c r="ZW138" s="8"/>
      <c r="ZX138" s="8"/>
      <c r="ZY138" s="8"/>
      <c r="ZZ138" s="8"/>
      <c r="AAA138" s="8"/>
      <c r="AAB138" s="8"/>
      <c r="AAC138" s="8"/>
      <c r="AAD138" s="8"/>
      <c r="AAE138" s="8"/>
      <c r="AAF138" s="8"/>
      <c r="AAG138" s="8"/>
      <c r="AAH138" s="8"/>
      <c r="AAI138" s="8"/>
      <c r="AAJ138" s="8"/>
      <c r="AAK138" s="8"/>
      <c r="AAL138" s="8"/>
      <c r="AAM138" s="8"/>
      <c r="AAN138" s="8"/>
      <c r="AAO138" s="8"/>
      <c r="AAP138" s="8"/>
      <c r="AAQ138" s="8"/>
      <c r="AAR138" s="8"/>
      <c r="AAS138" s="8"/>
      <c r="AAT138" s="8"/>
      <c r="AAU138" s="8"/>
      <c r="AAV138" s="8"/>
      <c r="AAW138" s="8"/>
      <c r="AAX138" s="8"/>
      <c r="AAY138" s="8"/>
      <c r="AAZ138" s="8"/>
      <c r="ABA138" s="8"/>
      <c r="ABB138" s="8"/>
      <c r="ABC138" s="8"/>
      <c r="ABD138" s="8"/>
      <c r="ABE138" s="8"/>
      <c r="ABF138" s="8"/>
      <c r="ABG138" s="8"/>
      <c r="ABH138" s="8"/>
      <c r="ABI138" s="8"/>
      <c r="ABJ138" s="8"/>
      <c r="ABK138" s="8"/>
      <c r="ABL138" s="8"/>
      <c r="ABM138" s="8"/>
      <c r="ABN138" s="8"/>
      <c r="ABO138" s="8"/>
      <c r="ABP138" s="8"/>
      <c r="ABQ138" s="8"/>
      <c r="ABR138" s="8"/>
      <c r="ABS138" s="8"/>
      <c r="ABT138" s="8"/>
      <c r="ABU138" s="8"/>
      <c r="ABV138" s="8"/>
      <c r="ABW138" s="8"/>
      <c r="ABX138" s="8"/>
      <c r="ABY138" s="8"/>
      <c r="ABZ138" s="8"/>
      <c r="ACA138" s="8"/>
      <c r="ACB138" s="8"/>
      <c r="ACC138" s="8"/>
      <c r="ACD138" s="8"/>
      <c r="ACE138" s="8"/>
      <c r="ACF138" s="8"/>
      <c r="ACG138" s="8"/>
      <c r="ACH138" s="8"/>
      <c r="ACI138" s="8"/>
      <c r="ACJ138" s="8"/>
      <c r="ACK138" s="8"/>
      <c r="ACL138" s="8"/>
      <c r="ACM138" s="8"/>
      <c r="ACN138" s="8"/>
      <c r="ACO138" s="8"/>
      <c r="ACP138" s="8"/>
      <c r="ACQ138" s="8"/>
      <c r="ACR138" s="8"/>
      <c r="ACS138" s="8"/>
      <c r="ACT138" s="8"/>
      <c r="ACU138" s="8"/>
      <c r="ACV138" s="8"/>
      <c r="ACW138" s="8"/>
      <c r="ACX138" s="8"/>
      <c r="ACY138" s="8"/>
      <c r="ACZ138" s="8"/>
      <c r="ADA138" s="8"/>
      <c r="ADB138" s="8"/>
      <c r="ADC138" s="8"/>
      <c r="ADD138" s="8"/>
      <c r="ADE138" s="8"/>
      <c r="ADF138" s="8"/>
      <c r="ADG138" s="8"/>
      <c r="ADH138" s="8"/>
      <c r="ADI138" s="8"/>
      <c r="ADJ138" s="8"/>
      <c r="ADK138" s="8"/>
      <c r="ADL138" s="8"/>
      <c r="ADM138" s="8"/>
      <c r="ADN138" s="8"/>
      <c r="ADO138" s="8"/>
      <c r="ADP138" s="8"/>
      <c r="ADQ138" s="8"/>
      <c r="ADR138" s="8"/>
      <c r="ADS138" s="8"/>
      <c r="ADT138" s="8"/>
      <c r="ADU138" s="8"/>
      <c r="ADV138" s="8"/>
      <c r="ADW138" s="8"/>
      <c r="ADX138" s="8"/>
      <c r="ADY138" s="8"/>
      <c r="ADZ138" s="8"/>
      <c r="AEA138" s="8"/>
      <c r="AEB138" s="8"/>
      <c r="AEC138" s="8"/>
      <c r="AED138" s="8"/>
      <c r="AEE138" s="8"/>
      <c r="AEF138" s="8"/>
      <c r="AEG138" s="8"/>
      <c r="AEH138" s="8"/>
      <c r="AEI138" s="8"/>
      <c r="AEJ138" s="8"/>
      <c r="AEK138" s="8"/>
      <c r="AEL138" s="8"/>
      <c r="AEM138" s="8"/>
      <c r="AEN138" s="8"/>
      <c r="AEO138" s="8"/>
      <c r="AEP138" s="8"/>
      <c r="AEQ138" s="8"/>
      <c r="AER138" s="8"/>
      <c r="AES138" s="8"/>
      <c r="AET138" s="8"/>
      <c r="AEU138" s="8"/>
      <c r="AEV138" s="8"/>
      <c r="AEW138" s="8"/>
      <c r="AEX138" s="8"/>
      <c r="AEY138" s="8"/>
      <c r="AEZ138" s="8"/>
      <c r="AFA138" s="8"/>
      <c r="AFB138" s="8"/>
      <c r="AFC138" s="8"/>
      <c r="AFD138" s="8"/>
      <c r="AFE138" s="8"/>
      <c r="AFF138" s="8"/>
      <c r="AFG138" s="8"/>
      <c r="AFH138" s="8"/>
      <c r="AFI138" s="8"/>
      <c r="AFJ138" s="8"/>
      <c r="AFK138" s="8"/>
      <c r="AFL138" s="8"/>
      <c r="AFM138" s="8"/>
      <c r="AFN138" s="8"/>
      <c r="AFO138" s="8"/>
      <c r="AFP138" s="8"/>
      <c r="AFQ138" s="8"/>
      <c r="AFR138" s="8"/>
      <c r="AFS138" s="8"/>
      <c r="AFT138" s="8"/>
      <c r="AFU138" s="8"/>
      <c r="AFV138" s="8"/>
      <c r="AFW138" s="8"/>
      <c r="AFX138" s="8"/>
      <c r="AFY138" s="8"/>
      <c r="AFZ138" s="8"/>
      <c r="AGA138" s="8"/>
      <c r="AGB138" s="8"/>
      <c r="AGC138" s="8"/>
      <c r="AGD138" s="8"/>
      <c r="AGE138" s="8"/>
      <c r="AGF138" s="8"/>
      <c r="AGG138" s="8"/>
      <c r="AGH138" s="8"/>
      <c r="AGI138" s="8"/>
      <c r="AGJ138" s="8"/>
      <c r="AGK138" s="8"/>
      <c r="AGL138" s="8"/>
      <c r="AGM138" s="8"/>
      <c r="AGN138" s="8"/>
      <c r="AGO138" s="8"/>
      <c r="AGP138" s="8"/>
      <c r="AGQ138" s="8"/>
      <c r="AGR138" s="8"/>
      <c r="AGS138" s="8"/>
      <c r="AGT138" s="8"/>
      <c r="AGU138" s="8"/>
      <c r="AGV138" s="8"/>
      <c r="AGW138" s="8"/>
      <c r="AGX138" s="8"/>
      <c r="AGY138" s="8"/>
      <c r="AGZ138" s="8"/>
      <c r="AHA138" s="8"/>
      <c r="AHB138" s="8"/>
      <c r="AHC138" s="8"/>
      <c r="AHD138" s="8"/>
      <c r="AHE138" s="8"/>
      <c r="AHF138" s="8"/>
      <c r="AHG138" s="8"/>
      <c r="AHH138" s="8"/>
      <c r="AHI138" s="8"/>
      <c r="AHJ138" s="8"/>
      <c r="AHK138" s="8"/>
      <c r="AHL138" s="8"/>
      <c r="AHM138" s="8"/>
      <c r="AHN138" s="8"/>
      <c r="AHO138" s="8"/>
      <c r="AHP138" s="8"/>
      <c r="AHQ138" s="8"/>
      <c r="AHR138" s="8"/>
      <c r="AHS138" s="8"/>
      <c r="AHT138" s="8"/>
      <c r="AHU138" s="8"/>
      <c r="AHV138" s="8"/>
      <c r="AHW138" s="8"/>
      <c r="AHX138" s="8"/>
      <c r="AHY138" s="8"/>
      <c r="AHZ138" s="8"/>
      <c r="AIA138" s="8"/>
      <c r="AIB138" s="8"/>
      <c r="AIC138" s="8"/>
      <c r="AID138" s="8"/>
      <c r="AIE138" s="8"/>
      <c r="AIF138" s="8"/>
      <c r="AIG138" s="8"/>
      <c r="AIH138" s="8"/>
      <c r="AII138" s="8"/>
      <c r="AIJ138" s="8"/>
      <c r="AIK138" s="8"/>
      <c r="AIL138" s="8"/>
      <c r="AIM138" s="8"/>
      <c r="AIN138" s="8"/>
      <c r="AIO138" s="8"/>
      <c r="AIP138" s="8"/>
      <c r="AIQ138" s="8"/>
      <c r="AIR138" s="8"/>
      <c r="AIS138" s="8"/>
      <c r="AIT138" s="8"/>
      <c r="AIU138" s="8"/>
      <c r="AIV138" s="8"/>
      <c r="AIW138" s="8"/>
      <c r="AIX138" s="8"/>
      <c r="AIY138" s="8"/>
      <c r="AIZ138" s="8"/>
      <c r="AJA138" s="8"/>
      <c r="AJB138" s="8"/>
      <c r="AJC138" s="8"/>
      <c r="AJD138" s="8"/>
      <c r="AJE138" s="8"/>
      <c r="AJF138" s="8"/>
      <c r="AJG138" s="8"/>
      <c r="AJH138" s="8"/>
      <c r="AJI138" s="8"/>
      <c r="AJJ138" s="8"/>
      <c r="AJK138" s="8"/>
      <c r="AJL138" s="8"/>
      <c r="AJM138" s="8"/>
      <c r="AJN138" s="8"/>
      <c r="AJO138" s="8"/>
      <c r="AJP138" s="8"/>
      <c r="AJQ138" s="8"/>
      <c r="AJR138" s="8"/>
      <c r="AJS138" s="8"/>
      <c r="AJT138" s="8"/>
      <c r="AJU138" s="8"/>
      <c r="AJV138" s="8"/>
      <c r="AJW138" s="8"/>
      <c r="AJX138" s="8"/>
      <c r="AJY138" s="8"/>
      <c r="AJZ138" s="8"/>
      <c r="AKA138" s="8"/>
      <c r="AKB138" s="8"/>
      <c r="AKC138" s="8"/>
      <c r="AKD138" s="8"/>
      <c r="AKE138" s="8"/>
      <c r="AKF138" s="8"/>
      <c r="AKG138" s="8"/>
      <c r="AKH138" s="8"/>
      <c r="AKI138" s="8"/>
      <c r="AKJ138" s="8"/>
      <c r="AKK138" s="8"/>
      <c r="AKL138" s="8"/>
      <c r="AKM138" s="8"/>
      <c r="AKN138" s="8"/>
      <c r="AKO138" s="8"/>
      <c r="AKP138" s="8"/>
      <c r="AKQ138" s="8"/>
      <c r="AKR138" s="8"/>
      <c r="AKS138" s="8"/>
      <c r="AKT138" s="8"/>
      <c r="AKU138" s="8"/>
      <c r="AKV138" s="8"/>
      <c r="AKW138" s="8"/>
      <c r="AKX138" s="8"/>
      <c r="AKY138" s="8"/>
      <c r="AKZ138" s="8"/>
      <c r="ALA138" s="8"/>
      <c r="ALB138" s="8"/>
      <c r="ALC138" s="8"/>
      <c r="ALD138" s="8"/>
      <c r="ALE138" s="8"/>
      <c r="ALF138" s="8"/>
      <c r="ALG138" s="8"/>
      <c r="ALH138" s="8"/>
      <c r="ALI138" s="8"/>
      <c r="ALJ138" s="8"/>
      <c r="ALK138" s="8"/>
      <c r="ALL138" s="8"/>
      <c r="ALM138" s="8"/>
      <c r="ALN138" s="8"/>
      <c r="ALO138" s="8"/>
      <c r="ALP138" s="8"/>
      <c r="ALQ138" s="8"/>
      <c r="ALR138" s="8"/>
      <c r="ALS138" s="8"/>
      <c r="ALT138" s="8"/>
      <c r="ALU138" s="8"/>
      <c r="ALV138" s="8"/>
      <c r="ALW138" s="8"/>
      <c r="ALX138" s="8"/>
      <c r="ALY138" s="8"/>
      <c r="ALZ138" s="8"/>
      <c r="AMA138" s="8"/>
      <c r="AMB138" s="8"/>
      <c r="AMC138" s="8"/>
      <c r="AMD138" s="8"/>
      <c r="AME138" s="8"/>
      <c r="AMF138" s="8"/>
      <c r="AMG138" s="8"/>
      <c r="AMH138" s="8"/>
      <c r="AMI138" s="8"/>
      <c r="AMJ138" s="8"/>
    </row>
    <row r="139" s="164" customFormat="true" ht="14.25" hidden="false" customHeight="false" outlineLevel="0" collapsed="false">
      <c r="A139" s="8" t="s">
        <v>3009</v>
      </c>
      <c r="B139" s="8"/>
      <c r="C139" s="54" t="s">
        <v>3010</v>
      </c>
      <c r="D139" s="8" t="s">
        <v>3011</v>
      </c>
      <c r="E139" s="8"/>
      <c r="F139" s="8"/>
      <c r="G139" s="8"/>
      <c r="H139" s="8"/>
      <c r="I139" s="8"/>
      <c r="J139" s="8"/>
      <c r="K139" s="8"/>
      <c r="L139" s="8"/>
      <c r="M139" s="8"/>
      <c r="N139" s="8"/>
      <c r="O139" s="8"/>
      <c r="P139" s="8" t="s">
        <v>3012</v>
      </c>
      <c r="Q139" s="8"/>
      <c r="R139" s="8"/>
      <c r="S139" s="8"/>
      <c r="T139" s="8" t="s">
        <v>2213</v>
      </c>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c r="YS139" s="8"/>
      <c r="YT139" s="8"/>
      <c r="YU139" s="8"/>
      <c r="YV139" s="8"/>
      <c r="YW139" s="8"/>
      <c r="YX139" s="8"/>
      <c r="YY139" s="8"/>
      <c r="YZ139" s="8"/>
      <c r="ZA139" s="8"/>
      <c r="ZB139" s="8"/>
      <c r="ZC139" s="8"/>
      <c r="ZD139" s="8"/>
      <c r="ZE139" s="8"/>
      <c r="ZF139" s="8"/>
      <c r="ZG139" s="8"/>
      <c r="ZH139" s="8"/>
      <c r="ZI139" s="8"/>
      <c r="ZJ139" s="8"/>
      <c r="ZK139" s="8"/>
      <c r="ZL139" s="8"/>
      <c r="ZM139" s="8"/>
      <c r="ZN139" s="8"/>
      <c r="ZO139" s="8"/>
      <c r="ZP139" s="8"/>
      <c r="ZQ139" s="8"/>
      <c r="ZR139" s="8"/>
      <c r="ZS139" s="8"/>
      <c r="ZT139" s="8"/>
      <c r="ZU139" s="8"/>
      <c r="ZV139" s="8"/>
      <c r="ZW139" s="8"/>
      <c r="ZX139" s="8"/>
      <c r="ZY139" s="8"/>
      <c r="ZZ139" s="8"/>
      <c r="AAA139" s="8"/>
      <c r="AAB139" s="8"/>
      <c r="AAC139" s="8"/>
      <c r="AAD139" s="8"/>
      <c r="AAE139" s="8"/>
      <c r="AAF139" s="8"/>
      <c r="AAG139" s="8"/>
      <c r="AAH139" s="8"/>
      <c r="AAI139" s="8"/>
      <c r="AAJ139" s="8"/>
      <c r="AAK139" s="8"/>
      <c r="AAL139" s="8"/>
      <c r="AAM139" s="8"/>
      <c r="AAN139" s="8"/>
      <c r="AAO139" s="8"/>
      <c r="AAP139" s="8"/>
      <c r="AAQ139" s="8"/>
      <c r="AAR139" s="8"/>
      <c r="AAS139" s="8"/>
      <c r="AAT139" s="8"/>
      <c r="AAU139" s="8"/>
      <c r="AAV139" s="8"/>
      <c r="AAW139" s="8"/>
      <c r="AAX139" s="8"/>
      <c r="AAY139" s="8"/>
      <c r="AAZ139" s="8"/>
      <c r="ABA139" s="8"/>
      <c r="ABB139" s="8"/>
      <c r="ABC139" s="8"/>
      <c r="ABD139" s="8"/>
      <c r="ABE139" s="8"/>
      <c r="ABF139" s="8"/>
      <c r="ABG139" s="8"/>
      <c r="ABH139" s="8"/>
      <c r="ABI139" s="8"/>
      <c r="ABJ139" s="8"/>
      <c r="ABK139" s="8"/>
      <c r="ABL139" s="8"/>
      <c r="ABM139" s="8"/>
      <c r="ABN139" s="8"/>
      <c r="ABO139" s="8"/>
      <c r="ABP139" s="8"/>
      <c r="ABQ139" s="8"/>
      <c r="ABR139" s="8"/>
      <c r="ABS139" s="8"/>
      <c r="ABT139" s="8"/>
      <c r="ABU139" s="8"/>
      <c r="ABV139" s="8"/>
      <c r="ABW139" s="8"/>
      <c r="ABX139" s="8"/>
      <c r="ABY139" s="8"/>
      <c r="ABZ139" s="8"/>
      <c r="ACA139" s="8"/>
      <c r="ACB139" s="8"/>
      <c r="ACC139" s="8"/>
      <c r="ACD139" s="8"/>
      <c r="ACE139" s="8"/>
      <c r="ACF139" s="8"/>
      <c r="ACG139" s="8"/>
      <c r="ACH139" s="8"/>
      <c r="ACI139" s="8"/>
      <c r="ACJ139" s="8"/>
      <c r="ACK139" s="8"/>
      <c r="ACL139" s="8"/>
      <c r="ACM139" s="8"/>
      <c r="ACN139" s="8"/>
      <c r="ACO139" s="8"/>
      <c r="ACP139" s="8"/>
      <c r="ACQ139" s="8"/>
      <c r="ACR139" s="8"/>
      <c r="ACS139" s="8"/>
      <c r="ACT139" s="8"/>
      <c r="ACU139" s="8"/>
      <c r="ACV139" s="8"/>
      <c r="ACW139" s="8"/>
      <c r="ACX139" s="8"/>
      <c r="ACY139" s="8"/>
      <c r="ACZ139" s="8"/>
      <c r="ADA139" s="8"/>
      <c r="ADB139" s="8"/>
      <c r="ADC139" s="8"/>
      <c r="ADD139" s="8"/>
      <c r="ADE139" s="8"/>
      <c r="ADF139" s="8"/>
      <c r="ADG139" s="8"/>
      <c r="ADH139" s="8"/>
      <c r="ADI139" s="8"/>
      <c r="ADJ139" s="8"/>
      <c r="ADK139" s="8"/>
      <c r="ADL139" s="8"/>
      <c r="ADM139" s="8"/>
      <c r="ADN139" s="8"/>
      <c r="ADO139" s="8"/>
      <c r="ADP139" s="8"/>
      <c r="ADQ139" s="8"/>
      <c r="ADR139" s="8"/>
      <c r="ADS139" s="8"/>
      <c r="ADT139" s="8"/>
      <c r="ADU139" s="8"/>
      <c r="ADV139" s="8"/>
      <c r="ADW139" s="8"/>
      <c r="ADX139" s="8"/>
      <c r="ADY139" s="8"/>
      <c r="ADZ139" s="8"/>
      <c r="AEA139" s="8"/>
      <c r="AEB139" s="8"/>
      <c r="AEC139" s="8"/>
      <c r="AED139" s="8"/>
      <c r="AEE139" s="8"/>
      <c r="AEF139" s="8"/>
      <c r="AEG139" s="8"/>
      <c r="AEH139" s="8"/>
      <c r="AEI139" s="8"/>
      <c r="AEJ139" s="8"/>
      <c r="AEK139" s="8"/>
      <c r="AEL139" s="8"/>
      <c r="AEM139" s="8"/>
      <c r="AEN139" s="8"/>
      <c r="AEO139" s="8"/>
      <c r="AEP139" s="8"/>
      <c r="AEQ139" s="8"/>
      <c r="AER139" s="8"/>
      <c r="AES139" s="8"/>
      <c r="AET139" s="8"/>
      <c r="AEU139" s="8"/>
      <c r="AEV139" s="8"/>
      <c r="AEW139" s="8"/>
      <c r="AEX139" s="8"/>
      <c r="AEY139" s="8"/>
      <c r="AEZ139" s="8"/>
      <c r="AFA139" s="8"/>
      <c r="AFB139" s="8"/>
      <c r="AFC139" s="8"/>
      <c r="AFD139" s="8"/>
      <c r="AFE139" s="8"/>
      <c r="AFF139" s="8"/>
      <c r="AFG139" s="8"/>
      <c r="AFH139" s="8"/>
      <c r="AFI139" s="8"/>
      <c r="AFJ139" s="8"/>
      <c r="AFK139" s="8"/>
      <c r="AFL139" s="8"/>
      <c r="AFM139" s="8"/>
      <c r="AFN139" s="8"/>
      <c r="AFO139" s="8"/>
      <c r="AFP139" s="8"/>
      <c r="AFQ139" s="8"/>
      <c r="AFR139" s="8"/>
      <c r="AFS139" s="8"/>
      <c r="AFT139" s="8"/>
      <c r="AFU139" s="8"/>
      <c r="AFV139" s="8"/>
      <c r="AFW139" s="8"/>
      <c r="AFX139" s="8"/>
      <c r="AFY139" s="8"/>
      <c r="AFZ139" s="8"/>
      <c r="AGA139" s="8"/>
      <c r="AGB139" s="8"/>
      <c r="AGC139" s="8"/>
      <c r="AGD139" s="8"/>
      <c r="AGE139" s="8"/>
      <c r="AGF139" s="8"/>
      <c r="AGG139" s="8"/>
      <c r="AGH139" s="8"/>
      <c r="AGI139" s="8"/>
      <c r="AGJ139" s="8"/>
      <c r="AGK139" s="8"/>
      <c r="AGL139" s="8"/>
      <c r="AGM139" s="8"/>
      <c r="AGN139" s="8"/>
      <c r="AGO139" s="8"/>
      <c r="AGP139" s="8"/>
      <c r="AGQ139" s="8"/>
      <c r="AGR139" s="8"/>
      <c r="AGS139" s="8"/>
      <c r="AGT139" s="8"/>
      <c r="AGU139" s="8"/>
      <c r="AGV139" s="8"/>
      <c r="AGW139" s="8"/>
      <c r="AGX139" s="8"/>
      <c r="AGY139" s="8"/>
      <c r="AGZ139" s="8"/>
      <c r="AHA139" s="8"/>
      <c r="AHB139" s="8"/>
      <c r="AHC139" s="8"/>
      <c r="AHD139" s="8"/>
      <c r="AHE139" s="8"/>
      <c r="AHF139" s="8"/>
      <c r="AHG139" s="8"/>
      <c r="AHH139" s="8"/>
      <c r="AHI139" s="8"/>
      <c r="AHJ139" s="8"/>
      <c r="AHK139" s="8"/>
      <c r="AHL139" s="8"/>
      <c r="AHM139" s="8"/>
      <c r="AHN139" s="8"/>
      <c r="AHO139" s="8"/>
      <c r="AHP139" s="8"/>
      <c r="AHQ139" s="8"/>
      <c r="AHR139" s="8"/>
      <c r="AHS139" s="8"/>
      <c r="AHT139" s="8"/>
      <c r="AHU139" s="8"/>
      <c r="AHV139" s="8"/>
      <c r="AHW139" s="8"/>
      <c r="AHX139" s="8"/>
      <c r="AHY139" s="8"/>
      <c r="AHZ139" s="8"/>
      <c r="AIA139" s="8"/>
      <c r="AIB139" s="8"/>
      <c r="AIC139" s="8"/>
      <c r="AID139" s="8"/>
      <c r="AIE139" s="8"/>
      <c r="AIF139" s="8"/>
      <c r="AIG139" s="8"/>
      <c r="AIH139" s="8"/>
      <c r="AII139" s="8"/>
      <c r="AIJ139" s="8"/>
      <c r="AIK139" s="8"/>
      <c r="AIL139" s="8"/>
      <c r="AIM139" s="8"/>
      <c r="AIN139" s="8"/>
      <c r="AIO139" s="8"/>
      <c r="AIP139" s="8"/>
      <c r="AIQ139" s="8"/>
      <c r="AIR139" s="8"/>
      <c r="AIS139" s="8"/>
      <c r="AIT139" s="8"/>
      <c r="AIU139" s="8"/>
      <c r="AIV139" s="8"/>
      <c r="AIW139" s="8"/>
      <c r="AIX139" s="8"/>
      <c r="AIY139" s="8"/>
      <c r="AIZ139" s="8"/>
      <c r="AJA139" s="8"/>
      <c r="AJB139" s="8"/>
      <c r="AJC139" s="8"/>
      <c r="AJD139" s="8"/>
      <c r="AJE139" s="8"/>
      <c r="AJF139" s="8"/>
      <c r="AJG139" s="8"/>
      <c r="AJH139" s="8"/>
      <c r="AJI139" s="8"/>
      <c r="AJJ139" s="8"/>
      <c r="AJK139" s="8"/>
      <c r="AJL139" s="8"/>
      <c r="AJM139" s="8"/>
      <c r="AJN139" s="8"/>
      <c r="AJO139" s="8"/>
      <c r="AJP139" s="8"/>
      <c r="AJQ139" s="8"/>
      <c r="AJR139" s="8"/>
      <c r="AJS139" s="8"/>
      <c r="AJT139" s="8"/>
      <c r="AJU139" s="8"/>
      <c r="AJV139" s="8"/>
      <c r="AJW139" s="8"/>
      <c r="AJX139" s="8"/>
      <c r="AJY139" s="8"/>
      <c r="AJZ139" s="8"/>
      <c r="AKA139" s="8"/>
      <c r="AKB139" s="8"/>
      <c r="AKC139" s="8"/>
      <c r="AKD139" s="8"/>
      <c r="AKE139" s="8"/>
      <c r="AKF139" s="8"/>
      <c r="AKG139" s="8"/>
      <c r="AKH139" s="8"/>
      <c r="AKI139" s="8"/>
      <c r="AKJ139" s="8"/>
      <c r="AKK139" s="8"/>
      <c r="AKL139" s="8"/>
      <c r="AKM139" s="8"/>
      <c r="AKN139" s="8"/>
      <c r="AKO139" s="8"/>
      <c r="AKP139" s="8"/>
      <c r="AKQ139" s="8"/>
      <c r="AKR139" s="8"/>
      <c r="AKS139" s="8"/>
      <c r="AKT139" s="8"/>
      <c r="AKU139" s="8"/>
      <c r="AKV139" s="8"/>
      <c r="AKW139" s="8"/>
      <c r="AKX139" s="8"/>
      <c r="AKY139" s="8"/>
      <c r="AKZ139" s="8"/>
      <c r="ALA139" s="8"/>
      <c r="ALB139" s="8"/>
      <c r="ALC139" s="8"/>
      <c r="ALD139" s="8"/>
      <c r="ALE139" s="8"/>
      <c r="ALF139" s="8"/>
      <c r="ALG139" s="8"/>
      <c r="ALH139" s="8"/>
      <c r="ALI139" s="8"/>
      <c r="ALJ139" s="8"/>
      <c r="ALK139" s="8"/>
      <c r="ALL139" s="8"/>
      <c r="ALM139" s="8"/>
      <c r="ALN139" s="8"/>
      <c r="ALO139" s="8"/>
      <c r="ALP139" s="8"/>
      <c r="ALQ139" s="8"/>
      <c r="ALR139" s="8"/>
      <c r="ALS139" s="8"/>
      <c r="ALT139" s="8"/>
      <c r="ALU139" s="8"/>
      <c r="ALV139" s="8"/>
      <c r="ALW139" s="8"/>
      <c r="ALX139" s="8"/>
      <c r="ALY139" s="8"/>
      <c r="ALZ139" s="8"/>
      <c r="AMA139" s="8"/>
      <c r="AMB139" s="8"/>
      <c r="AMC139" s="8"/>
      <c r="AMD139" s="8"/>
      <c r="AME139" s="8"/>
      <c r="AMF139" s="8"/>
      <c r="AMG139" s="8"/>
      <c r="AMH139" s="8"/>
      <c r="AMI139" s="8"/>
      <c r="AMJ139" s="8"/>
    </row>
    <row r="140" s="8" customFormat="true" ht="14.2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c r="ALO140" s="1"/>
      <c r="ALP140" s="1"/>
      <c r="ALQ140" s="1"/>
      <c r="ALR140" s="1"/>
      <c r="ALS140" s="1"/>
      <c r="ALT140" s="1"/>
      <c r="ALU140" s="1"/>
      <c r="ALV140" s="1"/>
      <c r="ALW140" s="1"/>
      <c r="ALX140" s="1"/>
      <c r="ALY140" s="1"/>
      <c r="ALZ140" s="1"/>
      <c r="AMA140" s="1"/>
      <c r="AMB140" s="1"/>
      <c r="AMC140" s="1"/>
      <c r="AMD140" s="1"/>
      <c r="AME140" s="1"/>
      <c r="AMF140" s="1"/>
      <c r="AMG140" s="1"/>
      <c r="AMH140" s="1"/>
      <c r="AMI140" s="1"/>
      <c r="AMJ140" s="1"/>
    </row>
    <row r="141" s="8" customFormat="true" ht="14.2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c r="ALO141" s="1"/>
      <c r="ALP141" s="1"/>
      <c r="ALQ141" s="1"/>
      <c r="ALR141" s="1"/>
      <c r="ALS141" s="1"/>
      <c r="ALT141" s="1"/>
      <c r="ALU141" s="1"/>
      <c r="ALV141" s="1"/>
      <c r="ALW141" s="1"/>
      <c r="ALX141" s="1"/>
      <c r="ALY141" s="1"/>
      <c r="ALZ141" s="1"/>
      <c r="AMA141" s="1"/>
      <c r="AMB141" s="1"/>
      <c r="AMC141" s="1"/>
      <c r="AMD141" s="1"/>
      <c r="AME141" s="1"/>
      <c r="AMF141" s="1"/>
      <c r="AMG141" s="1"/>
      <c r="AMH141" s="1"/>
      <c r="AMI141" s="1"/>
      <c r="AMJ141" s="1"/>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R46" activeCellId="0" sqref="R46"/>
    </sheetView>
  </sheetViews>
  <sheetFormatPr defaultColWidth="10.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45"/>
    <col collapsed="false" customWidth="true" hidden="false" outlineLevel="0" max="4" min="4" style="1" width="35.38"/>
    <col collapsed="false" customWidth="true" hidden="false" outlineLevel="0" max="26" min="5" style="1" width="8.5"/>
  </cols>
  <sheetData>
    <row r="1" customFormat="false" ht="14.25" hidden="false" customHeight="false" outlineLevel="0" collapsed="false">
      <c r="A1" s="1" t="s">
        <v>783</v>
      </c>
      <c r="B1" s="1" t="s">
        <v>785</v>
      </c>
      <c r="C1" s="1" t="s">
        <v>786</v>
      </c>
      <c r="D1" s="1" t="s">
        <v>787</v>
      </c>
      <c r="E1" s="1" t="s">
        <v>978</v>
      </c>
      <c r="F1" s="1" t="s">
        <v>1221</v>
      </c>
      <c r="G1" s="34" t="s">
        <v>788</v>
      </c>
      <c r="H1" s="34" t="s">
        <v>980</v>
      </c>
      <c r="I1" s="1" t="s">
        <v>981</v>
      </c>
      <c r="J1" s="1" t="s">
        <v>1701</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customFormat="false" ht="14.25" hidden="false" customHeight="false" outlineLevel="0" collapsed="false">
      <c r="A2" s="1" t="s">
        <v>789</v>
      </c>
      <c r="B2" s="1" t="s">
        <v>917</v>
      </c>
      <c r="D2" s="1" t="s">
        <v>2179</v>
      </c>
      <c r="G2" s="34"/>
      <c r="H2" s="34"/>
      <c r="Z2" s="34"/>
    </row>
    <row r="3" customFormat="false" ht="13.8" hidden="false" customHeight="false" outlineLevel="0" collapsed="false">
      <c r="A3" s="1" t="s">
        <v>3013</v>
      </c>
      <c r="B3" s="1" t="s">
        <v>380</v>
      </c>
      <c r="C3" s="1" t="s">
        <v>381</v>
      </c>
      <c r="D3" s="1" t="s">
        <v>381</v>
      </c>
      <c r="G3" s="34"/>
      <c r="H3" s="34"/>
      <c r="K3" s="1" t="n">
        <v>1</v>
      </c>
      <c r="O3" s="1" t="s">
        <v>1238</v>
      </c>
      <c r="P3" s="0"/>
      <c r="S3" s="1" t="s">
        <v>1200</v>
      </c>
      <c r="V3" s="1" t="s">
        <v>7</v>
      </c>
      <c r="Z3" s="34"/>
    </row>
    <row r="4" customFormat="false" ht="13.8" hidden="false" customHeight="false" outlineLevel="0" collapsed="false">
      <c r="A4" s="1" t="s">
        <v>3014</v>
      </c>
      <c r="B4" s="1" t="s">
        <v>3015</v>
      </c>
      <c r="C4" s="1" t="s">
        <v>3016</v>
      </c>
      <c r="D4" s="1" t="s">
        <v>3017</v>
      </c>
      <c r="G4" s="34"/>
      <c r="H4" s="34"/>
      <c r="K4" s="1" t="n">
        <v>1</v>
      </c>
      <c r="O4" s="1" t="s">
        <v>1238</v>
      </c>
      <c r="P4" s="0"/>
      <c r="S4" s="1" t="s">
        <v>1200</v>
      </c>
      <c r="V4" s="1" t="s">
        <v>7</v>
      </c>
      <c r="Z4" s="34"/>
    </row>
    <row r="5" customFormat="false" ht="14.25" hidden="false" customHeight="false" outlineLevel="0" collapsed="false">
      <c r="G5" s="34"/>
      <c r="H5" s="34"/>
      <c r="Z5" s="34"/>
    </row>
    <row r="6" customFormat="false" ht="14.25" hidden="false" customHeight="false" outlineLevel="0" collapsed="false">
      <c r="O6" s="34"/>
    </row>
    <row r="7" customFormat="false" ht="14.25" hidden="false" customHeight="false" outlineLevel="0" collapsed="false">
      <c r="C7" s="32"/>
      <c r="O7" s="34"/>
    </row>
    <row r="8" customFormat="false" ht="14.25" hidden="false" customHeight="false" outlineLevel="0" collapsed="false">
      <c r="C8" s="32"/>
      <c r="O8" s="34"/>
    </row>
    <row r="9" customFormat="false" ht="14.25" hidden="false" customHeight="false" outlineLevel="0" collapsed="false">
      <c r="C9" s="32"/>
      <c r="O9" s="34"/>
    </row>
    <row r="10" customFormat="false" ht="14.25" hidden="false" customHeight="false" outlineLevel="0" collapsed="false">
      <c r="O10" s="34"/>
    </row>
    <row r="11" customFormat="false" ht="14.25" hidden="false" customHeight="false" outlineLevel="0" collapsed="false">
      <c r="O11" s="34"/>
    </row>
    <row r="12" customFormat="false" ht="14.25" hidden="false" customHeight="false" outlineLevel="0" collapsed="false">
      <c r="O12" s="34"/>
    </row>
    <row r="13" customFormat="false" ht="14.25" hidden="false" customHeight="false" outlineLevel="0" collapsed="false">
      <c r="O13" s="34"/>
    </row>
    <row r="14" customFormat="false" ht="14.25" hidden="false" customHeight="false" outlineLevel="0" collapsed="false">
      <c r="O14" s="34"/>
    </row>
    <row r="15" customFormat="false" ht="14.25" hidden="false" customHeight="false" outlineLevel="0" collapsed="false">
      <c r="O15" s="34"/>
    </row>
    <row r="16" customFormat="false" ht="14.25" hidden="false" customHeight="false" outlineLevel="0" collapsed="false">
      <c r="O16" s="3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06" activePane="bottomLeft" state="frozen"/>
      <selection pane="topLeft" activeCell="A1" activeCellId="0" sqref="A1"/>
      <selection pane="bottomLeft" activeCell="H239" activeCellId="0" sqref="H239"/>
    </sheetView>
  </sheetViews>
  <sheetFormatPr defaultColWidth="10.50390625" defaultRowHeight="14.25" zeroHeight="false" outlineLevelRow="0" outlineLevelCol="0"/>
  <cols>
    <col collapsed="false" customWidth="false" hidden="false" outlineLevel="0" max="2" min="1" style="1" width="10.5"/>
    <col collapsed="false" customWidth="true" hidden="false" outlineLevel="0" max="3" min="3" style="1" width="23"/>
    <col collapsed="false" customWidth="true" hidden="false" outlineLevel="0" max="4" min="4" style="1" width="57.5"/>
    <col collapsed="false" customWidth="false" hidden="false" outlineLevel="0" max="9" min="5" style="1" width="10.5"/>
    <col collapsed="false" customWidth="true" hidden="false" outlineLevel="0" max="10" min="10" style="1" width="38.12"/>
    <col collapsed="false" customWidth="false" hidden="false" outlineLevel="0" max="1024" min="11" style="1" width="10.5"/>
    <col collapsed="false" customWidth="false" hidden="false" outlineLevel="0" max="16384" min="1025" style="33" width="10.5"/>
  </cols>
  <sheetData>
    <row r="1" customFormat="false" ht="14.25" hidden="false" customHeight="false" outlineLevel="0" collapsed="false">
      <c r="A1" s="1" t="s">
        <v>783</v>
      </c>
      <c r="B1" s="1" t="s">
        <v>784</v>
      </c>
      <c r="C1" s="1" t="s">
        <v>785</v>
      </c>
      <c r="D1" s="1" t="s">
        <v>786</v>
      </c>
      <c r="E1" s="1" t="s">
        <v>787</v>
      </c>
      <c r="F1" s="1" t="s">
        <v>979</v>
      </c>
      <c r="G1" s="1" t="s">
        <v>1221</v>
      </c>
      <c r="H1" s="34" t="s">
        <v>788</v>
      </c>
      <c r="I1" s="34" t="s">
        <v>980</v>
      </c>
      <c r="J1" s="1" t="s">
        <v>981</v>
      </c>
      <c r="K1" s="1" t="s">
        <v>1701</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c r="AA1" s="34"/>
      <c r="AB1" s="1" t="s">
        <v>1220</v>
      </c>
      <c r="AC1" s="1" t="s">
        <v>978</v>
      </c>
      <c r="AD1" s="1" t="s">
        <v>1273</v>
      </c>
    </row>
    <row r="2" customFormat="false" ht="15" hidden="false" customHeight="false" outlineLevel="0" collapsed="false">
      <c r="A2" s="35" t="s">
        <v>789</v>
      </c>
      <c r="B2" s="35"/>
      <c r="C2" s="35" t="s">
        <v>790</v>
      </c>
      <c r="D2" s="35"/>
      <c r="E2" s="35" t="s">
        <v>3018</v>
      </c>
    </row>
    <row r="3" customFormat="false" ht="14.25" hidden="false" customHeight="false" outlineLevel="0" collapsed="false">
      <c r="A3" s="1" t="s">
        <v>1222</v>
      </c>
      <c r="C3" s="1" t="s">
        <v>1036</v>
      </c>
      <c r="H3" s="1" t="s">
        <v>1224</v>
      </c>
      <c r="N3" s="1" t="s">
        <v>905</v>
      </c>
    </row>
    <row r="10" customFormat="false" ht="14.25" hidden="false" customHeight="false" outlineLevel="0" collapsed="false">
      <c r="A10" s="1" t="s">
        <v>1137</v>
      </c>
      <c r="C10" s="1" t="s">
        <v>800</v>
      </c>
      <c r="J10" s="1" t="s">
        <v>3019</v>
      </c>
    </row>
    <row r="11" customFormat="false" ht="166.4" hidden="false" customHeight="false" outlineLevel="0" collapsed="false">
      <c r="A11" s="1" t="s">
        <v>3</v>
      </c>
      <c r="B11" s="1" t="s">
        <v>800</v>
      </c>
      <c r="C11" s="1" t="s">
        <v>3020</v>
      </c>
      <c r="D11" s="32" t="s">
        <v>3021</v>
      </c>
      <c r="J11" s="1" t="s">
        <v>3022</v>
      </c>
    </row>
    <row r="12" customFormat="false" ht="14.25" hidden="false" customHeight="false" outlineLevel="0" collapsed="false">
      <c r="A12" s="1" t="s">
        <v>3</v>
      </c>
      <c r="B12" s="1" t="s">
        <v>800</v>
      </c>
      <c r="C12" s="1" t="s">
        <v>3023</v>
      </c>
      <c r="D12" s="32" t="s">
        <v>3024</v>
      </c>
      <c r="J12" s="1" t="s">
        <v>3025</v>
      </c>
    </row>
    <row r="13" customFormat="false" ht="14.25" hidden="false" customHeight="false" outlineLevel="0" collapsed="false">
      <c r="A13" s="1" t="s">
        <v>3</v>
      </c>
      <c r="B13" s="1" t="s">
        <v>800</v>
      </c>
      <c r="C13" s="1" t="s">
        <v>3026</v>
      </c>
      <c r="D13" s="32" t="s">
        <v>3027</v>
      </c>
      <c r="J13" s="1" t="s">
        <v>3028</v>
      </c>
    </row>
    <row r="14" customFormat="false" ht="14.25" hidden="false" customHeight="false" outlineLevel="0" collapsed="false">
      <c r="A14" s="1" t="s">
        <v>3</v>
      </c>
      <c r="B14" s="1" t="s">
        <v>800</v>
      </c>
      <c r="C14" s="1" t="s">
        <v>3029</v>
      </c>
      <c r="D14" s="32" t="s">
        <v>3030</v>
      </c>
      <c r="J14" s="1" t="s">
        <v>3031</v>
      </c>
    </row>
    <row r="15" customFormat="false" ht="14.25" hidden="false" customHeight="false" outlineLevel="0" collapsed="false">
      <c r="A15" s="1" t="s">
        <v>3</v>
      </c>
      <c r="B15" s="1" t="s">
        <v>800</v>
      </c>
      <c r="C15" s="1" t="s">
        <v>3032</v>
      </c>
      <c r="D15" s="32" t="s">
        <v>3033</v>
      </c>
      <c r="J15" s="1" t="s">
        <v>3034</v>
      </c>
    </row>
    <row r="16" customFormat="false" ht="14.25" hidden="false" customHeight="false" outlineLevel="0" collapsed="false">
      <c r="A16" s="1" t="s">
        <v>3</v>
      </c>
      <c r="B16" s="1" t="s">
        <v>800</v>
      </c>
      <c r="C16" s="1" t="s">
        <v>3035</v>
      </c>
      <c r="D16" s="32" t="s">
        <v>3036</v>
      </c>
      <c r="J16" s="1" t="s">
        <v>3037</v>
      </c>
    </row>
    <row r="17" customFormat="false" ht="14.25" hidden="false" customHeight="false" outlineLevel="0" collapsed="false">
      <c r="A17" s="1" t="s">
        <v>3</v>
      </c>
      <c r="B17" s="1" t="s">
        <v>800</v>
      </c>
      <c r="C17" s="1" t="s">
        <v>3038</v>
      </c>
      <c r="D17" s="32" t="s">
        <v>3039</v>
      </c>
      <c r="J17" s="1" t="s">
        <v>3040</v>
      </c>
    </row>
    <row r="18" customFormat="false" ht="14.25" hidden="false" customHeight="false" outlineLevel="0" collapsed="false">
      <c r="A18" s="1" t="s">
        <v>3</v>
      </c>
      <c r="B18" s="1" t="s">
        <v>800</v>
      </c>
      <c r="C18" s="1" t="s">
        <v>3041</v>
      </c>
      <c r="D18" s="32" t="s">
        <v>3042</v>
      </c>
      <c r="J18" s="1" t="s">
        <v>3043</v>
      </c>
    </row>
    <row r="19" customFormat="false" ht="14.25" hidden="false" customHeight="false" outlineLevel="0" collapsed="false">
      <c r="A19" s="1" t="s">
        <v>3</v>
      </c>
      <c r="B19" s="1" t="s">
        <v>800</v>
      </c>
      <c r="C19" s="1" t="s">
        <v>3044</v>
      </c>
      <c r="D19" s="32" t="s">
        <v>3045</v>
      </c>
      <c r="J19" s="1" t="s">
        <v>3046</v>
      </c>
    </row>
    <row r="20" customFormat="false" ht="14.25" hidden="false" customHeight="false" outlineLevel="0" collapsed="false">
      <c r="A20" s="1" t="s">
        <v>3</v>
      </c>
      <c r="B20" s="1" t="s">
        <v>800</v>
      </c>
      <c r="C20" s="1" t="s">
        <v>3047</v>
      </c>
      <c r="D20" s="32" t="s">
        <v>3048</v>
      </c>
      <c r="J20" s="27" t="s">
        <v>3049</v>
      </c>
    </row>
    <row r="21" customFormat="false" ht="14.25" hidden="false" customHeight="false" outlineLevel="0" collapsed="false">
      <c r="A21" s="1" t="s">
        <v>3</v>
      </c>
      <c r="B21" s="1" t="s">
        <v>800</v>
      </c>
      <c r="C21" s="1" t="s">
        <v>3050</v>
      </c>
      <c r="D21" s="32" t="s">
        <v>3051</v>
      </c>
      <c r="J21" s="27" t="s">
        <v>3052</v>
      </c>
    </row>
    <row r="22" customFormat="false" ht="14.25" hidden="false" customHeight="false" outlineLevel="0" collapsed="false">
      <c r="A22" s="1" t="s">
        <v>3</v>
      </c>
      <c r="B22" s="1" t="s">
        <v>800</v>
      </c>
      <c r="C22" s="1" t="s">
        <v>3053</v>
      </c>
      <c r="D22" s="46" t="s">
        <v>3054</v>
      </c>
      <c r="J22" s="27" t="s">
        <v>3055</v>
      </c>
    </row>
    <row r="23" customFormat="false" ht="14.25" hidden="false" customHeight="false" outlineLevel="0" collapsed="false">
      <c r="A23" s="1" t="s">
        <v>3</v>
      </c>
      <c r="B23" s="1" t="s">
        <v>800</v>
      </c>
      <c r="C23" s="27" t="s">
        <v>3056</v>
      </c>
      <c r="D23" s="32" t="s">
        <v>3057</v>
      </c>
      <c r="J23" s="27" t="s">
        <v>3058</v>
      </c>
    </row>
    <row r="24" customFormat="false" ht="14.25" hidden="false" customHeight="false" outlineLevel="0" collapsed="false">
      <c r="A24" s="1" t="s">
        <v>3</v>
      </c>
      <c r="B24" s="1" t="s">
        <v>800</v>
      </c>
      <c r="C24" s="27" t="s">
        <v>3059</v>
      </c>
      <c r="D24" s="46" t="s">
        <v>3060</v>
      </c>
      <c r="J24" s="27" t="s">
        <v>3061</v>
      </c>
    </row>
    <row r="25" customFormat="false" ht="14.25" hidden="false" customHeight="false" outlineLevel="0" collapsed="false">
      <c r="A25" s="1" t="s">
        <v>3</v>
      </c>
      <c r="B25" s="1" t="s">
        <v>800</v>
      </c>
      <c r="C25" s="1" t="s">
        <v>3062</v>
      </c>
      <c r="D25" s="32" t="s">
        <v>3063</v>
      </c>
      <c r="J25" s="1" t="s">
        <v>3064</v>
      </c>
    </row>
    <row r="26" customFormat="false" ht="14.25" hidden="false" customHeight="false" outlineLevel="0" collapsed="false">
      <c r="A26" s="1" t="s">
        <v>3</v>
      </c>
      <c r="B26" s="1" t="s">
        <v>800</v>
      </c>
      <c r="C26" s="1" t="s">
        <v>3065</v>
      </c>
      <c r="D26" s="32" t="s">
        <v>3066</v>
      </c>
      <c r="J26" s="1" t="s">
        <v>3067</v>
      </c>
    </row>
    <row r="27" customFormat="false" ht="14.25" hidden="false" customHeight="false" outlineLevel="0" collapsed="false">
      <c r="A27" s="1" t="s">
        <v>3</v>
      </c>
      <c r="B27" s="1" t="s">
        <v>800</v>
      </c>
      <c r="C27" s="1" t="s">
        <v>3068</v>
      </c>
      <c r="D27" s="32" t="s">
        <v>3069</v>
      </c>
      <c r="J27" s="1" t="s">
        <v>3070</v>
      </c>
    </row>
    <row r="28" customFormat="false" ht="14.25" hidden="false" customHeight="false" outlineLevel="0" collapsed="false">
      <c r="A28" s="1" t="s">
        <v>3</v>
      </c>
      <c r="B28" s="1" t="s">
        <v>800</v>
      </c>
      <c r="C28" s="1" t="s">
        <v>3071</v>
      </c>
      <c r="D28" s="32" t="s">
        <v>3072</v>
      </c>
      <c r="J28" s="1" t="s">
        <v>3073</v>
      </c>
    </row>
    <row r="29" customFormat="false" ht="14.25" hidden="false" customHeight="false" outlineLevel="0" collapsed="false">
      <c r="A29" s="1" t="s">
        <v>3</v>
      </c>
      <c r="B29" s="1" t="s">
        <v>800</v>
      </c>
      <c r="C29" s="1" t="s">
        <v>3074</v>
      </c>
      <c r="D29" s="32" t="s">
        <v>3075</v>
      </c>
      <c r="J29" s="1" t="s">
        <v>3076</v>
      </c>
    </row>
    <row r="30" customFormat="false" ht="14.25" hidden="false" customHeight="false" outlineLevel="0" collapsed="false">
      <c r="A30" s="1" t="s">
        <v>3</v>
      </c>
      <c r="B30" s="1" t="s">
        <v>800</v>
      </c>
      <c r="C30" s="1" t="s">
        <v>3077</v>
      </c>
      <c r="D30" s="46" t="s">
        <v>3078</v>
      </c>
      <c r="J30" s="27" t="s">
        <v>3079</v>
      </c>
    </row>
    <row r="31" customFormat="false" ht="14.25" hidden="false" customHeight="false" outlineLevel="0" collapsed="false">
      <c r="A31" s="1" t="s">
        <v>3</v>
      </c>
      <c r="B31" s="1" t="s">
        <v>800</v>
      </c>
      <c r="C31" s="27" t="s">
        <v>3080</v>
      </c>
      <c r="D31" s="46" t="s">
        <v>3081</v>
      </c>
      <c r="J31" s="27" t="s">
        <v>3082</v>
      </c>
    </row>
    <row r="32" s="173" customFormat="true" ht="14.25" hidden="false" customHeight="false" outlineLevel="0" collapsed="false">
      <c r="A32" s="8" t="s">
        <v>3</v>
      </c>
      <c r="B32" s="8" t="s">
        <v>800</v>
      </c>
      <c r="C32" s="40" t="s">
        <v>3083</v>
      </c>
      <c r="D32" s="42" t="s">
        <v>3084</v>
      </c>
      <c r="E32" s="8"/>
      <c r="F32" s="8"/>
      <c r="G32" s="8"/>
      <c r="H32" s="8"/>
      <c r="I32" s="8"/>
      <c r="J32" s="40" t="s">
        <v>3085</v>
      </c>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c r="YS32" s="8"/>
      <c r="YT32" s="8"/>
      <c r="YU32" s="8"/>
      <c r="YV32" s="8"/>
      <c r="YW32" s="8"/>
      <c r="YX32" s="8"/>
      <c r="YY32" s="8"/>
      <c r="YZ32" s="8"/>
      <c r="ZA32" s="8"/>
      <c r="ZB32" s="8"/>
      <c r="ZC32" s="8"/>
      <c r="ZD32" s="8"/>
      <c r="ZE32" s="8"/>
      <c r="ZF32" s="8"/>
      <c r="ZG32" s="8"/>
      <c r="ZH32" s="8"/>
      <c r="ZI32" s="8"/>
      <c r="ZJ32" s="8"/>
      <c r="ZK32" s="8"/>
      <c r="ZL32" s="8"/>
      <c r="ZM32" s="8"/>
      <c r="ZN32" s="8"/>
      <c r="ZO32" s="8"/>
      <c r="ZP32" s="8"/>
      <c r="ZQ32" s="8"/>
      <c r="ZR32" s="8"/>
      <c r="ZS32" s="8"/>
      <c r="ZT32" s="8"/>
      <c r="ZU32" s="8"/>
      <c r="ZV32" s="8"/>
      <c r="ZW32" s="8"/>
      <c r="ZX32" s="8"/>
      <c r="ZY32" s="8"/>
      <c r="ZZ32" s="8"/>
      <c r="AAA32" s="8"/>
      <c r="AAB32" s="8"/>
      <c r="AAC32" s="8"/>
      <c r="AAD32" s="8"/>
      <c r="AAE32" s="8"/>
      <c r="AAF32" s="8"/>
      <c r="AAG32" s="8"/>
      <c r="AAH32" s="8"/>
      <c r="AAI32" s="8"/>
      <c r="AAJ32" s="8"/>
      <c r="AAK32" s="8"/>
      <c r="AAL32" s="8"/>
      <c r="AAM32" s="8"/>
      <c r="AAN32" s="8"/>
      <c r="AAO32" s="8"/>
      <c r="AAP32" s="8"/>
      <c r="AAQ32" s="8"/>
      <c r="AAR32" s="8"/>
      <c r="AAS32" s="8"/>
      <c r="AAT32" s="8"/>
      <c r="AAU32" s="8"/>
      <c r="AAV32" s="8"/>
      <c r="AAW32" s="8"/>
      <c r="AAX32" s="8"/>
      <c r="AAY32" s="8"/>
      <c r="AAZ32" s="8"/>
      <c r="ABA32" s="8"/>
      <c r="ABB32" s="8"/>
      <c r="ABC32" s="8"/>
      <c r="ABD32" s="8"/>
      <c r="ABE32" s="8"/>
      <c r="ABF32" s="8"/>
      <c r="ABG32" s="8"/>
      <c r="ABH32" s="8"/>
      <c r="ABI32" s="8"/>
      <c r="ABJ32" s="8"/>
      <c r="ABK32" s="8"/>
      <c r="ABL32" s="8"/>
      <c r="ABM32" s="8"/>
      <c r="ABN32" s="8"/>
      <c r="ABO32" s="8"/>
      <c r="ABP32" s="8"/>
      <c r="ABQ32" s="8"/>
      <c r="ABR32" s="8"/>
      <c r="ABS32" s="8"/>
      <c r="ABT32" s="8"/>
      <c r="ABU32" s="8"/>
      <c r="ABV32" s="8"/>
      <c r="ABW32" s="8"/>
      <c r="ABX32" s="8"/>
      <c r="ABY32" s="8"/>
      <c r="ABZ32" s="8"/>
      <c r="ACA32" s="8"/>
      <c r="ACB32" s="8"/>
      <c r="ACC32" s="8"/>
      <c r="ACD32" s="8"/>
      <c r="ACE32" s="8"/>
      <c r="ACF32" s="8"/>
      <c r="ACG32" s="8"/>
      <c r="ACH32" s="8"/>
      <c r="ACI32" s="8"/>
      <c r="ACJ32" s="8"/>
      <c r="ACK32" s="8"/>
      <c r="ACL32" s="8"/>
      <c r="ACM32" s="8"/>
      <c r="ACN32" s="8"/>
      <c r="ACO32" s="8"/>
      <c r="ACP32" s="8"/>
      <c r="ACQ32" s="8"/>
      <c r="ACR32" s="8"/>
      <c r="ACS32" s="8"/>
      <c r="ACT32" s="8"/>
      <c r="ACU32" s="8"/>
      <c r="ACV32" s="8"/>
      <c r="ACW32" s="8"/>
      <c r="ACX32" s="8"/>
      <c r="ACY32" s="8"/>
      <c r="ACZ32" s="8"/>
      <c r="ADA32" s="8"/>
      <c r="ADB32" s="8"/>
      <c r="ADC32" s="8"/>
      <c r="ADD32" s="8"/>
      <c r="ADE32" s="8"/>
      <c r="ADF32" s="8"/>
      <c r="ADG32" s="8"/>
      <c r="ADH32" s="8"/>
      <c r="ADI32" s="8"/>
      <c r="ADJ32" s="8"/>
      <c r="ADK32" s="8"/>
      <c r="ADL32" s="8"/>
      <c r="ADM32" s="8"/>
      <c r="ADN32" s="8"/>
      <c r="ADO32" s="8"/>
      <c r="ADP32" s="8"/>
      <c r="ADQ32" s="8"/>
      <c r="ADR32" s="8"/>
      <c r="ADS32" s="8"/>
      <c r="ADT32" s="8"/>
      <c r="ADU32" s="8"/>
      <c r="ADV32" s="8"/>
      <c r="ADW32" s="8"/>
      <c r="ADX32" s="8"/>
      <c r="ADY32" s="8"/>
      <c r="ADZ32" s="8"/>
      <c r="AEA32" s="8"/>
      <c r="AEB32" s="8"/>
      <c r="AEC32" s="8"/>
      <c r="AED32" s="8"/>
      <c r="AEE32" s="8"/>
      <c r="AEF32" s="8"/>
      <c r="AEG32" s="8"/>
      <c r="AEH32" s="8"/>
      <c r="AEI32" s="8"/>
      <c r="AEJ32" s="8"/>
      <c r="AEK32" s="8"/>
      <c r="AEL32" s="8"/>
      <c r="AEM32" s="8"/>
      <c r="AEN32" s="8"/>
      <c r="AEO32" s="8"/>
      <c r="AEP32" s="8"/>
      <c r="AEQ32" s="8"/>
      <c r="AER32" s="8"/>
      <c r="AES32" s="8"/>
      <c r="AET32" s="8"/>
      <c r="AEU32" s="8"/>
      <c r="AEV32" s="8"/>
      <c r="AEW32" s="8"/>
      <c r="AEX32" s="8"/>
      <c r="AEY32" s="8"/>
      <c r="AEZ32" s="8"/>
      <c r="AFA32" s="8"/>
      <c r="AFB32" s="8"/>
      <c r="AFC32" s="8"/>
      <c r="AFD32" s="8"/>
      <c r="AFE32" s="8"/>
      <c r="AFF32" s="8"/>
      <c r="AFG32" s="8"/>
      <c r="AFH32" s="8"/>
      <c r="AFI32" s="8"/>
      <c r="AFJ32" s="8"/>
      <c r="AFK32" s="8"/>
      <c r="AFL32" s="8"/>
      <c r="AFM32" s="8"/>
      <c r="AFN32" s="8"/>
      <c r="AFO32" s="8"/>
      <c r="AFP32" s="8"/>
      <c r="AFQ32" s="8"/>
      <c r="AFR32" s="8"/>
      <c r="AFS32" s="8"/>
      <c r="AFT32" s="8"/>
      <c r="AFU32" s="8"/>
      <c r="AFV32" s="8"/>
      <c r="AFW32" s="8"/>
      <c r="AFX32" s="8"/>
      <c r="AFY32" s="8"/>
      <c r="AFZ32" s="8"/>
      <c r="AGA32" s="8"/>
      <c r="AGB32" s="8"/>
      <c r="AGC32" s="8"/>
      <c r="AGD32" s="8"/>
      <c r="AGE32" s="8"/>
      <c r="AGF32" s="8"/>
      <c r="AGG32" s="8"/>
      <c r="AGH32" s="8"/>
      <c r="AGI32" s="8"/>
      <c r="AGJ32" s="8"/>
      <c r="AGK32" s="8"/>
      <c r="AGL32" s="8"/>
      <c r="AGM32" s="8"/>
      <c r="AGN32" s="8"/>
      <c r="AGO32" s="8"/>
      <c r="AGP32" s="8"/>
      <c r="AGQ32" s="8"/>
      <c r="AGR32" s="8"/>
      <c r="AGS32" s="8"/>
      <c r="AGT32" s="8"/>
      <c r="AGU32" s="8"/>
      <c r="AGV32" s="8"/>
      <c r="AGW32" s="8"/>
      <c r="AGX32" s="8"/>
      <c r="AGY32" s="8"/>
      <c r="AGZ32" s="8"/>
      <c r="AHA32" s="8"/>
      <c r="AHB32" s="8"/>
      <c r="AHC32" s="8"/>
      <c r="AHD32" s="8"/>
      <c r="AHE32" s="8"/>
      <c r="AHF32" s="8"/>
      <c r="AHG32" s="8"/>
      <c r="AHH32" s="8"/>
      <c r="AHI32" s="8"/>
      <c r="AHJ32" s="8"/>
      <c r="AHK32" s="8"/>
      <c r="AHL32" s="8"/>
      <c r="AHM32" s="8"/>
      <c r="AHN32" s="8"/>
      <c r="AHO32" s="8"/>
      <c r="AHP32" s="8"/>
      <c r="AHQ32" s="8"/>
      <c r="AHR32" s="8"/>
      <c r="AHS32" s="8"/>
      <c r="AHT32" s="8"/>
      <c r="AHU32" s="8"/>
      <c r="AHV32" s="8"/>
      <c r="AHW32" s="8"/>
      <c r="AHX32" s="8"/>
      <c r="AHY32" s="8"/>
      <c r="AHZ32" s="8"/>
      <c r="AIA32" s="8"/>
      <c r="AIB32" s="8"/>
      <c r="AIC32" s="8"/>
      <c r="AID32" s="8"/>
      <c r="AIE32" s="8"/>
      <c r="AIF32" s="8"/>
      <c r="AIG32" s="8"/>
      <c r="AIH32" s="8"/>
      <c r="AII32" s="8"/>
      <c r="AIJ32" s="8"/>
      <c r="AIK32" s="8"/>
      <c r="AIL32" s="8"/>
      <c r="AIM32" s="8"/>
      <c r="AIN32" s="8"/>
      <c r="AIO32" s="8"/>
      <c r="AIP32" s="8"/>
      <c r="AIQ32" s="8"/>
      <c r="AIR32" s="8"/>
      <c r="AIS32" s="8"/>
      <c r="AIT32" s="8"/>
      <c r="AIU32" s="8"/>
      <c r="AIV32" s="8"/>
      <c r="AIW32" s="8"/>
      <c r="AIX32" s="8"/>
      <c r="AIY32" s="8"/>
      <c r="AIZ32" s="8"/>
      <c r="AJA32" s="8"/>
      <c r="AJB32" s="8"/>
      <c r="AJC32" s="8"/>
      <c r="AJD32" s="8"/>
      <c r="AJE32" s="8"/>
      <c r="AJF32" s="8"/>
      <c r="AJG32" s="8"/>
      <c r="AJH32" s="8"/>
      <c r="AJI32" s="8"/>
      <c r="AJJ32" s="8"/>
      <c r="AJK32" s="8"/>
      <c r="AJL32" s="8"/>
      <c r="AJM32" s="8"/>
      <c r="AJN32" s="8"/>
      <c r="AJO32" s="8"/>
      <c r="AJP32" s="8"/>
      <c r="AJQ32" s="8"/>
      <c r="AJR32" s="8"/>
      <c r="AJS32" s="8"/>
      <c r="AJT32" s="8"/>
      <c r="AJU32" s="8"/>
      <c r="AJV32" s="8"/>
      <c r="AJW32" s="8"/>
      <c r="AJX32" s="8"/>
      <c r="AJY32" s="8"/>
      <c r="AJZ32" s="8"/>
      <c r="AKA32" s="8"/>
      <c r="AKB32" s="8"/>
      <c r="AKC32" s="8"/>
      <c r="AKD32" s="8"/>
      <c r="AKE32" s="8"/>
      <c r="AKF32" s="8"/>
      <c r="AKG32" s="8"/>
      <c r="AKH32" s="8"/>
      <c r="AKI32" s="8"/>
      <c r="AKJ32" s="8"/>
      <c r="AKK32" s="8"/>
      <c r="AKL32" s="8"/>
      <c r="AKM32" s="8"/>
      <c r="AKN32" s="8"/>
      <c r="AKO32" s="8"/>
      <c r="AKP32" s="8"/>
      <c r="AKQ32" s="8"/>
      <c r="AKR32" s="8"/>
      <c r="AKS32" s="8"/>
      <c r="AKT32" s="8"/>
      <c r="AKU32" s="8"/>
      <c r="AKV32" s="8"/>
      <c r="AKW32" s="8"/>
      <c r="AKX32" s="8"/>
      <c r="AKY32" s="8"/>
      <c r="AKZ32" s="8"/>
      <c r="ALA32" s="8"/>
      <c r="ALB32" s="8"/>
      <c r="ALC32" s="8"/>
      <c r="ALD32" s="8"/>
      <c r="ALE32" s="8"/>
      <c r="ALF32" s="8"/>
      <c r="ALG32" s="8"/>
      <c r="ALH32" s="8"/>
      <c r="ALI32" s="8"/>
      <c r="ALJ32" s="8"/>
      <c r="ALK32" s="8"/>
      <c r="ALL32" s="8"/>
      <c r="ALM32" s="8"/>
      <c r="ALN32" s="8"/>
      <c r="ALO32" s="8"/>
      <c r="ALP32" s="8"/>
      <c r="ALQ32" s="8"/>
      <c r="ALR32" s="8"/>
      <c r="ALS32" s="8"/>
      <c r="ALT32" s="8"/>
      <c r="ALU32" s="8"/>
      <c r="ALV32" s="8"/>
      <c r="ALW32" s="8"/>
      <c r="ALX32" s="8"/>
      <c r="ALY32" s="8"/>
      <c r="ALZ32" s="8"/>
      <c r="AMA32" s="8"/>
      <c r="AMB32" s="8"/>
      <c r="AMC32" s="8"/>
      <c r="AMD32" s="8"/>
      <c r="AME32" s="8"/>
      <c r="AMF32" s="8"/>
      <c r="AMG32" s="8"/>
      <c r="AMH32" s="8"/>
      <c r="AMI32" s="8"/>
      <c r="AMJ32" s="8"/>
    </row>
    <row r="33" s="173" customFormat="true" ht="14.25" hidden="false" customHeight="false" outlineLevel="0" collapsed="false">
      <c r="A33" s="8" t="s">
        <v>3</v>
      </c>
      <c r="B33" s="8" t="s">
        <v>800</v>
      </c>
      <c r="C33" s="40" t="s">
        <v>3086</v>
      </c>
      <c r="D33" s="42" t="s">
        <v>3087</v>
      </c>
      <c r="E33" s="8"/>
      <c r="F33" s="8"/>
      <c r="G33" s="8"/>
      <c r="H33" s="8"/>
      <c r="I33" s="8"/>
      <c r="J33" s="40" t="s">
        <v>3088</v>
      </c>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row>
    <row r="34" s="173" customFormat="true" ht="14.25" hidden="false" customHeight="false" outlineLevel="0" collapsed="false">
      <c r="A34" s="8" t="s">
        <v>3</v>
      </c>
      <c r="B34" s="8" t="s">
        <v>800</v>
      </c>
      <c r="C34" s="40" t="s">
        <v>3089</v>
      </c>
      <c r="D34" s="42" t="s">
        <v>3090</v>
      </c>
      <c r="E34" s="8"/>
      <c r="F34" s="8"/>
      <c r="G34" s="8"/>
      <c r="H34" s="8"/>
      <c r="I34" s="8"/>
      <c r="J34" s="40" t="s">
        <v>3091</v>
      </c>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row>
    <row r="35" s="83" customFormat="true" ht="14.25" hidden="false" customHeight="false" outlineLevel="0" collapsed="false">
      <c r="A35" s="44" t="s">
        <v>3</v>
      </c>
      <c r="B35" s="44" t="s">
        <v>800</v>
      </c>
      <c r="C35" s="43" t="s">
        <v>3092</v>
      </c>
      <c r="D35" s="45" t="s">
        <v>3093</v>
      </c>
      <c r="E35" s="44"/>
      <c r="F35" s="44"/>
      <c r="G35" s="44"/>
      <c r="H35" s="44"/>
      <c r="I35" s="44"/>
      <c r="J35" s="1" t="s">
        <v>3094</v>
      </c>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row>
    <row r="36" s="83" customFormat="true" ht="14.25" hidden="false" customHeight="false" outlineLevel="0" collapsed="false">
      <c r="A36" s="44" t="s">
        <v>3</v>
      </c>
      <c r="B36" s="44" t="s">
        <v>800</v>
      </c>
      <c r="C36" s="43" t="s">
        <v>3095</v>
      </c>
      <c r="D36" s="45" t="s">
        <v>3096</v>
      </c>
      <c r="E36" s="44"/>
      <c r="F36" s="44"/>
      <c r="G36" s="44"/>
      <c r="H36" s="44"/>
      <c r="I36" s="44"/>
      <c r="J36" s="1" t="s">
        <v>3097</v>
      </c>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row>
    <row r="37" s="83" customFormat="true" ht="14.25" hidden="false" customHeight="false" outlineLevel="0" collapsed="false">
      <c r="A37" s="44" t="s">
        <v>3</v>
      </c>
      <c r="B37" s="44" t="s">
        <v>800</v>
      </c>
      <c r="C37" s="43" t="s">
        <v>3098</v>
      </c>
      <c r="D37" s="45" t="s">
        <v>3099</v>
      </c>
      <c r="E37" s="44"/>
      <c r="F37" s="44"/>
      <c r="G37" s="44"/>
      <c r="H37" s="44"/>
      <c r="I37" s="44"/>
      <c r="J37" s="1" t="s">
        <v>3100</v>
      </c>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row>
    <row r="38" s="173" customFormat="true" ht="14.25" hidden="false" customHeight="false" outlineLevel="0" collapsed="false">
      <c r="A38" s="8" t="s">
        <v>3</v>
      </c>
      <c r="B38" s="8" t="s">
        <v>800</v>
      </c>
      <c r="C38" s="40" t="s">
        <v>3101</v>
      </c>
      <c r="D38" s="42" t="s">
        <v>3102</v>
      </c>
      <c r="E38" s="8"/>
      <c r="F38" s="8"/>
      <c r="G38" s="8"/>
      <c r="H38" s="8"/>
      <c r="I38" s="8"/>
      <c r="J38" s="8" t="s">
        <v>3103</v>
      </c>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c r="YS38" s="8"/>
      <c r="YT38" s="8"/>
      <c r="YU38" s="8"/>
      <c r="YV38" s="8"/>
      <c r="YW38" s="8"/>
      <c r="YX38" s="8"/>
      <c r="YY38" s="8"/>
      <c r="YZ38" s="8"/>
      <c r="ZA38" s="8"/>
      <c r="ZB38" s="8"/>
      <c r="ZC38" s="8"/>
      <c r="ZD38" s="8"/>
      <c r="ZE38" s="8"/>
      <c r="ZF38" s="8"/>
      <c r="ZG38" s="8"/>
      <c r="ZH38" s="8"/>
      <c r="ZI38" s="8"/>
      <c r="ZJ38" s="8"/>
      <c r="ZK38" s="8"/>
      <c r="ZL38" s="8"/>
      <c r="ZM38" s="8"/>
      <c r="ZN38" s="8"/>
      <c r="ZO38" s="8"/>
      <c r="ZP38" s="8"/>
      <c r="ZQ38" s="8"/>
      <c r="ZR38" s="8"/>
      <c r="ZS38" s="8"/>
      <c r="ZT38" s="8"/>
      <c r="ZU38" s="8"/>
      <c r="ZV38" s="8"/>
      <c r="ZW38" s="8"/>
      <c r="ZX38" s="8"/>
      <c r="ZY38" s="8"/>
      <c r="ZZ38" s="8"/>
      <c r="AAA38" s="8"/>
      <c r="AAB38" s="8"/>
      <c r="AAC38" s="8"/>
      <c r="AAD38" s="8"/>
      <c r="AAE38" s="8"/>
      <c r="AAF38" s="8"/>
      <c r="AAG38" s="8"/>
      <c r="AAH38" s="8"/>
      <c r="AAI38" s="8"/>
      <c r="AAJ38" s="8"/>
      <c r="AAK38" s="8"/>
      <c r="AAL38" s="8"/>
      <c r="AAM38" s="8"/>
      <c r="AAN38" s="8"/>
      <c r="AAO38" s="8"/>
      <c r="AAP38" s="8"/>
      <c r="AAQ38" s="8"/>
      <c r="AAR38" s="8"/>
      <c r="AAS38" s="8"/>
      <c r="AAT38" s="8"/>
      <c r="AAU38" s="8"/>
      <c r="AAV38" s="8"/>
      <c r="AAW38" s="8"/>
      <c r="AAX38" s="8"/>
      <c r="AAY38" s="8"/>
      <c r="AAZ38" s="8"/>
      <c r="ABA38" s="8"/>
      <c r="ABB38" s="8"/>
      <c r="ABC38" s="8"/>
      <c r="ABD38" s="8"/>
      <c r="ABE38" s="8"/>
      <c r="ABF38" s="8"/>
      <c r="ABG38" s="8"/>
      <c r="ABH38" s="8"/>
      <c r="ABI38" s="8"/>
      <c r="ABJ38" s="8"/>
      <c r="ABK38" s="8"/>
      <c r="ABL38" s="8"/>
      <c r="ABM38" s="8"/>
      <c r="ABN38" s="8"/>
      <c r="ABO38" s="8"/>
      <c r="ABP38" s="8"/>
      <c r="ABQ38" s="8"/>
      <c r="ABR38" s="8"/>
      <c r="ABS38" s="8"/>
      <c r="ABT38" s="8"/>
      <c r="ABU38" s="8"/>
      <c r="ABV38" s="8"/>
      <c r="ABW38" s="8"/>
      <c r="ABX38" s="8"/>
      <c r="ABY38" s="8"/>
      <c r="ABZ38" s="8"/>
      <c r="ACA38" s="8"/>
      <c r="ACB38" s="8"/>
      <c r="ACC38" s="8"/>
      <c r="ACD38" s="8"/>
      <c r="ACE38" s="8"/>
      <c r="ACF38" s="8"/>
      <c r="ACG38" s="8"/>
      <c r="ACH38" s="8"/>
      <c r="ACI38" s="8"/>
      <c r="ACJ38" s="8"/>
      <c r="ACK38" s="8"/>
      <c r="ACL38" s="8"/>
      <c r="ACM38" s="8"/>
      <c r="ACN38" s="8"/>
      <c r="ACO38" s="8"/>
      <c r="ACP38" s="8"/>
      <c r="ACQ38" s="8"/>
      <c r="ACR38" s="8"/>
      <c r="ACS38" s="8"/>
      <c r="ACT38" s="8"/>
      <c r="ACU38" s="8"/>
      <c r="ACV38" s="8"/>
      <c r="ACW38" s="8"/>
      <c r="ACX38" s="8"/>
      <c r="ACY38" s="8"/>
      <c r="ACZ38" s="8"/>
      <c r="ADA38" s="8"/>
      <c r="ADB38" s="8"/>
      <c r="ADC38" s="8"/>
      <c r="ADD38" s="8"/>
      <c r="ADE38" s="8"/>
      <c r="ADF38" s="8"/>
      <c r="ADG38" s="8"/>
      <c r="ADH38" s="8"/>
      <c r="ADI38" s="8"/>
      <c r="ADJ38" s="8"/>
      <c r="ADK38" s="8"/>
      <c r="ADL38" s="8"/>
      <c r="ADM38" s="8"/>
      <c r="ADN38" s="8"/>
      <c r="ADO38" s="8"/>
      <c r="ADP38" s="8"/>
      <c r="ADQ38" s="8"/>
      <c r="ADR38" s="8"/>
      <c r="ADS38" s="8"/>
      <c r="ADT38" s="8"/>
      <c r="ADU38" s="8"/>
      <c r="ADV38" s="8"/>
      <c r="ADW38" s="8"/>
      <c r="ADX38" s="8"/>
      <c r="ADY38" s="8"/>
      <c r="ADZ38" s="8"/>
      <c r="AEA38" s="8"/>
      <c r="AEB38" s="8"/>
      <c r="AEC38" s="8"/>
      <c r="AED38" s="8"/>
      <c r="AEE38" s="8"/>
      <c r="AEF38" s="8"/>
      <c r="AEG38" s="8"/>
      <c r="AEH38" s="8"/>
      <c r="AEI38" s="8"/>
      <c r="AEJ38" s="8"/>
      <c r="AEK38" s="8"/>
      <c r="AEL38" s="8"/>
      <c r="AEM38" s="8"/>
      <c r="AEN38" s="8"/>
      <c r="AEO38" s="8"/>
      <c r="AEP38" s="8"/>
      <c r="AEQ38" s="8"/>
      <c r="AER38" s="8"/>
      <c r="AES38" s="8"/>
      <c r="AET38" s="8"/>
      <c r="AEU38" s="8"/>
      <c r="AEV38" s="8"/>
      <c r="AEW38" s="8"/>
      <c r="AEX38" s="8"/>
      <c r="AEY38" s="8"/>
      <c r="AEZ38" s="8"/>
      <c r="AFA38" s="8"/>
      <c r="AFB38" s="8"/>
      <c r="AFC38" s="8"/>
      <c r="AFD38" s="8"/>
      <c r="AFE38" s="8"/>
      <c r="AFF38" s="8"/>
      <c r="AFG38" s="8"/>
      <c r="AFH38" s="8"/>
      <c r="AFI38" s="8"/>
      <c r="AFJ38" s="8"/>
      <c r="AFK38" s="8"/>
      <c r="AFL38" s="8"/>
      <c r="AFM38" s="8"/>
      <c r="AFN38" s="8"/>
      <c r="AFO38" s="8"/>
      <c r="AFP38" s="8"/>
      <c r="AFQ38" s="8"/>
      <c r="AFR38" s="8"/>
      <c r="AFS38" s="8"/>
      <c r="AFT38" s="8"/>
      <c r="AFU38" s="8"/>
      <c r="AFV38" s="8"/>
      <c r="AFW38" s="8"/>
      <c r="AFX38" s="8"/>
      <c r="AFY38" s="8"/>
      <c r="AFZ38" s="8"/>
      <c r="AGA38" s="8"/>
      <c r="AGB38" s="8"/>
      <c r="AGC38" s="8"/>
      <c r="AGD38" s="8"/>
      <c r="AGE38" s="8"/>
      <c r="AGF38" s="8"/>
      <c r="AGG38" s="8"/>
      <c r="AGH38" s="8"/>
      <c r="AGI38" s="8"/>
      <c r="AGJ38" s="8"/>
      <c r="AGK38" s="8"/>
      <c r="AGL38" s="8"/>
      <c r="AGM38" s="8"/>
      <c r="AGN38" s="8"/>
      <c r="AGO38" s="8"/>
      <c r="AGP38" s="8"/>
      <c r="AGQ38" s="8"/>
      <c r="AGR38" s="8"/>
      <c r="AGS38" s="8"/>
      <c r="AGT38" s="8"/>
      <c r="AGU38" s="8"/>
      <c r="AGV38" s="8"/>
      <c r="AGW38" s="8"/>
      <c r="AGX38" s="8"/>
      <c r="AGY38" s="8"/>
      <c r="AGZ38" s="8"/>
      <c r="AHA38" s="8"/>
      <c r="AHB38" s="8"/>
      <c r="AHC38" s="8"/>
      <c r="AHD38" s="8"/>
      <c r="AHE38" s="8"/>
      <c r="AHF38" s="8"/>
      <c r="AHG38" s="8"/>
      <c r="AHH38" s="8"/>
      <c r="AHI38" s="8"/>
      <c r="AHJ38" s="8"/>
      <c r="AHK38" s="8"/>
      <c r="AHL38" s="8"/>
      <c r="AHM38" s="8"/>
      <c r="AHN38" s="8"/>
      <c r="AHO38" s="8"/>
      <c r="AHP38" s="8"/>
      <c r="AHQ38" s="8"/>
      <c r="AHR38" s="8"/>
      <c r="AHS38" s="8"/>
      <c r="AHT38" s="8"/>
      <c r="AHU38" s="8"/>
      <c r="AHV38" s="8"/>
      <c r="AHW38" s="8"/>
      <c r="AHX38" s="8"/>
      <c r="AHY38" s="8"/>
      <c r="AHZ38" s="8"/>
      <c r="AIA38" s="8"/>
      <c r="AIB38" s="8"/>
      <c r="AIC38" s="8"/>
      <c r="AID38" s="8"/>
      <c r="AIE38" s="8"/>
      <c r="AIF38" s="8"/>
      <c r="AIG38" s="8"/>
      <c r="AIH38" s="8"/>
      <c r="AII38" s="8"/>
      <c r="AIJ38" s="8"/>
      <c r="AIK38" s="8"/>
      <c r="AIL38" s="8"/>
      <c r="AIM38" s="8"/>
      <c r="AIN38" s="8"/>
      <c r="AIO38" s="8"/>
      <c r="AIP38" s="8"/>
      <c r="AIQ38" s="8"/>
      <c r="AIR38" s="8"/>
      <c r="AIS38" s="8"/>
      <c r="AIT38" s="8"/>
      <c r="AIU38" s="8"/>
      <c r="AIV38" s="8"/>
      <c r="AIW38" s="8"/>
      <c r="AIX38" s="8"/>
      <c r="AIY38" s="8"/>
      <c r="AIZ38" s="8"/>
      <c r="AJA38" s="8"/>
      <c r="AJB38" s="8"/>
      <c r="AJC38" s="8"/>
      <c r="AJD38" s="8"/>
      <c r="AJE38" s="8"/>
      <c r="AJF38" s="8"/>
      <c r="AJG38" s="8"/>
      <c r="AJH38" s="8"/>
      <c r="AJI38" s="8"/>
      <c r="AJJ38" s="8"/>
      <c r="AJK38" s="8"/>
      <c r="AJL38" s="8"/>
      <c r="AJM38" s="8"/>
      <c r="AJN38" s="8"/>
      <c r="AJO38" s="8"/>
      <c r="AJP38" s="8"/>
      <c r="AJQ38" s="8"/>
      <c r="AJR38" s="8"/>
      <c r="AJS38" s="8"/>
      <c r="AJT38" s="8"/>
      <c r="AJU38" s="8"/>
      <c r="AJV38" s="8"/>
      <c r="AJW38" s="8"/>
      <c r="AJX38" s="8"/>
      <c r="AJY38" s="8"/>
      <c r="AJZ38" s="8"/>
      <c r="AKA38" s="8"/>
      <c r="AKB38" s="8"/>
      <c r="AKC38" s="8"/>
      <c r="AKD38" s="8"/>
      <c r="AKE38" s="8"/>
      <c r="AKF38" s="8"/>
      <c r="AKG38" s="8"/>
      <c r="AKH38" s="8"/>
      <c r="AKI38" s="8"/>
      <c r="AKJ38" s="8"/>
      <c r="AKK38" s="8"/>
      <c r="AKL38" s="8"/>
      <c r="AKM38" s="8"/>
      <c r="AKN38" s="8"/>
      <c r="AKO38" s="8"/>
      <c r="AKP38" s="8"/>
      <c r="AKQ38" s="8"/>
      <c r="AKR38" s="8"/>
      <c r="AKS38" s="8"/>
      <c r="AKT38" s="8"/>
      <c r="AKU38" s="8"/>
      <c r="AKV38" s="8"/>
      <c r="AKW38" s="8"/>
      <c r="AKX38" s="8"/>
      <c r="AKY38" s="8"/>
      <c r="AKZ38" s="8"/>
      <c r="ALA38" s="8"/>
      <c r="ALB38" s="8"/>
      <c r="ALC38" s="8"/>
      <c r="ALD38" s="8"/>
      <c r="ALE38" s="8"/>
      <c r="ALF38" s="8"/>
      <c r="ALG38" s="8"/>
      <c r="ALH38" s="8"/>
      <c r="ALI38" s="8"/>
      <c r="ALJ38" s="8"/>
      <c r="ALK38" s="8"/>
      <c r="ALL38" s="8"/>
      <c r="ALM38" s="8"/>
      <c r="ALN38" s="8"/>
      <c r="ALO38" s="8"/>
      <c r="ALP38" s="8"/>
      <c r="ALQ38" s="8"/>
      <c r="ALR38" s="8"/>
      <c r="ALS38" s="8"/>
      <c r="ALT38" s="8"/>
      <c r="ALU38" s="8"/>
      <c r="ALV38" s="8"/>
      <c r="ALW38" s="8"/>
      <c r="ALX38" s="8"/>
      <c r="ALY38" s="8"/>
      <c r="ALZ38" s="8"/>
      <c r="AMA38" s="8"/>
      <c r="AMB38" s="8"/>
      <c r="AMC38" s="8"/>
      <c r="AMD38" s="8"/>
      <c r="AME38" s="8"/>
      <c r="AMF38" s="8"/>
      <c r="AMG38" s="8"/>
      <c r="AMH38" s="8"/>
      <c r="AMI38" s="8"/>
      <c r="AMJ38" s="8"/>
    </row>
    <row r="39" customFormat="false" ht="14.25" hidden="false" customHeight="false" outlineLevel="0" collapsed="false">
      <c r="A39" s="1" t="s">
        <v>3</v>
      </c>
      <c r="B39" s="1" t="s">
        <v>800</v>
      </c>
      <c r="C39" s="1" t="s">
        <v>3104</v>
      </c>
      <c r="D39" s="32" t="s">
        <v>3105</v>
      </c>
      <c r="J39" s="1" t="s">
        <v>3106</v>
      </c>
    </row>
    <row r="40" customFormat="false" ht="14.25" hidden="false" customHeight="false" outlineLevel="0" collapsed="false">
      <c r="A40" s="1" t="s">
        <v>3</v>
      </c>
      <c r="B40" s="1" t="s">
        <v>800</v>
      </c>
      <c r="C40" s="27" t="s">
        <v>3107</v>
      </c>
      <c r="D40" s="46" t="s">
        <v>3108</v>
      </c>
      <c r="J40" s="1" t="s">
        <v>3109</v>
      </c>
    </row>
    <row r="41" customFormat="false" ht="14.25" hidden="false" customHeight="false" outlineLevel="0" collapsed="false">
      <c r="A41" s="1" t="s">
        <v>3</v>
      </c>
      <c r="B41" s="1" t="s">
        <v>800</v>
      </c>
      <c r="C41" s="27" t="s">
        <v>3110</v>
      </c>
      <c r="D41" s="46" t="s">
        <v>3111</v>
      </c>
      <c r="J41" s="1" t="s">
        <v>3112</v>
      </c>
    </row>
    <row r="42" customFormat="false" ht="14.25" hidden="false" customHeight="false" outlineLevel="0" collapsed="false">
      <c r="A42" s="1" t="s">
        <v>3</v>
      </c>
      <c r="B42" s="1" t="s">
        <v>800</v>
      </c>
      <c r="C42" s="27" t="s">
        <v>3113</v>
      </c>
      <c r="D42" s="46" t="s">
        <v>3114</v>
      </c>
      <c r="J42" s="27" t="s">
        <v>3115</v>
      </c>
    </row>
    <row r="43" customFormat="false" ht="14.25" hidden="false" customHeight="false" outlineLevel="0" collapsed="false">
      <c r="A43" s="1" t="s">
        <v>3</v>
      </c>
      <c r="B43" s="1" t="s">
        <v>800</v>
      </c>
      <c r="C43" s="27" t="s">
        <v>3116</v>
      </c>
      <c r="D43" s="46" t="s">
        <v>3117</v>
      </c>
      <c r="J43" s="27" t="s">
        <v>3118</v>
      </c>
    </row>
    <row r="44" s="173" customFormat="true" ht="14.25" hidden="false" customHeight="false" outlineLevel="0" collapsed="false">
      <c r="A44" s="8" t="s">
        <v>3</v>
      </c>
      <c r="B44" s="8" t="s">
        <v>800</v>
      </c>
      <c r="C44" s="40" t="s">
        <v>3119</v>
      </c>
      <c r="D44" s="42" t="s">
        <v>3120</v>
      </c>
      <c r="E44" s="8"/>
      <c r="F44" s="8"/>
      <c r="G44" s="8"/>
      <c r="H44" s="8"/>
      <c r="I44" s="8"/>
      <c r="J44" s="40" t="s">
        <v>3121</v>
      </c>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c r="YS44" s="8"/>
      <c r="YT44" s="8"/>
      <c r="YU44" s="8"/>
      <c r="YV44" s="8"/>
      <c r="YW44" s="8"/>
      <c r="YX44" s="8"/>
      <c r="YY44" s="8"/>
      <c r="YZ44" s="8"/>
      <c r="ZA44" s="8"/>
      <c r="ZB44" s="8"/>
      <c r="ZC44" s="8"/>
      <c r="ZD44" s="8"/>
      <c r="ZE44" s="8"/>
      <c r="ZF44" s="8"/>
      <c r="ZG44" s="8"/>
      <c r="ZH44" s="8"/>
      <c r="ZI44" s="8"/>
      <c r="ZJ44" s="8"/>
      <c r="ZK44" s="8"/>
      <c r="ZL44" s="8"/>
      <c r="ZM44" s="8"/>
      <c r="ZN44" s="8"/>
      <c r="ZO44" s="8"/>
      <c r="ZP44" s="8"/>
      <c r="ZQ44" s="8"/>
      <c r="ZR44" s="8"/>
      <c r="ZS44" s="8"/>
      <c r="ZT44" s="8"/>
      <c r="ZU44" s="8"/>
      <c r="ZV44" s="8"/>
      <c r="ZW44" s="8"/>
      <c r="ZX44" s="8"/>
      <c r="ZY44" s="8"/>
      <c r="ZZ44" s="8"/>
      <c r="AAA44" s="8"/>
      <c r="AAB44" s="8"/>
      <c r="AAC44" s="8"/>
      <c r="AAD44" s="8"/>
      <c r="AAE44" s="8"/>
      <c r="AAF44" s="8"/>
      <c r="AAG44" s="8"/>
      <c r="AAH44" s="8"/>
      <c r="AAI44" s="8"/>
      <c r="AAJ44" s="8"/>
      <c r="AAK44" s="8"/>
      <c r="AAL44" s="8"/>
      <c r="AAM44" s="8"/>
      <c r="AAN44" s="8"/>
      <c r="AAO44" s="8"/>
      <c r="AAP44" s="8"/>
      <c r="AAQ44" s="8"/>
      <c r="AAR44" s="8"/>
      <c r="AAS44" s="8"/>
      <c r="AAT44" s="8"/>
      <c r="AAU44" s="8"/>
      <c r="AAV44" s="8"/>
      <c r="AAW44" s="8"/>
      <c r="AAX44" s="8"/>
      <c r="AAY44" s="8"/>
      <c r="AAZ44" s="8"/>
      <c r="ABA44" s="8"/>
      <c r="ABB44" s="8"/>
      <c r="ABC44" s="8"/>
      <c r="ABD44" s="8"/>
      <c r="ABE44" s="8"/>
      <c r="ABF44" s="8"/>
      <c r="ABG44" s="8"/>
      <c r="ABH44" s="8"/>
      <c r="ABI44" s="8"/>
      <c r="ABJ44" s="8"/>
      <c r="ABK44" s="8"/>
      <c r="ABL44" s="8"/>
      <c r="ABM44" s="8"/>
      <c r="ABN44" s="8"/>
      <c r="ABO44" s="8"/>
      <c r="ABP44" s="8"/>
      <c r="ABQ44" s="8"/>
      <c r="ABR44" s="8"/>
      <c r="ABS44" s="8"/>
      <c r="ABT44" s="8"/>
      <c r="ABU44" s="8"/>
      <c r="ABV44" s="8"/>
      <c r="ABW44" s="8"/>
      <c r="ABX44" s="8"/>
      <c r="ABY44" s="8"/>
      <c r="ABZ44" s="8"/>
      <c r="ACA44" s="8"/>
      <c r="ACB44" s="8"/>
      <c r="ACC44" s="8"/>
      <c r="ACD44" s="8"/>
      <c r="ACE44" s="8"/>
      <c r="ACF44" s="8"/>
      <c r="ACG44" s="8"/>
      <c r="ACH44" s="8"/>
      <c r="ACI44" s="8"/>
      <c r="ACJ44" s="8"/>
      <c r="ACK44" s="8"/>
      <c r="ACL44" s="8"/>
      <c r="ACM44" s="8"/>
      <c r="ACN44" s="8"/>
      <c r="ACO44" s="8"/>
      <c r="ACP44" s="8"/>
      <c r="ACQ44" s="8"/>
      <c r="ACR44" s="8"/>
      <c r="ACS44" s="8"/>
      <c r="ACT44" s="8"/>
      <c r="ACU44" s="8"/>
      <c r="ACV44" s="8"/>
      <c r="ACW44" s="8"/>
      <c r="ACX44" s="8"/>
      <c r="ACY44" s="8"/>
      <c r="ACZ44" s="8"/>
      <c r="ADA44" s="8"/>
      <c r="ADB44" s="8"/>
      <c r="ADC44" s="8"/>
      <c r="ADD44" s="8"/>
      <c r="ADE44" s="8"/>
      <c r="ADF44" s="8"/>
      <c r="ADG44" s="8"/>
      <c r="ADH44" s="8"/>
      <c r="ADI44" s="8"/>
      <c r="ADJ44" s="8"/>
      <c r="ADK44" s="8"/>
      <c r="ADL44" s="8"/>
      <c r="ADM44" s="8"/>
      <c r="ADN44" s="8"/>
      <c r="ADO44" s="8"/>
      <c r="ADP44" s="8"/>
      <c r="ADQ44" s="8"/>
      <c r="ADR44" s="8"/>
      <c r="ADS44" s="8"/>
      <c r="ADT44" s="8"/>
      <c r="ADU44" s="8"/>
      <c r="ADV44" s="8"/>
      <c r="ADW44" s="8"/>
      <c r="ADX44" s="8"/>
      <c r="ADY44" s="8"/>
      <c r="ADZ44" s="8"/>
      <c r="AEA44" s="8"/>
      <c r="AEB44" s="8"/>
      <c r="AEC44" s="8"/>
      <c r="AED44" s="8"/>
      <c r="AEE44" s="8"/>
      <c r="AEF44" s="8"/>
      <c r="AEG44" s="8"/>
      <c r="AEH44" s="8"/>
      <c r="AEI44" s="8"/>
      <c r="AEJ44" s="8"/>
      <c r="AEK44" s="8"/>
      <c r="AEL44" s="8"/>
      <c r="AEM44" s="8"/>
      <c r="AEN44" s="8"/>
      <c r="AEO44" s="8"/>
      <c r="AEP44" s="8"/>
      <c r="AEQ44" s="8"/>
      <c r="AER44" s="8"/>
      <c r="AES44" s="8"/>
      <c r="AET44" s="8"/>
      <c r="AEU44" s="8"/>
      <c r="AEV44" s="8"/>
      <c r="AEW44" s="8"/>
      <c r="AEX44" s="8"/>
      <c r="AEY44" s="8"/>
      <c r="AEZ44" s="8"/>
      <c r="AFA44" s="8"/>
      <c r="AFB44" s="8"/>
      <c r="AFC44" s="8"/>
      <c r="AFD44" s="8"/>
      <c r="AFE44" s="8"/>
      <c r="AFF44" s="8"/>
      <c r="AFG44" s="8"/>
      <c r="AFH44" s="8"/>
      <c r="AFI44" s="8"/>
      <c r="AFJ44" s="8"/>
      <c r="AFK44" s="8"/>
      <c r="AFL44" s="8"/>
      <c r="AFM44" s="8"/>
      <c r="AFN44" s="8"/>
      <c r="AFO44" s="8"/>
      <c r="AFP44" s="8"/>
      <c r="AFQ44" s="8"/>
      <c r="AFR44" s="8"/>
      <c r="AFS44" s="8"/>
      <c r="AFT44" s="8"/>
      <c r="AFU44" s="8"/>
      <c r="AFV44" s="8"/>
      <c r="AFW44" s="8"/>
      <c r="AFX44" s="8"/>
      <c r="AFY44" s="8"/>
      <c r="AFZ44" s="8"/>
      <c r="AGA44" s="8"/>
      <c r="AGB44" s="8"/>
      <c r="AGC44" s="8"/>
      <c r="AGD44" s="8"/>
      <c r="AGE44" s="8"/>
      <c r="AGF44" s="8"/>
      <c r="AGG44" s="8"/>
      <c r="AGH44" s="8"/>
      <c r="AGI44" s="8"/>
      <c r="AGJ44" s="8"/>
      <c r="AGK44" s="8"/>
      <c r="AGL44" s="8"/>
      <c r="AGM44" s="8"/>
      <c r="AGN44" s="8"/>
      <c r="AGO44" s="8"/>
      <c r="AGP44" s="8"/>
      <c r="AGQ44" s="8"/>
      <c r="AGR44" s="8"/>
      <c r="AGS44" s="8"/>
      <c r="AGT44" s="8"/>
      <c r="AGU44" s="8"/>
      <c r="AGV44" s="8"/>
      <c r="AGW44" s="8"/>
      <c r="AGX44" s="8"/>
      <c r="AGY44" s="8"/>
      <c r="AGZ44" s="8"/>
      <c r="AHA44" s="8"/>
      <c r="AHB44" s="8"/>
      <c r="AHC44" s="8"/>
      <c r="AHD44" s="8"/>
      <c r="AHE44" s="8"/>
      <c r="AHF44" s="8"/>
      <c r="AHG44" s="8"/>
      <c r="AHH44" s="8"/>
      <c r="AHI44" s="8"/>
      <c r="AHJ44" s="8"/>
      <c r="AHK44" s="8"/>
      <c r="AHL44" s="8"/>
      <c r="AHM44" s="8"/>
      <c r="AHN44" s="8"/>
      <c r="AHO44" s="8"/>
      <c r="AHP44" s="8"/>
      <c r="AHQ44" s="8"/>
      <c r="AHR44" s="8"/>
      <c r="AHS44" s="8"/>
      <c r="AHT44" s="8"/>
      <c r="AHU44" s="8"/>
      <c r="AHV44" s="8"/>
      <c r="AHW44" s="8"/>
      <c r="AHX44" s="8"/>
      <c r="AHY44" s="8"/>
      <c r="AHZ44" s="8"/>
      <c r="AIA44" s="8"/>
      <c r="AIB44" s="8"/>
      <c r="AIC44" s="8"/>
      <c r="AID44" s="8"/>
      <c r="AIE44" s="8"/>
      <c r="AIF44" s="8"/>
      <c r="AIG44" s="8"/>
      <c r="AIH44" s="8"/>
      <c r="AII44" s="8"/>
      <c r="AIJ44" s="8"/>
      <c r="AIK44" s="8"/>
      <c r="AIL44" s="8"/>
      <c r="AIM44" s="8"/>
      <c r="AIN44" s="8"/>
      <c r="AIO44" s="8"/>
      <c r="AIP44" s="8"/>
      <c r="AIQ44" s="8"/>
      <c r="AIR44" s="8"/>
      <c r="AIS44" s="8"/>
      <c r="AIT44" s="8"/>
      <c r="AIU44" s="8"/>
      <c r="AIV44" s="8"/>
      <c r="AIW44" s="8"/>
      <c r="AIX44" s="8"/>
      <c r="AIY44" s="8"/>
      <c r="AIZ44" s="8"/>
      <c r="AJA44" s="8"/>
      <c r="AJB44" s="8"/>
      <c r="AJC44" s="8"/>
      <c r="AJD44" s="8"/>
      <c r="AJE44" s="8"/>
      <c r="AJF44" s="8"/>
      <c r="AJG44" s="8"/>
      <c r="AJH44" s="8"/>
      <c r="AJI44" s="8"/>
      <c r="AJJ44" s="8"/>
      <c r="AJK44" s="8"/>
      <c r="AJL44" s="8"/>
      <c r="AJM44" s="8"/>
      <c r="AJN44" s="8"/>
      <c r="AJO44" s="8"/>
      <c r="AJP44" s="8"/>
      <c r="AJQ44" s="8"/>
      <c r="AJR44" s="8"/>
      <c r="AJS44" s="8"/>
      <c r="AJT44" s="8"/>
      <c r="AJU44" s="8"/>
      <c r="AJV44" s="8"/>
      <c r="AJW44" s="8"/>
      <c r="AJX44" s="8"/>
      <c r="AJY44" s="8"/>
      <c r="AJZ44" s="8"/>
      <c r="AKA44" s="8"/>
      <c r="AKB44" s="8"/>
      <c r="AKC44" s="8"/>
      <c r="AKD44" s="8"/>
      <c r="AKE44" s="8"/>
      <c r="AKF44" s="8"/>
      <c r="AKG44" s="8"/>
      <c r="AKH44" s="8"/>
      <c r="AKI44" s="8"/>
      <c r="AKJ44" s="8"/>
      <c r="AKK44" s="8"/>
      <c r="AKL44" s="8"/>
      <c r="AKM44" s="8"/>
      <c r="AKN44" s="8"/>
      <c r="AKO44" s="8"/>
      <c r="AKP44" s="8"/>
      <c r="AKQ44" s="8"/>
      <c r="AKR44" s="8"/>
      <c r="AKS44" s="8"/>
      <c r="AKT44" s="8"/>
      <c r="AKU44" s="8"/>
      <c r="AKV44" s="8"/>
      <c r="AKW44" s="8"/>
      <c r="AKX44" s="8"/>
      <c r="AKY44" s="8"/>
      <c r="AKZ44" s="8"/>
      <c r="ALA44" s="8"/>
      <c r="ALB44" s="8"/>
      <c r="ALC44" s="8"/>
      <c r="ALD44" s="8"/>
      <c r="ALE44" s="8"/>
      <c r="ALF44" s="8"/>
      <c r="ALG44" s="8"/>
      <c r="ALH44" s="8"/>
      <c r="ALI44" s="8"/>
      <c r="ALJ44" s="8"/>
      <c r="ALK44" s="8"/>
      <c r="ALL44" s="8"/>
      <c r="ALM44" s="8"/>
      <c r="ALN44" s="8"/>
      <c r="ALO44" s="8"/>
      <c r="ALP44" s="8"/>
      <c r="ALQ44" s="8"/>
      <c r="ALR44" s="8"/>
      <c r="ALS44" s="8"/>
      <c r="ALT44" s="8"/>
      <c r="ALU44" s="8"/>
      <c r="ALV44" s="8"/>
      <c r="ALW44" s="8"/>
      <c r="ALX44" s="8"/>
      <c r="ALY44" s="8"/>
      <c r="ALZ44" s="8"/>
      <c r="AMA44" s="8"/>
      <c r="AMB44" s="8"/>
      <c r="AMC44" s="8"/>
      <c r="AMD44" s="8"/>
      <c r="AME44" s="8"/>
      <c r="AMF44" s="8"/>
      <c r="AMG44" s="8"/>
      <c r="AMH44" s="8"/>
      <c r="AMI44" s="8"/>
      <c r="AMJ44" s="8"/>
    </row>
    <row r="45" customFormat="false" ht="14.25" hidden="false" customHeight="false" outlineLevel="0" collapsed="false">
      <c r="A45" s="1" t="s">
        <v>3</v>
      </c>
      <c r="B45" s="1" t="s">
        <v>800</v>
      </c>
      <c r="C45" s="27" t="s">
        <v>3122</v>
      </c>
      <c r="D45" s="46" t="s">
        <v>3123</v>
      </c>
      <c r="J45" s="27" t="s">
        <v>3124</v>
      </c>
    </row>
    <row r="46" customFormat="false" ht="14.25" hidden="false" customHeight="false" outlineLevel="0" collapsed="false">
      <c r="A46" s="1" t="s">
        <v>3</v>
      </c>
      <c r="B46" s="1" t="s">
        <v>800</v>
      </c>
      <c r="C46" s="27" t="s">
        <v>3125</v>
      </c>
      <c r="D46" s="46" t="s">
        <v>3126</v>
      </c>
      <c r="J46" s="27" t="s">
        <v>3127</v>
      </c>
    </row>
    <row r="47" customFormat="false" ht="14.25" hidden="false" customHeight="false" outlineLevel="0" collapsed="false">
      <c r="A47" s="1" t="s">
        <v>3</v>
      </c>
      <c r="B47" s="1" t="s">
        <v>800</v>
      </c>
      <c r="C47" s="27" t="s">
        <v>3128</v>
      </c>
      <c r="D47" s="46" t="s">
        <v>3129</v>
      </c>
      <c r="J47" s="27" t="s">
        <v>3130</v>
      </c>
    </row>
    <row r="48" customFormat="false" ht="14.25" hidden="false" customHeight="false" outlineLevel="0" collapsed="false">
      <c r="A48" s="1" t="s">
        <v>3</v>
      </c>
      <c r="B48" s="1" t="s">
        <v>800</v>
      </c>
      <c r="C48" s="27" t="s">
        <v>3131</v>
      </c>
      <c r="D48" s="46" t="s">
        <v>3132</v>
      </c>
      <c r="J48" s="27" t="s">
        <v>3133</v>
      </c>
    </row>
    <row r="49" customFormat="false" ht="14.25" hidden="false" customHeight="false" outlineLevel="0" collapsed="false">
      <c r="A49" s="1" t="s">
        <v>3</v>
      </c>
      <c r="B49" s="1" t="s">
        <v>800</v>
      </c>
      <c r="C49" s="27" t="s">
        <v>3134</v>
      </c>
      <c r="D49" s="46" t="s">
        <v>3135</v>
      </c>
      <c r="J49" s="27" t="s">
        <v>3136</v>
      </c>
    </row>
    <row r="50" customFormat="false" ht="14.25" hidden="false" customHeight="false" outlineLevel="0" collapsed="false">
      <c r="A50" s="1" t="s">
        <v>3</v>
      </c>
      <c r="B50" s="1" t="s">
        <v>800</v>
      </c>
      <c r="C50" s="27" t="s">
        <v>3137</v>
      </c>
      <c r="D50" s="46" t="s">
        <v>3138</v>
      </c>
      <c r="J50" s="27" t="s">
        <v>3139</v>
      </c>
    </row>
    <row r="51" customFormat="false" ht="14.25" hidden="false" customHeight="false" outlineLevel="0" collapsed="false">
      <c r="A51" s="1" t="s">
        <v>3</v>
      </c>
      <c r="B51" s="1" t="s">
        <v>800</v>
      </c>
      <c r="C51" s="27" t="s">
        <v>3140</v>
      </c>
      <c r="D51" s="46" t="s">
        <v>3141</v>
      </c>
      <c r="J51" s="27" t="s">
        <v>3142</v>
      </c>
    </row>
    <row r="52" s="173" customFormat="true" ht="14.25" hidden="false" customHeight="false" outlineLevel="0" collapsed="false">
      <c r="A52" s="8" t="s">
        <v>3</v>
      </c>
      <c r="B52" s="8" t="s">
        <v>800</v>
      </c>
      <c r="C52" s="40" t="s">
        <v>3143</v>
      </c>
      <c r="D52" s="42" t="s">
        <v>3144</v>
      </c>
      <c r="E52" s="8"/>
      <c r="F52" s="8"/>
      <c r="G52" s="8"/>
      <c r="H52" s="8"/>
      <c r="I52" s="8"/>
      <c r="J52" s="40" t="s">
        <v>3145</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row>
    <row r="53" customFormat="false" ht="14.25" hidden="false" customHeight="false" outlineLevel="0" collapsed="false">
      <c r="A53" s="1" t="s">
        <v>3</v>
      </c>
      <c r="B53" s="1" t="s">
        <v>800</v>
      </c>
      <c r="C53" s="27" t="s">
        <v>3146</v>
      </c>
      <c r="D53" s="46" t="s">
        <v>3147</v>
      </c>
      <c r="J53" s="27" t="s">
        <v>3148</v>
      </c>
    </row>
    <row r="54" customFormat="false" ht="14.25" hidden="false" customHeight="false" outlineLevel="0" collapsed="false">
      <c r="A54" s="1" t="s">
        <v>3</v>
      </c>
      <c r="B54" s="1" t="s">
        <v>800</v>
      </c>
      <c r="C54" s="1" t="s">
        <v>3149</v>
      </c>
      <c r="D54" s="32" t="s">
        <v>3150</v>
      </c>
      <c r="J54" s="1" t="s">
        <v>3151</v>
      </c>
    </row>
    <row r="55" s="173" customFormat="true" ht="14.25" hidden="false" customHeight="false" outlineLevel="0" collapsed="false">
      <c r="A55" s="8" t="s">
        <v>3</v>
      </c>
      <c r="B55" s="8" t="s">
        <v>800</v>
      </c>
      <c r="C55" s="8" t="s">
        <v>3152</v>
      </c>
      <c r="D55" s="42" t="s">
        <v>3153</v>
      </c>
      <c r="E55" s="8"/>
      <c r="F55" s="8"/>
      <c r="G55" s="8"/>
      <c r="H55" s="8"/>
      <c r="I55" s="8"/>
      <c r="J55" s="8" t="s">
        <v>3154</v>
      </c>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c r="YS55" s="8"/>
      <c r="YT55" s="8"/>
      <c r="YU55" s="8"/>
      <c r="YV55" s="8"/>
      <c r="YW55" s="8"/>
      <c r="YX55" s="8"/>
      <c r="YY55" s="8"/>
      <c r="YZ55" s="8"/>
      <c r="ZA55" s="8"/>
      <c r="ZB55" s="8"/>
      <c r="ZC55" s="8"/>
      <c r="ZD55" s="8"/>
      <c r="ZE55" s="8"/>
      <c r="ZF55" s="8"/>
      <c r="ZG55" s="8"/>
      <c r="ZH55" s="8"/>
      <c r="ZI55" s="8"/>
      <c r="ZJ55" s="8"/>
      <c r="ZK55" s="8"/>
      <c r="ZL55" s="8"/>
      <c r="ZM55" s="8"/>
      <c r="ZN55" s="8"/>
      <c r="ZO55" s="8"/>
      <c r="ZP55" s="8"/>
      <c r="ZQ55" s="8"/>
      <c r="ZR55" s="8"/>
      <c r="ZS55" s="8"/>
      <c r="ZT55" s="8"/>
      <c r="ZU55" s="8"/>
      <c r="ZV55" s="8"/>
      <c r="ZW55" s="8"/>
      <c r="ZX55" s="8"/>
      <c r="ZY55" s="8"/>
      <c r="ZZ55" s="8"/>
      <c r="AAA55" s="8"/>
      <c r="AAB55" s="8"/>
      <c r="AAC55" s="8"/>
      <c r="AAD55" s="8"/>
      <c r="AAE55" s="8"/>
      <c r="AAF55" s="8"/>
      <c r="AAG55" s="8"/>
      <c r="AAH55" s="8"/>
      <c r="AAI55" s="8"/>
      <c r="AAJ55" s="8"/>
      <c r="AAK55" s="8"/>
      <c r="AAL55" s="8"/>
      <c r="AAM55" s="8"/>
      <c r="AAN55" s="8"/>
      <c r="AAO55" s="8"/>
      <c r="AAP55" s="8"/>
      <c r="AAQ55" s="8"/>
      <c r="AAR55" s="8"/>
      <c r="AAS55" s="8"/>
      <c r="AAT55" s="8"/>
      <c r="AAU55" s="8"/>
      <c r="AAV55" s="8"/>
      <c r="AAW55" s="8"/>
      <c r="AAX55" s="8"/>
      <c r="AAY55" s="8"/>
      <c r="AAZ55" s="8"/>
      <c r="ABA55" s="8"/>
      <c r="ABB55" s="8"/>
      <c r="ABC55" s="8"/>
      <c r="ABD55" s="8"/>
      <c r="ABE55" s="8"/>
      <c r="ABF55" s="8"/>
      <c r="ABG55" s="8"/>
      <c r="ABH55" s="8"/>
      <c r="ABI55" s="8"/>
      <c r="ABJ55" s="8"/>
      <c r="ABK55" s="8"/>
      <c r="ABL55" s="8"/>
      <c r="ABM55" s="8"/>
      <c r="ABN55" s="8"/>
      <c r="ABO55" s="8"/>
      <c r="ABP55" s="8"/>
      <c r="ABQ55" s="8"/>
      <c r="ABR55" s="8"/>
      <c r="ABS55" s="8"/>
      <c r="ABT55" s="8"/>
      <c r="ABU55" s="8"/>
      <c r="ABV55" s="8"/>
      <c r="ABW55" s="8"/>
      <c r="ABX55" s="8"/>
      <c r="ABY55" s="8"/>
      <c r="ABZ55" s="8"/>
      <c r="ACA55" s="8"/>
      <c r="ACB55" s="8"/>
      <c r="ACC55" s="8"/>
      <c r="ACD55" s="8"/>
      <c r="ACE55" s="8"/>
      <c r="ACF55" s="8"/>
      <c r="ACG55" s="8"/>
      <c r="ACH55" s="8"/>
      <c r="ACI55" s="8"/>
      <c r="ACJ55" s="8"/>
      <c r="ACK55" s="8"/>
      <c r="ACL55" s="8"/>
      <c r="ACM55" s="8"/>
      <c r="ACN55" s="8"/>
      <c r="ACO55" s="8"/>
      <c r="ACP55" s="8"/>
      <c r="ACQ55" s="8"/>
      <c r="ACR55" s="8"/>
      <c r="ACS55" s="8"/>
      <c r="ACT55" s="8"/>
      <c r="ACU55" s="8"/>
      <c r="ACV55" s="8"/>
      <c r="ACW55" s="8"/>
      <c r="ACX55" s="8"/>
      <c r="ACY55" s="8"/>
      <c r="ACZ55" s="8"/>
      <c r="ADA55" s="8"/>
      <c r="ADB55" s="8"/>
      <c r="ADC55" s="8"/>
      <c r="ADD55" s="8"/>
      <c r="ADE55" s="8"/>
      <c r="ADF55" s="8"/>
      <c r="ADG55" s="8"/>
      <c r="ADH55" s="8"/>
      <c r="ADI55" s="8"/>
      <c r="ADJ55" s="8"/>
      <c r="ADK55" s="8"/>
      <c r="ADL55" s="8"/>
      <c r="ADM55" s="8"/>
      <c r="ADN55" s="8"/>
      <c r="ADO55" s="8"/>
      <c r="ADP55" s="8"/>
      <c r="ADQ55" s="8"/>
      <c r="ADR55" s="8"/>
      <c r="ADS55" s="8"/>
      <c r="ADT55" s="8"/>
      <c r="ADU55" s="8"/>
      <c r="ADV55" s="8"/>
      <c r="ADW55" s="8"/>
      <c r="ADX55" s="8"/>
      <c r="ADY55" s="8"/>
      <c r="ADZ55" s="8"/>
      <c r="AEA55" s="8"/>
      <c r="AEB55" s="8"/>
      <c r="AEC55" s="8"/>
      <c r="AED55" s="8"/>
      <c r="AEE55" s="8"/>
      <c r="AEF55" s="8"/>
      <c r="AEG55" s="8"/>
      <c r="AEH55" s="8"/>
      <c r="AEI55" s="8"/>
      <c r="AEJ55" s="8"/>
      <c r="AEK55" s="8"/>
      <c r="AEL55" s="8"/>
      <c r="AEM55" s="8"/>
      <c r="AEN55" s="8"/>
      <c r="AEO55" s="8"/>
      <c r="AEP55" s="8"/>
      <c r="AEQ55" s="8"/>
      <c r="AER55" s="8"/>
      <c r="AES55" s="8"/>
      <c r="AET55" s="8"/>
      <c r="AEU55" s="8"/>
      <c r="AEV55" s="8"/>
      <c r="AEW55" s="8"/>
      <c r="AEX55" s="8"/>
      <c r="AEY55" s="8"/>
      <c r="AEZ55" s="8"/>
      <c r="AFA55" s="8"/>
      <c r="AFB55" s="8"/>
      <c r="AFC55" s="8"/>
      <c r="AFD55" s="8"/>
      <c r="AFE55" s="8"/>
      <c r="AFF55" s="8"/>
      <c r="AFG55" s="8"/>
      <c r="AFH55" s="8"/>
      <c r="AFI55" s="8"/>
      <c r="AFJ55" s="8"/>
      <c r="AFK55" s="8"/>
      <c r="AFL55" s="8"/>
      <c r="AFM55" s="8"/>
      <c r="AFN55" s="8"/>
      <c r="AFO55" s="8"/>
      <c r="AFP55" s="8"/>
      <c r="AFQ55" s="8"/>
      <c r="AFR55" s="8"/>
      <c r="AFS55" s="8"/>
      <c r="AFT55" s="8"/>
      <c r="AFU55" s="8"/>
      <c r="AFV55" s="8"/>
      <c r="AFW55" s="8"/>
      <c r="AFX55" s="8"/>
      <c r="AFY55" s="8"/>
      <c r="AFZ55" s="8"/>
      <c r="AGA55" s="8"/>
      <c r="AGB55" s="8"/>
      <c r="AGC55" s="8"/>
      <c r="AGD55" s="8"/>
      <c r="AGE55" s="8"/>
      <c r="AGF55" s="8"/>
      <c r="AGG55" s="8"/>
      <c r="AGH55" s="8"/>
      <c r="AGI55" s="8"/>
      <c r="AGJ55" s="8"/>
      <c r="AGK55" s="8"/>
      <c r="AGL55" s="8"/>
      <c r="AGM55" s="8"/>
      <c r="AGN55" s="8"/>
      <c r="AGO55" s="8"/>
      <c r="AGP55" s="8"/>
      <c r="AGQ55" s="8"/>
      <c r="AGR55" s="8"/>
      <c r="AGS55" s="8"/>
      <c r="AGT55" s="8"/>
      <c r="AGU55" s="8"/>
      <c r="AGV55" s="8"/>
      <c r="AGW55" s="8"/>
      <c r="AGX55" s="8"/>
      <c r="AGY55" s="8"/>
      <c r="AGZ55" s="8"/>
      <c r="AHA55" s="8"/>
      <c r="AHB55" s="8"/>
      <c r="AHC55" s="8"/>
      <c r="AHD55" s="8"/>
      <c r="AHE55" s="8"/>
      <c r="AHF55" s="8"/>
      <c r="AHG55" s="8"/>
      <c r="AHH55" s="8"/>
      <c r="AHI55" s="8"/>
      <c r="AHJ55" s="8"/>
      <c r="AHK55" s="8"/>
      <c r="AHL55" s="8"/>
      <c r="AHM55" s="8"/>
      <c r="AHN55" s="8"/>
      <c r="AHO55" s="8"/>
      <c r="AHP55" s="8"/>
      <c r="AHQ55" s="8"/>
      <c r="AHR55" s="8"/>
      <c r="AHS55" s="8"/>
      <c r="AHT55" s="8"/>
      <c r="AHU55" s="8"/>
      <c r="AHV55" s="8"/>
      <c r="AHW55" s="8"/>
      <c r="AHX55" s="8"/>
      <c r="AHY55" s="8"/>
      <c r="AHZ55" s="8"/>
      <c r="AIA55" s="8"/>
      <c r="AIB55" s="8"/>
      <c r="AIC55" s="8"/>
      <c r="AID55" s="8"/>
      <c r="AIE55" s="8"/>
      <c r="AIF55" s="8"/>
      <c r="AIG55" s="8"/>
      <c r="AIH55" s="8"/>
      <c r="AII55" s="8"/>
      <c r="AIJ55" s="8"/>
      <c r="AIK55" s="8"/>
      <c r="AIL55" s="8"/>
      <c r="AIM55" s="8"/>
      <c r="AIN55" s="8"/>
      <c r="AIO55" s="8"/>
      <c r="AIP55" s="8"/>
      <c r="AIQ55" s="8"/>
      <c r="AIR55" s="8"/>
      <c r="AIS55" s="8"/>
      <c r="AIT55" s="8"/>
      <c r="AIU55" s="8"/>
      <c r="AIV55" s="8"/>
      <c r="AIW55" s="8"/>
      <c r="AIX55" s="8"/>
      <c r="AIY55" s="8"/>
      <c r="AIZ55" s="8"/>
      <c r="AJA55" s="8"/>
      <c r="AJB55" s="8"/>
      <c r="AJC55" s="8"/>
      <c r="AJD55" s="8"/>
      <c r="AJE55" s="8"/>
      <c r="AJF55" s="8"/>
      <c r="AJG55" s="8"/>
      <c r="AJH55" s="8"/>
      <c r="AJI55" s="8"/>
      <c r="AJJ55" s="8"/>
      <c r="AJK55" s="8"/>
      <c r="AJL55" s="8"/>
      <c r="AJM55" s="8"/>
      <c r="AJN55" s="8"/>
      <c r="AJO55" s="8"/>
      <c r="AJP55" s="8"/>
      <c r="AJQ55" s="8"/>
      <c r="AJR55" s="8"/>
      <c r="AJS55" s="8"/>
      <c r="AJT55" s="8"/>
      <c r="AJU55" s="8"/>
      <c r="AJV55" s="8"/>
      <c r="AJW55" s="8"/>
      <c r="AJX55" s="8"/>
      <c r="AJY55" s="8"/>
      <c r="AJZ55" s="8"/>
      <c r="AKA55" s="8"/>
      <c r="AKB55" s="8"/>
      <c r="AKC55" s="8"/>
      <c r="AKD55" s="8"/>
      <c r="AKE55" s="8"/>
      <c r="AKF55" s="8"/>
      <c r="AKG55" s="8"/>
      <c r="AKH55" s="8"/>
      <c r="AKI55" s="8"/>
      <c r="AKJ55" s="8"/>
      <c r="AKK55" s="8"/>
      <c r="AKL55" s="8"/>
      <c r="AKM55" s="8"/>
      <c r="AKN55" s="8"/>
      <c r="AKO55" s="8"/>
      <c r="AKP55" s="8"/>
      <c r="AKQ55" s="8"/>
      <c r="AKR55" s="8"/>
      <c r="AKS55" s="8"/>
      <c r="AKT55" s="8"/>
      <c r="AKU55" s="8"/>
      <c r="AKV55" s="8"/>
      <c r="AKW55" s="8"/>
      <c r="AKX55" s="8"/>
      <c r="AKY55" s="8"/>
      <c r="AKZ55" s="8"/>
      <c r="ALA55" s="8"/>
      <c r="ALB55" s="8"/>
      <c r="ALC55" s="8"/>
      <c r="ALD55" s="8"/>
      <c r="ALE55" s="8"/>
      <c r="ALF55" s="8"/>
      <c r="ALG55" s="8"/>
      <c r="ALH55" s="8"/>
      <c r="ALI55" s="8"/>
      <c r="ALJ55" s="8"/>
      <c r="ALK55" s="8"/>
      <c r="ALL55" s="8"/>
      <c r="ALM55" s="8"/>
      <c r="ALN55" s="8"/>
      <c r="ALO55" s="8"/>
      <c r="ALP55" s="8"/>
      <c r="ALQ55" s="8"/>
      <c r="ALR55" s="8"/>
      <c r="ALS55" s="8"/>
      <c r="ALT55" s="8"/>
      <c r="ALU55" s="8"/>
      <c r="ALV55" s="8"/>
      <c r="ALW55" s="8"/>
      <c r="ALX55" s="8"/>
      <c r="ALY55" s="8"/>
      <c r="ALZ55" s="8"/>
      <c r="AMA55" s="8"/>
      <c r="AMB55" s="8"/>
      <c r="AMC55" s="8"/>
      <c r="AMD55" s="8"/>
      <c r="AME55" s="8"/>
      <c r="AMF55" s="8"/>
      <c r="AMG55" s="8"/>
      <c r="AMH55" s="8"/>
      <c r="AMI55" s="8"/>
      <c r="AMJ55" s="8"/>
    </row>
    <row r="56" customFormat="false" ht="14.25" hidden="false" customHeight="false" outlineLevel="0" collapsed="false">
      <c r="A56" s="1" t="s">
        <v>3</v>
      </c>
      <c r="B56" s="1" t="s">
        <v>800</v>
      </c>
      <c r="C56" s="1" t="s">
        <v>3155</v>
      </c>
      <c r="D56" s="32" t="s">
        <v>3156</v>
      </c>
      <c r="J56" s="1" t="s">
        <v>3157</v>
      </c>
    </row>
    <row r="57" customFormat="false" ht="14.25" hidden="false" customHeight="false" outlineLevel="0" collapsed="false">
      <c r="A57" s="1" t="s">
        <v>3</v>
      </c>
      <c r="B57" s="1" t="s">
        <v>800</v>
      </c>
      <c r="C57" s="1" t="s">
        <v>3158</v>
      </c>
      <c r="D57" s="32" t="s">
        <v>3159</v>
      </c>
      <c r="J57" s="1" t="s">
        <v>3160</v>
      </c>
    </row>
    <row r="58" customFormat="false" ht="14.25" hidden="false" customHeight="false" outlineLevel="0" collapsed="false">
      <c r="A58" s="1" t="s">
        <v>3</v>
      </c>
      <c r="B58" s="1" t="s">
        <v>800</v>
      </c>
      <c r="C58" s="1" t="s">
        <v>3161</v>
      </c>
      <c r="D58" s="32" t="s">
        <v>3162</v>
      </c>
      <c r="J58" s="1" t="s">
        <v>3163</v>
      </c>
    </row>
    <row r="59" s="173" customFormat="true" ht="14.25" hidden="false" customHeight="false" outlineLevel="0" collapsed="false">
      <c r="A59" s="8" t="s">
        <v>3</v>
      </c>
      <c r="B59" s="8" t="s">
        <v>800</v>
      </c>
      <c r="C59" s="8" t="s">
        <v>3164</v>
      </c>
      <c r="D59" s="48" t="s">
        <v>3165</v>
      </c>
      <c r="E59" s="8"/>
      <c r="F59" s="8"/>
      <c r="G59" s="8"/>
      <c r="H59" s="8"/>
      <c r="I59" s="8"/>
      <c r="J59" s="8" t="s">
        <v>3166</v>
      </c>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c r="YS59" s="8"/>
      <c r="YT59" s="8"/>
      <c r="YU59" s="8"/>
      <c r="YV59" s="8"/>
      <c r="YW59" s="8"/>
      <c r="YX59" s="8"/>
      <c r="YY59" s="8"/>
      <c r="YZ59" s="8"/>
      <c r="ZA59" s="8"/>
      <c r="ZB59" s="8"/>
      <c r="ZC59" s="8"/>
      <c r="ZD59" s="8"/>
      <c r="ZE59" s="8"/>
      <c r="ZF59" s="8"/>
      <c r="ZG59" s="8"/>
      <c r="ZH59" s="8"/>
      <c r="ZI59" s="8"/>
      <c r="ZJ59" s="8"/>
      <c r="ZK59" s="8"/>
      <c r="ZL59" s="8"/>
      <c r="ZM59" s="8"/>
      <c r="ZN59" s="8"/>
      <c r="ZO59" s="8"/>
      <c r="ZP59" s="8"/>
      <c r="ZQ59" s="8"/>
      <c r="ZR59" s="8"/>
      <c r="ZS59" s="8"/>
      <c r="ZT59" s="8"/>
      <c r="ZU59" s="8"/>
      <c r="ZV59" s="8"/>
      <c r="ZW59" s="8"/>
      <c r="ZX59" s="8"/>
      <c r="ZY59" s="8"/>
      <c r="ZZ59" s="8"/>
      <c r="AAA59" s="8"/>
      <c r="AAB59" s="8"/>
      <c r="AAC59" s="8"/>
      <c r="AAD59" s="8"/>
      <c r="AAE59" s="8"/>
      <c r="AAF59" s="8"/>
      <c r="AAG59" s="8"/>
      <c r="AAH59" s="8"/>
      <c r="AAI59" s="8"/>
      <c r="AAJ59" s="8"/>
      <c r="AAK59" s="8"/>
      <c r="AAL59" s="8"/>
      <c r="AAM59" s="8"/>
      <c r="AAN59" s="8"/>
      <c r="AAO59" s="8"/>
      <c r="AAP59" s="8"/>
      <c r="AAQ59" s="8"/>
      <c r="AAR59" s="8"/>
      <c r="AAS59" s="8"/>
      <c r="AAT59" s="8"/>
      <c r="AAU59" s="8"/>
      <c r="AAV59" s="8"/>
      <c r="AAW59" s="8"/>
      <c r="AAX59" s="8"/>
      <c r="AAY59" s="8"/>
      <c r="AAZ59" s="8"/>
      <c r="ABA59" s="8"/>
      <c r="ABB59" s="8"/>
      <c r="ABC59" s="8"/>
      <c r="ABD59" s="8"/>
      <c r="ABE59" s="8"/>
      <c r="ABF59" s="8"/>
      <c r="ABG59" s="8"/>
      <c r="ABH59" s="8"/>
      <c r="ABI59" s="8"/>
      <c r="ABJ59" s="8"/>
      <c r="ABK59" s="8"/>
      <c r="ABL59" s="8"/>
      <c r="ABM59" s="8"/>
      <c r="ABN59" s="8"/>
      <c r="ABO59" s="8"/>
      <c r="ABP59" s="8"/>
      <c r="ABQ59" s="8"/>
      <c r="ABR59" s="8"/>
      <c r="ABS59" s="8"/>
      <c r="ABT59" s="8"/>
      <c r="ABU59" s="8"/>
      <c r="ABV59" s="8"/>
      <c r="ABW59" s="8"/>
      <c r="ABX59" s="8"/>
      <c r="ABY59" s="8"/>
      <c r="ABZ59" s="8"/>
      <c r="ACA59" s="8"/>
      <c r="ACB59" s="8"/>
      <c r="ACC59" s="8"/>
      <c r="ACD59" s="8"/>
      <c r="ACE59" s="8"/>
      <c r="ACF59" s="8"/>
      <c r="ACG59" s="8"/>
      <c r="ACH59" s="8"/>
      <c r="ACI59" s="8"/>
      <c r="ACJ59" s="8"/>
      <c r="ACK59" s="8"/>
      <c r="ACL59" s="8"/>
      <c r="ACM59" s="8"/>
      <c r="ACN59" s="8"/>
      <c r="ACO59" s="8"/>
      <c r="ACP59" s="8"/>
      <c r="ACQ59" s="8"/>
      <c r="ACR59" s="8"/>
      <c r="ACS59" s="8"/>
      <c r="ACT59" s="8"/>
      <c r="ACU59" s="8"/>
      <c r="ACV59" s="8"/>
      <c r="ACW59" s="8"/>
      <c r="ACX59" s="8"/>
      <c r="ACY59" s="8"/>
      <c r="ACZ59" s="8"/>
      <c r="ADA59" s="8"/>
      <c r="ADB59" s="8"/>
      <c r="ADC59" s="8"/>
      <c r="ADD59" s="8"/>
      <c r="ADE59" s="8"/>
      <c r="ADF59" s="8"/>
      <c r="ADG59" s="8"/>
      <c r="ADH59" s="8"/>
      <c r="ADI59" s="8"/>
      <c r="ADJ59" s="8"/>
      <c r="ADK59" s="8"/>
      <c r="ADL59" s="8"/>
      <c r="ADM59" s="8"/>
      <c r="ADN59" s="8"/>
      <c r="ADO59" s="8"/>
      <c r="ADP59" s="8"/>
      <c r="ADQ59" s="8"/>
      <c r="ADR59" s="8"/>
      <c r="ADS59" s="8"/>
      <c r="ADT59" s="8"/>
      <c r="ADU59" s="8"/>
      <c r="ADV59" s="8"/>
      <c r="ADW59" s="8"/>
      <c r="ADX59" s="8"/>
      <c r="ADY59" s="8"/>
      <c r="ADZ59" s="8"/>
      <c r="AEA59" s="8"/>
      <c r="AEB59" s="8"/>
      <c r="AEC59" s="8"/>
      <c r="AED59" s="8"/>
      <c r="AEE59" s="8"/>
      <c r="AEF59" s="8"/>
      <c r="AEG59" s="8"/>
      <c r="AEH59" s="8"/>
      <c r="AEI59" s="8"/>
      <c r="AEJ59" s="8"/>
      <c r="AEK59" s="8"/>
      <c r="AEL59" s="8"/>
      <c r="AEM59" s="8"/>
      <c r="AEN59" s="8"/>
      <c r="AEO59" s="8"/>
      <c r="AEP59" s="8"/>
      <c r="AEQ59" s="8"/>
      <c r="AER59" s="8"/>
      <c r="AES59" s="8"/>
      <c r="AET59" s="8"/>
      <c r="AEU59" s="8"/>
      <c r="AEV59" s="8"/>
      <c r="AEW59" s="8"/>
      <c r="AEX59" s="8"/>
      <c r="AEY59" s="8"/>
      <c r="AEZ59" s="8"/>
      <c r="AFA59" s="8"/>
      <c r="AFB59" s="8"/>
      <c r="AFC59" s="8"/>
      <c r="AFD59" s="8"/>
      <c r="AFE59" s="8"/>
      <c r="AFF59" s="8"/>
      <c r="AFG59" s="8"/>
      <c r="AFH59" s="8"/>
      <c r="AFI59" s="8"/>
      <c r="AFJ59" s="8"/>
      <c r="AFK59" s="8"/>
      <c r="AFL59" s="8"/>
      <c r="AFM59" s="8"/>
      <c r="AFN59" s="8"/>
      <c r="AFO59" s="8"/>
      <c r="AFP59" s="8"/>
      <c r="AFQ59" s="8"/>
      <c r="AFR59" s="8"/>
      <c r="AFS59" s="8"/>
      <c r="AFT59" s="8"/>
      <c r="AFU59" s="8"/>
      <c r="AFV59" s="8"/>
      <c r="AFW59" s="8"/>
      <c r="AFX59" s="8"/>
      <c r="AFY59" s="8"/>
      <c r="AFZ59" s="8"/>
      <c r="AGA59" s="8"/>
      <c r="AGB59" s="8"/>
      <c r="AGC59" s="8"/>
      <c r="AGD59" s="8"/>
      <c r="AGE59" s="8"/>
      <c r="AGF59" s="8"/>
      <c r="AGG59" s="8"/>
      <c r="AGH59" s="8"/>
      <c r="AGI59" s="8"/>
      <c r="AGJ59" s="8"/>
      <c r="AGK59" s="8"/>
      <c r="AGL59" s="8"/>
      <c r="AGM59" s="8"/>
      <c r="AGN59" s="8"/>
      <c r="AGO59" s="8"/>
      <c r="AGP59" s="8"/>
      <c r="AGQ59" s="8"/>
      <c r="AGR59" s="8"/>
      <c r="AGS59" s="8"/>
      <c r="AGT59" s="8"/>
      <c r="AGU59" s="8"/>
      <c r="AGV59" s="8"/>
      <c r="AGW59" s="8"/>
      <c r="AGX59" s="8"/>
      <c r="AGY59" s="8"/>
      <c r="AGZ59" s="8"/>
      <c r="AHA59" s="8"/>
      <c r="AHB59" s="8"/>
      <c r="AHC59" s="8"/>
      <c r="AHD59" s="8"/>
      <c r="AHE59" s="8"/>
      <c r="AHF59" s="8"/>
      <c r="AHG59" s="8"/>
      <c r="AHH59" s="8"/>
      <c r="AHI59" s="8"/>
      <c r="AHJ59" s="8"/>
      <c r="AHK59" s="8"/>
      <c r="AHL59" s="8"/>
      <c r="AHM59" s="8"/>
      <c r="AHN59" s="8"/>
      <c r="AHO59" s="8"/>
      <c r="AHP59" s="8"/>
      <c r="AHQ59" s="8"/>
      <c r="AHR59" s="8"/>
      <c r="AHS59" s="8"/>
      <c r="AHT59" s="8"/>
      <c r="AHU59" s="8"/>
      <c r="AHV59" s="8"/>
      <c r="AHW59" s="8"/>
      <c r="AHX59" s="8"/>
      <c r="AHY59" s="8"/>
      <c r="AHZ59" s="8"/>
      <c r="AIA59" s="8"/>
      <c r="AIB59" s="8"/>
      <c r="AIC59" s="8"/>
      <c r="AID59" s="8"/>
      <c r="AIE59" s="8"/>
      <c r="AIF59" s="8"/>
      <c r="AIG59" s="8"/>
      <c r="AIH59" s="8"/>
      <c r="AII59" s="8"/>
      <c r="AIJ59" s="8"/>
      <c r="AIK59" s="8"/>
      <c r="AIL59" s="8"/>
      <c r="AIM59" s="8"/>
      <c r="AIN59" s="8"/>
      <c r="AIO59" s="8"/>
      <c r="AIP59" s="8"/>
      <c r="AIQ59" s="8"/>
      <c r="AIR59" s="8"/>
      <c r="AIS59" s="8"/>
      <c r="AIT59" s="8"/>
      <c r="AIU59" s="8"/>
      <c r="AIV59" s="8"/>
      <c r="AIW59" s="8"/>
      <c r="AIX59" s="8"/>
      <c r="AIY59" s="8"/>
      <c r="AIZ59" s="8"/>
      <c r="AJA59" s="8"/>
      <c r="AJB59" s="8"/>
      <c r="AJC59" s="8"/>
      <c r="AJD59" s="8"/>
      <c r="AJE59" s="8"/>
      <c r="AJF59" s="8"/>
      <c r="AJG59" s="8"/>
      <c r="AJH59" s="8"/>
      <c r="AJI59" s="8"/>
      <c r="AJJ59" s="8"/>
      <c r="AJK59" s="8"/>
      <c r="AJL59" s="8"/>
      <c r="AJM59" s="8"/>
      <c r="AJN59" s="8"/>
      <c r="AJO59" s="8"/>
      <c r="AJP59" s="8"/>
      <c r="AJQ59" s="8"/>
      <c r="AJR59" s="8"/>
      <c r="AJS59" s="8"/>
      <c r="AJT59" s="8"/>
      <c r="AJU59" s="8"/>
      <c r="AJV59" s="8"/>
      <c r="AJW59" s="8"/>
      <c r="AJX59" s="8"/>
      <c r="AJY59" s="8"/>
      <c r="AJZ59" s="8"/>
      <c r="AKA59" s="8"/>
      <c r="AKB59" s="8"/>
      <c r="AKC59" s="8"/>
      <c r="AKD59" s="8"/>
      <c r="AKE59" s="8"/>
      <c r="AKF59" s="8"/>
      <c r="AKG59" s="8"/>
      <c r="AKH59" s="8"/>
      <c r="AKI59" s="8"/>
      <c r="AKJ59" s="8"/>
      <c r="AKK59" s="8"/>
      <c r="AKL59" s="8"/>
      <c r="AKM59" s="8"/>
      <c r="AKN59" s="8"/>
      <c r="AKO59" s="8"/>
      <c r="AKP59" s="8"/>
      <c r="AKQ59" s="8"/>
      <c r="AKR59" s="8"/>
      <c r="AKS59" s="8"/>
      <c r="AKT59" s="8"/>
      <c r="AKU59" s="8"/>
      <c r="AKV59" s="8"/>
      <c r="AKW59" s="8"/>
      <c r="AKX59" s="8"/>
      <c r="AKY59" s="8"/>
      <c r="AKZ59" s="8"/>
      <c r="ALA59" s="8"/>
      <c r="ALB59" s="8"/>
      <c r="ALC59" s="8"/>
      <c r="ALD59" s="8"/>
      <c r="ALE59" s="8"/>
      <c r="ALF59" s="8"/>
      <c r="ALG59" s="8"/>
      <c r="ALH59" s="8"/>
      <c r="ALI59" s="8"/>
      <c r="ALJ59" s="8"/>
      <c r="ALK59" s="8"/>
      <c r="ALL59" s="8"/>
      <c r="ALM59" s="8"/>
      <c r="ALN59" s="8"/>
      <c r="ALO59" s="8"/>
      <c r="ALP59" s="8"/>
      <c r="ALQ59" s="8"/>
      <c r="ALR59" s="8"/>
      <c r="ALS59" s="8"/>
      <c r="ALT59" s="8"/>
      <c r="ALU59" s="8"/>
      <c r="ALV59" s="8"/>
      <c r="ALW59" s="8"/>
      <c r="ALX59" s="8"/>
      <c r="ALY59" s="8"/>
      <c r="ALZ59" s="8"/>
      <c r="AMA59" s="8"/>
      <c r="AMB59" s="8"/>
      <c r="AMC59" s="8"/>
      <c r="AMD59" s="8"/>
      <c r="AME59" s="8"/>
      <c r="AMF59" s="8"/>
      <c r="AMG59" s="8"/>
      <c r="AMH59" s="8"/>
      <c r="AMI59" s="8"/>
      <c r="AMJ59" s="8"/>
    </row>
    <row r="60" customFormat="false" ht="14.25" hidden="false" customHeight="false" outlineLevel="0" collapsed="false">
      <c r="A60" s="1" t="s">
        <v>3</v>
      </c>
      <c r="B60" s="1" t="s">
        <v>800</v>
      </c>
      <c r="C60" s="1" t="s">
        <v>3167</v>
      </c>
      <c r="D60" s="32" t="s">
        <v>3168</v>
      </c>
      <c r="J60" s="1" t="s">
        <v>3169</v>
      </c>
    </row>
    <row r="61" s="173" customFormat="true" ht="14.25" hidden="false" customHeight="false" outlineLevel="0" collapsed="false">
      <c r="A61" s="8" t="s">
        <v>3</v>
      </c>
      <c r="B61" s="8" t="s">
        <v>800</v>
      </c>
      <c r="C61" s="8" t="s">
        <v>3170</v>
      </c>
      <c r="D61" s="48" t="s">
        <v>3171</v>
      </c>
      <c r="E61" s="8"/>
      <c r="F61" s="8"/>
      <c r="G61" s="8"/>
      <c r="H61" s="8"/>
      <c r="I61" s="8"/>
      <c r="J61" s="8" t="s">
        <v>3172</v>
      </c>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row>
    <row r="62" s="173" customFormat="true" ht="14.25" hidden="false" customHeight="false" outlineLevel="0" collapsed="false">
      <c r="A62" s="8" t="s">
        <v>3</v>
      </c>
      <c r="B62" s="8" t="s">
        <v>800</v>
      </c>
      <c r="C62" s="8" t="s">
        <v>3173</v>
      </c>
      <c r="D62" s="48" t="s">
        <v>3174</v>
      </c>
      <c r="E62" s="8"/>
      <c r="F62" s="8"/>
      <c r="G62" s="8"/>
      <c r="H62" s="8"/>
      <c r="I62" s="8"/>
      <c r="J62" s="8" t="s">
        <v>3175</v>
      </c>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row>
    <row r="63" customFormat="false" ht="14.25" hidden="false" customHeight="false" outlineLevel="0" collapsed="false">
      <c r="A63" s="1" t="s">
        <v>3</v>
      </c>
      <c r="B63" s="1" t="s">
        <v>800</v>
      </c>
      <c r="C63" s="1" t="s">
        <v>3176</v>
      </c>
      <c r="D63" s="32" t="s">
        <v>3177</v>
      </c>
      <c r="J63" s="1" t="s">
        <v>3178</v>
      </c>
    </row>
    <row r="64" customFormat="false" ht="14.25" hidden="false" customHeight="false" outlineLevel="0" collapsed="false">
      <c r="A64" s="1" t="s">
        <v>3</v>
      </c>
      <c r="B64" s="1" t="s">
        <v>800</v>
      </c>
      <c r="C64" s="1" t="s">
        <v>3179</v>
      </c>
      <c r="D64" s="32" t="s">
        <v>3180</v>
      </c>
      <c r="J64" s="1" t="s">
        <v>3181</v>
      </c>
    </row>
    <row r="65" customFormat="false" ht="14.25" hidden="false" customHeight="false" outlineLevel="0" collapsed="false">
      <c r="A65" s="1" t="s">
        <v>3</v>
      </c>
      <c r="B65" s="1" t="s">
        <v>800</v>
      </c>
      <c r="C65" s="1" t="s">
        <v>3182</v>
      </c>
      <c r="D65" s="32" t="s">
        <v>3183</v>
      </c>
      <c r="J65" s="1" t="s">
        <v>3184</v>
      </c>
    </row>
    <row r="66" customFormat="false" ht="14.25" hidden="false" customHeight="false" outlineLevel="0" collapsed="false">
      <c r="A66" s="1" t="s">
        <v>3</v>
      </c>
      <c r="B66" s="1" t="s">
        <v>800</v>
      </c>
      <c r="C66" s="1" t="s">
        <v>3185</v>
      </c>
      <c r="D66" s="32" t="s">
        <v>3186</v>
      </c>
      <c r="J66" s="1" t="s">
        <v>3187</v>
      </c>
    </row>
    <row r="67" customFormat="false" ht="14.25" hidden="false" customHeight="false" outlineLevel="0" collapsed="false">
      <c r="A67" s="1" t="s">
        <v>3</v>
      </c>
      <c r="B67" s="1" t="s">
        <v>800</v>
      </c>
      <c r="C67" s="1" t="s">
        <v>3188</v>
      </c>
      <c r="D67" s="32" t="s">
        <v>3189</v>
      </c>
      <c r="J67" s="1" t="s">
        <v>3190</v>
      </c>
    </row>
    <row r="68" customFormat="false" ht="14.25" hidden="false" customHeight="false" outlineLevel="0" collapsed="false">
      <c r="A68" s="1" t="s">
        <v>3</v>
      </c>
      <c r="B68" s="1" t="s">
        <v>800</v>
      </c>
      <c r="C68" s="1" t="s">
        <v>3191</v>
      </c>
      <c r="D68" s="32" t="s">
        <v>3192</v>
      </c>
      <c r="J68" s="1" t="s">
        <v>3193</v>
      </c>
    </row>
    <row r="69" customFormat="false" ht="14.25" hidden="false" customHeight="false" outlineLevel="0" collapsed="false">
      <c r="A69" s="1" t="s">
        <v>3</v>
      </c>
      <c r="B69" s="1" t="s">
        <v>800</v>
      </c>
      <c r="C69" s="1" t="s">
        <v>3194</v>
      </c>
      <c r="D69" s="32" t="s">
        <v>3195</v>
      </c>
      <c r="J69" s="1" t="s">
        <v>3196</v>
      </c>
    </row>
    <row r="70" customFormat="false" ht="14.25" hidden="false" customHeight="false" outlineLevel="0" collapsed="false">
      <c r="A70" s="1" t="s">
        <v>3</v>
      </c>
      <c r="B70" s="1" t="s">
        <v>800</v>
      </c>
      <c r="C70" s="1" t="s">
        <v>3197</v>
      </c>
      <c r="D70" s="32" t="s">
        <v>3198</v>
      </c>
      <c r="J70" s="1" t="s">
        <v>3199</v>
      </c>
    </row>
    <row r="71" s="173" customFormat="true" ht="14.25" hidden="false" customHeight="false" outlineLevel="0" collapsed="false">
      <c r="A71" s="8" t="s">
        <v>3</v>
      </c>
      <c r="B71" s="8" t="s">
        <v>800</v>
      </c>
      <c r="C71" s="8" t="s">
        <v>3200</v>
      </c>
      <c r="D71" s="48" t="s">
        <v>3201</v>
      </c>
      <c r="E71" s="8"/>
      <c r="F71" s="8"/>
      <c r="G71" s="8"/>
      <c r="H71" s="8"/>
      <c r="I71" s="8"/>
      <c r="J71" s="8" t="s">
        <v>3202</v>
      </c>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c r="YS71" s="8"/>
      <c r="YT71" s="8"/>
      <c r="YU71" s="8"/>
      <c r="YV71" s="8"/>
      <c r="YW71" s="8"/>
      <c r="YX71" s="8"/>
      <c r="YY71" s="8"/>
      <c r="YZ71" s="8"/>
      <c r="ZA71" s="8"/>
      <c r="ZB71" s="8"/>
      <c r="ZC71" s="8"/>
      <c r="ZD71" s="8"/>
      <c r="ZE71" s="8"/>
      <c r="ZF71" s="8"/>
      <c r="ZG71" s="8"/>
      <c r="ZH71" s="8"/>
      <c r="ZI71" s="8"/>
      <c r="ZJ71" s="8"/>
      <c r="ZK71" s="8"/>
      <c r="ZL71" s="8"/>
      <c r="ZM71" s="8"/>
      <c r="ZN71" s="8"/>
      <c r="ZO71" s="8"/>
      <c r="ZP71" s="8"/>
      <c r="ZQ71" s="8"/>
      <c r="ZR71" s="8"/>
      <c r="ZS71" s="8"/>
      <c r="ZT71" s="8"/>
      <c r="ZU71" s="8"/>
      <c r="ZV71" s="8"/>
      <c r="ZW71" s="8"/>
      <c r="ZX71" s="8"/>
      <c r="ZY71" s="8"/>
      <c r="ZZ71" s="8"/>
      <c r="AAA71" s="8"/>
      <c r="AAB71" s="8"/>
      <c r="AAC71" s="8"/>
      <c r="AAD71" s="8"/>
      <c r="AAE71" s="8"/>
      <c r="AAF71" s="8"/>
      <c r="AAG71" s="8"/>
      <c r="AAH71" s="8"/>
      <c r="AAI71" s="8"/>
      <c r="AAJ71" s="8"/>
      <c r="AAK71" s="8"/>
      <c r="AAL71" s="8"/>
      <c r="AAM71" s="8"/>
      <c r="AAN71" s="8"/>
      <c r="AAO71" s="8"/>
      <c r="AAP71" s="8"/>
      <c r="AAQ71" s="8"/>
      <c r="AAR71" s="8"/>
      <c r="AAS71" s="8"/>
      <c r="AAT71" s="8"/>
      <c r="AAU71" s="8"/>
      <c r="AAV71" s="8"/>
      <c r="AAW71" s="8"/>
      <c r="AAX71" s="8"/>
      <c r="AAY71" s="8"/>
      <c r="AAZ71" s="8"/>
      <c r="ABA71" s="8"/>
      <c r="ABB71" s="8"/>
      <c r="ABC71" s="8"/>
      <c r="ABD71" s="8"/>
      <c r="ABE71" s="8"/>
      <c r="ABF71" s="8"/>
      <c r="ABG71" s="8"/>
      <c r="ABH71" s="8"/>
      <c r="ABI71" s="8"/>
      <c r="ABJ71" s="8"/>
      <c r="ABK71" s="8"/>
      <c r="ABL71" s="8"/>
      <c r="ABM71" s="8"/>
      <c r="ABN71" s="8"/>
      <c r="ABO71" s="8"/>
      <c r="ABP71" s="8"/>
      <c r="ABQ71" s="8"/>
      <c r="ABR71" s="8"/>
      <c r="ABS71" s="8"/>
      <c r="ABT71" s="8"/>
      <c r="ABU71" s="8"/>
      <c r="ABV71" s="8"/>
      <c r="ABW71" s="8"/>
      <c r="ABX71" s="8"/>
      <c r="ABY71" s="8"/>
      <c r="ABZ71" s="8"/>
      <c r="ACA71" s="8"/>
      <c r="ACB71" s="8"/>
      <c r="ACC71" s="8"/>
      <c r="ACD71" s="8"/>
      <c r="ACE71" s="8"/>
      <c r="ACF71" s="8"/>
      <c r="ACG71" s="8"/>
      <c r="ACH71" s="8"/>
      <c r="ACI71" s="8"/>
      <c r="ACJ71" s="8"/>
      <c r="ACK71" s="8"/>
      <c r="ACL71" s="8"/>
      <c r="ACM71" s="8"/>
      <c r="ACN71" s="8"/>
      <c r="ACO71" s="8"/>
      <c r="ACP71" s="8"/>
      <c r="ACQ71" s="8"/>
      <c r="ACR71" s="8"/>
      <c r="ACS71" s="8"/>
      <c r="ACT71" s="8"/>
      <c r="ACU71" s="8"/>
      <c r="ACV71" s="8"/>
      <c r="ACW71" s="8"/>
      <c r="ACX71" s="8"/>
      <c r="ACY71" s="8"/>
      <c r="ACZ71" s="8"/>
      <c r="ADA71" s="8"/>
      <c r="ADB71" s="8"/>
      <c r="ADC71" s="8"/>
      <c r="ADD71" s="8"/>
      <c r="ADE71" s="8"/>
      <c r="ADF71" s="8"/>
      <c r="ADG71" s="8"/>
      <c r="ADH71" s="8"/>
      <c r="ADI71" s="8"/>
      <c r="ADJ71" s="8"/>
      <c r="ADK71" s="8"/>
      <c r="ADL71" s="8"/>
      <c r="ADM71" s="8"/>
      <c r="ADN71" s="8"/>
      <c r="ADO71" s="8"/>
      <c r="ADP71" s="8"/>
      <c r="ADQ71" s="8"/>
      <c r="ADR71" s="8"/>
      <c r="ADS71" s="8"/>
      <c r="ADT71" s="8"/>
      <c r="ADU71" s="8"/>
      <c r="ADV71" s="8"/>
      <c r="ADW71" s="8"/>
      <c r="ADX71" s="8"/>
      <c r="ADY71" s="8"/>
      <c r="ADZ71" s="8"/>
      <c r="AEA71" s="8"/>
      <c r="AEB71" s="8"/>
      <c r="AEC71" s="8"/>
      <c r="AED71" s="8"/>
      <c r="AEE71" s="8"/>
      <c r="AEF71" s="8"/>
      <c r="AEG71" s="8"/>
      <c r="AEH71" s="8"/>
      <c r="AEI71" s="8"/>
      <c r="AEJ71" s="8"/>
      <c r="AEK71" s="8"/>
      <c r="AEL71" s="8"/>
      <c r="AEM71" s="8"/>
      <c r="AEN71" s="8"/>
      <c r="AEO71" s="8"/>
      <c r="AEP71" s="8"/>
      <c r="AEQ71" s="8"/>
      <c r="AER71" s="8"/>
      <c r="AES71" s="8"/>
      <c r="AET71" s="8"/>
      <c r="AEU71" s="8"/>
      <c r="AEV71" s="8"/>
      <c r="AEW71" s="8"/>
      <c r="AEX71" s="8"/>
      <c r="AEY71" s="8"/>
      <c r="AEZ71" s="8"/>
      <c r="AFA71" s="8"/>
      <c r="AFB71" s="8"/>
      <c r="AFC71" s="8"/>
      <c r="AFD71" s="8"/>
      <c r="AFE71" s="8"/>
      <c r="AFF71" s="8"/>
      <c r="AFG71" s="8"/>
      <c r="AFH71" s="8"/>
      <c r="AFI71" s="8"/>
      <c r="AFJ71" s="8"/>
      <c r="AFK71" s="8"/>
      <c r="AFL71" s="8"/>
      <c r="AFM71" s="8"/>
      <c r="AFN71" s="8"/>
      <c r="AFO71" s="8"/>
      <c r="AFP71" s="8"/>
      <c r="AFQ71" s="8"/>
      <c r="AFR71" s="8"/>
      <c r="AFS71" s="8"/>
      <c r="AFT71" s="8"/>
      <c r="AFU71" s="8"/>
      <c r="AFV71" s="8"/>
      <c r="AFW71" s="8"/>
      <c r="AFX71" s="8"/>
      <c r="AFY71" s="8"/>
      <c r="AFZ71" s="8"/>
      <c r="AGA71" s="8"/>
      <c r="AGB71" s="8"/>
      <c r="AGC71" s="8"/>
      <c r="AGD71" s="8"/>
      <c r="AGE71" s="8"/>
      <c r="AGF71" s="8"/>
      <c r="AGG71" s="8"/>
      <c r="AGH71" s="8"/>
      <c r="AGI71" s="8"/>
      <c r="AGJ71" s="8"/>
      <c r="AGK71" s="8"/>
      <c r="AGL71" s="8"/>
      <c r="AGM71" s="8"/>
      <c r="AGN71" s="8"/>
      <c r="AGO71" s="8"/>
      <c r="AGP71" s="8"/>
      <c r="AGQ71" s="8"/>
      <c r="AGR71" s="8"/>
      <c r="AGS71" s="8"/>
      <c r="AGT71" s="8"/>
      <c r="AGU71" s="8"/>
      <c r="AGV71" s="8"/>
      <c r="AGW71" s="8"/>
      <c r="AGX71" s="8"/>
      <c r="AGY71" s="8"/>
      <c r="AGZ71" s="8"/>
      <c r="AHA71" s="8"/>
      <c r="AHB71" s="8"/>
      <c r="AHC71" s="8"/>
      <c r="AHD71" s="8"/>
      <c r="AHE71" s="8"/>
      <c r="AHF71" s="8"/>
      <c r="AHG71" s="8"/>
      <c r="AHH71" s="8"/>
      <c r="AHI71" s="8"/>
      <c r="AHJ71" s="8"/>
      <c r="AHK71" s="8"/>
      <c r="AHL71" s="8"/>
      <c r="AHM71" s="8"/>
      <c r="AHN71" s="8"/>
      <c r="AHO71" s="8"/>
      <c r="AHP71" s="8"/>
      <c r="AHQ71" s="8"/>
      <c r="AHR71" s="8"/>
      <c r="AHS71" s="8"/>
      <c r="AHT71" s="8"/>
      <c r="AHU71" s="8"/>
      <c r="AHV71" s="8"/>
      <c r="AHW71" s="8"/>
      <c r="AHX71" s="8"/>
      <c r="AHY71" s="8"/>
      <c r="AHZ71" s="8"/>
      <c r="AIA71" s="8"/>
      <c r="AIB71" s="8"/>
      <c r="AIC71" s="8"/>
      <c r="AID71" s="8"/>
      <c r="AIE71" s="8"/>
      <c r="AIF71" s="8"/>
      <c r="AIG71" s="8"/>
      <c r="AIH71" s="8"/>
      <c r="AII71" s="8"/>
      <c r="AIJ71" s="8"/>
      <c r="AIK71" s="8"/>
      <c r="AIL71" s="8"/>
      <c r="AIM71" s="8"/>
      <c r="AIN71" s="8"/>
      <c r="AIO71" s="8"/>
      <c r="AIP71" s="8"/>
      <c r="AIQ71" s="8"/>
      <c r="AIR71" s="8"/>
      <c r="AIS71" s="8"/>
      <c r="AIT71" s="8"/>
      <c r="AIU71" s="8"/>
      <c r="AIV71" s="8"/>
      <c r="AIW71" s="8"/>
      <c r="AIX71" s="8"/>
      <c r="AIY71" s="8"/>
      <c r="AIZ71" s="8"/>
      <c r="AJA71" s="8"/>
      <c r="AJB71" s="8"/>
      <c r="AJC71" s="8"/>
      <c r="AJD71" s="8"/>
      <c r="AJE71" s="8"/>
      <c r="AJF71" s="8"/>
      <c r="AJG71" s="8"/>
      <c r="AJH71" s="8"/>
      <c r="AJI71" s="8"/>
      <c r="AJJ71" s="8"/>
      <c r="AJK71" s="8"/>
      <c r="AJL71" s="8"/>
      <c r="AJM71" s="8"/>
      <c r="AJN71" s="8"/>
      <c r="AJO71" s="8"/>
      <c r="AJP71" s="8"/>
      <c r="AJQ71" s="8"/>
      <c r="AJR71" s="8"/>
      <c r="AJS71" s="8"/>
      <c r="AJT71" s="8"/>
      <c r="AJU71" s="8"/>
      <c r="AJV71" s="8"/>
      <c r="AJW71" s="8"/>
      <c r="AJX71" s="8"/>
      <c r="AJY71" s="8"/>
      <c r="AJZ71" s="8"/>
      <c r="AKA71" s="8"/>
      <c r="AKB71" s="8"/>
      <c r="AKC71" s="8"/>
      <c r="AKD71" s="8"/>
      <c r="AKE71" s="8"/>
      <c r="AKF71" s="8"/>
      <c r="AKG71" s="8"/>
      <c r="AKH71" s="8"/>
      <c r="AKI71" s="8"/>
      <c r="AKJ71" s="8"/>
      <c r="AKK71" s="8"/>
      <c r="AKL71" s="8"/>
      <c r="AKM71" s="8"/>
      <c r="AKN71" s="8"/>
      <c r="AKO71" s="8"/>
      <c r="AKP71" s="8"/>
      <c r="AKQ71" s="8"/>
      <c r="AKR71" s="8"/>
      <c r="AKS71" s="8"/>
      <c r="AKT71" s="8"/>
      <c r="AKU71" s="8"/>
      <c r="AKV71" s="8"/>
      <c r="AKW71" s="8"/>
      <c r="AKX71" s="8"/>
      <c r="AKY71" s="8"/>
      <c r="AKZ71" s="8"/>
      <c r="ALA71" s="8"/>
      <c r="ALB71" s="8"/>
      <c r="ALC71" s="8"/>
      <c r="ALD71" s="8"/>
      <c r="ALE71" s="8"/>
      <c r="ALF71" s="8"/>
      <c r="ALG71" s="8"/>
      <c r="ALH71" s="8"/>
      <c r="ALI71" s="8"/>
      <c r="ALJ71" s="8"/>
      <c r="ALK71" s="8"/>
      <c r="ALL71" s="8"/>
      <c r="ALM71" s="8"/>
      <c r="ALN71" s="8"/>
      <c r="ALO71" s="8"/>
      <c r="ALP71" s="8"/>
      <c r="ALQ71" s="8"/>
      <c r="ALR71" s="8"/>
      <c r="ALS71" s="8"/>
      <c r="ALT71" s="8"/>
      <c r="ALU71" s="8"/>
      <c r="ALV71" s="8"/>
      <c r="ALW71" s="8"/>
      <c r="ALX71" s="8"/>
      <c r="ALY71" s="8"/>
      <c r="ALZ71" s="8"/>
      <c r="AMA71" s="8"/>
      <c r="AMB71" s="8"/>
      <c r="AMC71" s="8"/>
      <c r="AMD71" s="8"/>
      <c r="AME71" s="8"/>
      <c r="AMF71" s="8"/>
      <c r="AMG71" s="8"/>
      <c r="AMH71" s="8"/>
      <c r="AMI71" s="8"/>
      <c r="AMJ71" s="8"/>
    </row>
    <row r="72" customFormat="false" ht="14.25" hidden="false" customHeight="false" outlineLevel="0" collapsed="false">
      <c r="A72" s="1" t="s">
        <v>3</v>
      </c>
      <c r="B72" s="1" t="s">
        <v>800</v>
      </c>
      <c r="C72" s="1" t="s">
        <v>3203</v>
      </c>
      <c r="D72" s="32" t="s">
        <v>3204</v>
      </c>
      <c r="J72" s="1" t="s">
        <v>3205</v>
      </c>
    </row>
    <row r="73" customFormat="false" ht="14.25" hidden="false" customHeight="false" outlineLevel="0" collapsed="false">
      <c r="A73" s="1" t="s">
        <v>3</v>
      </c>
      <c r="B73" s="1" t="s">
        <v>800</v>
      </c>
      <c r="C73" s="1" t="s">
        <v>3206</v>
      </c>
      <c r="D73" s="32" t="s">
        <v>3207</v>
      </c>
      <c r="J73" s="1" t="s">
        <v>3208</v>
      </c>
    </row>
    <row r="74" customFormat="false" ht="14.25" hidden="false" customHeight="false" outlineLevel="0" collapsed="false">
      <c r="A74" s="1" t="s">
        <v>3</v>
      </c>
      <c r="B74" s="1" t="s">
        <v>800</v>
      </c>
      <c r="C74" s="1" t="s">
        <v>3209</v>
      </c>
      <c r="D74" s="32" t="s">
        <v>3210</v>
      </c>
      <c r="J74" s="1" t="s">
        <v>3211</v>
      </c>
    </row>
    <row r="75" customFormat="false" ht="14.25" hidden="false" customHeight="false" outlineLevel="0" collapsed="false">
      <c r="A75" s="1" t="s">
        <v>3</v>
      </c>
      <c r="B75" s="1" t="s">
        <v>800</v>
      </c>
      <c r="C75" s="1" t="s">
        <v>3212</v>
      </c>
      <c r="D75" s="46" t="s">
        <v>3213</v>
      </c>
      <c r="J75" s="1" t="s">
        <v>3214</v>
      </c>
    </row>
    <row r="76" customFormat="false" ht="14.25" hidden="false" customHeight="false" outlineLevel="0" collapsed="false">
      <c r="A76" s="1" t="s">
        <v>3</v>
      </c>
      <c r="B76" s="1" t="s">
        <v>800</v>
      </c>
      <c r="C76" s="1" t="s">
        <v>3215</v>
      </c>
      <c r="D76" s="46" t="s">
        <v>3216</v>
      </c>
      <c r="J76" s="1" t="s">
        <v>3217</v>
      </c>
    </row>
    <row r="77" s="173" customFormat="true" ht="14.25" hidden="false" customHeight="false" outlineLevel="0" collapsed="false">
      <c r="A77" s="8" t="s">
        <v>3</v>
      </c>
      <c r="B77" s="8" t="s">
        <v>800</v>
      </c>
      <c r="C77" s="8" t="s">
        <v>3218</v>
      </c>
      <c r="D77" s="42" t="s">
        <v>3219</v>
      </c>
      <c r="E77" s="8"/>
      <c r="F77" s="8"/>
      <c r="G77" s="8"/>
      <c r="H77" s="8"/>
      <c r="I77" s="8"/>
      <c r="J77" s="8" t="s">
        <v>3220</v>
      </c>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c r="YS77" s="8"/>
      <c r="YT77" s="8"/>
      <c r="YU77" s="8"/>
      <c r="YV77" s="8"/>
      <c r="YW77" s="8"/>
      <c r="YX77" s="8"/>
      <c r="YY77" s="8"/>
      <c r="YZ77" s="8"/>
      <c r="ZA77" s="8"/>
      <c r="ZB77" s="8"/>
      <c r="ZC77" s="8"/>
      <c r="ZD77" s="8"/>
      <c r="ZE77" s="8"/>
      <c r="ZF77" s="8"/>
      <c r="ZG77" s="8"/>
      <c r="ZH77" s="8"/>
      <c r="ZI77" s="8"/>
      <c r="ZJ77" s="8"/>
      <c r="ZK77" s="8"/>
      <c r="ZL77" s="8"/>
      <c r="ZM77" s="8"/>
      <c r="ZN77" s="8"/>
      <c r="ZO77" s="8"/>
      <c r="ZP77" s="8"/>
      <c r="ZQ77" s="8"/>
      <c r="ZR77" s="8"/>
      <c r="ZS77" s="8"/>
      <c r="ZT77" s="8"/>
      <c r="ZU77" s="8"/>
      <c r="ZV77" s="8"/>
      <c r="ZW77" s="8"/>
      <c r="ZX77" s="8"/>
      <c r="ZY77" s="8"/>
      <c r="ZZ77" s="8"/>
      <c r="AAA77" s="8"/>
      <c r="AAB77" s="8"/>
      <c r="AAC77" s="8"/>
      <c r="AAD77" s="8"/>
      <c r="AAE77" s="8"/>
      <c r="AAF77" s="8"/>
      <c r="AAG77" s="8"/>
      <c r="AAH77" s="8"/>
      <c r="AAI77" s="8"/>
      <c r="AAJ77" s="8"/>
      <c r="AAK77" s="8"/>
      <c r="AAL77" s="8"/>
      <c r="AAM77" s="8"/>
      <c r="AAN77" s="8"/>
      <c r="AAO77" s="8"/>
      <c r="AAP77" s="8"/>
      <c r="AAQ77" s="8"/>
      <c r="AAR77" s="8"/>
      <c r="AAS77" s="8"/>
      <c r="AAT77" s="8"/>
      <c r="AAU77" s="8"/>
      <c r="AAV77" s="8"/>
      <c r="AAW77" s="8"/>
      <c r="AAX77" s="8"/>
      <c r="AAY77" s="8"/>
      <c r="AAZ77" s="8"/>
      <c r="ABA77" s="8"/>
      <c r="ABB77" s="8"/>
      <c r="ABC77" s="8"/>
      <c r="ABD77" s="8"/>
      <c r="ABE77" s="8"/>
      <c r="ABF77" s="8"/>
      <c r="ABG77" s="8"/>
      <c r="ABH77" s="8"/>
      <c r="ABI77" s="8"/>
      <c r="ABJ77" s="8"/>
      <c r="ABK77" s="8"/>
      <c r="ABL77" s="8"/>
      <c r="ABM77" s="8"/>
      <c r="ABN77" s="8"/>
      <c r="ABO77" s="8"/>
      <c r="ABP77" s="8"/>
      <c r="ABQ77" s="8"/>
      <c r="ABR77" s="8"/>
      <c r="ABS77" s="8"/>
      <c r="ABT77" s="8"/>
      <c r="ABU77" s="8"/>
      <c r="ABV77" s="8"/>
      <c r="ABW77" s="8"/>
      <c r="ABX77" s="8"/>
      <c r="ABY77" s="8"/>
      <c r="ABZ77" s="8"/>
      <c r="ACA77" s="8"/>
      <c r="ACB77" s="8"/>
      <c r="ACC77" s="8"/>
      <c r="ACD77" s="8"/>
      <c r="ACE77" s="8"/>
      <c r="ACF77" s="8"/>
      <c r="ACG77" s="8"/>
      <c r="ACH77" s="8"/>
      <c r="ACI77" s="8"/>
      <c r="ACJ77" s="8"/>
      <c r="ACK77" s="8"/>
      <c r="ACL77" s="8"/>
      <c r="ACM77" s="8"/>
      <c r="ACN77" s="8"/>
      <c r="ACO77" s="8"/>
      <c r="ACP77" s="8"/>
      <c r="ACQ77" s="8"/>
      <c r="ACR77" s="8"/>
      <c r="ACS77" s="8"/>
      <c r="ACT77" s="8"/>
      <c r="ACU77" s="8"/>
      <c r="ACV77" s="8"/>
      <c r="ACW77" s="8"/>
      <c r="ACX77" s="8"/>
      <c r="ACY77" s="8"/>
      <c r="ACZ77" s="8"/>
      <c r="ADA77" s="8"/>
      <c r="ADB77" s="8"/>
      <c r="ADC77" s="8"/>
      <c r="ADD77" s="8"/>
      <c r="ADE77" s="8"/>
      <c r="ADF77" s="8"/>
      <c r="ADG77" s="8"/>
      <c r="ADH77" s="8"/>
      <c r="ADI77" s="8"/>
      <c r="ADJ77" s="8"/>
      <c r="ADK77" s="8"/>
      <c r="ADL77" s="8"/>
      <c r="ADM77" s="8"/>
      <c r="ADN77" s="8"/>
      <c r="ADO77" s="8"/>
      <c r="ADP77" s="8"/>
      <c r="ADQ77" s="8"/>
      <c r="ADR77" s="8"/>
      <c r="ADS77" s="8"/>
      <c r="ADT77" s="8"/>
      <c r="ADU77" s="8"/>
      <c r="ADV77" s="8"/>
      <c r="ADW77" s="8"/>
      <c r="ADX77" s="8"/>
      <c r="ADY77" s="8"/>
      <c r="ADZ77" s="8"/>
      <c r="AEA77" s="8"/>
      <c r="AEB77" s="8"/>
      <c r="AEC77" s="8"/>
      <c r="AED77" s="8"/>
      <c r="AEE77" s="8"/>
      <c r="AEF77" s="8"/>
      <c r="AEG77" s="8"/>
      <c r="AEH77" s="8"/>
      <c r="AEI77" s="8"/>
      <c r="AEJ77" s="8"/>
      <c r="AEK77" s="8"/>
      <c r="AEL77" s="8"/>
      <c r="AEM77" s="8"/>
      <c r="AEN77" s="8"/>
      <c r="AEO77" s="8"/>
      <c r="AEP77" s="8"/>
      <c r="AEQ77" s="8"/>
      <c r="AER77" s="8"/>
      <c r="AES77" s="8"/>
      <c r="AET77" s="8"/>
      <c r="AEU77" s="8"/>
      <c r="AEV77" s="8"/>
      <c r="AEW77" s="8"/>
      <c r="AEX77" s="8"/>
      <c r="AEY77" s="8"/>
      <c r="AEZ77" s="8"/>
      <c r="AFA77" s="8"/>
      <c r="AFB77" s="8"/>
      <c r="AFC77" s="8"/>
      <c r="AFD77" s="8"/>
      <c r="AFE77" s="8"/>
      <c r="AFF77" s="8"/>
      <c r="AFG77" s="8"/>
      <c r="AFH77" s="8"/>
      <c r="AFI77" s="8"/>
      <c r="AFJ77" s="8"/>
      <c r="AFK77" s="8"/>
      <c r="AFL77" s="8"/>
      <c r="AFM77" s="8"/>
      <c r="AFN77" s="8"/>
      <c r="AFO77" s="8"/>
      <c r="AFP77" s="8"/>
      <c r="AFQ77" s="8"/>
      <c r="AFR77" s="8"/>
      <c r="AFS77" s="8"/>
      <c r="AFT77" s="8"/>
      <c r="AFU77" s="8"/>
      <c r="AFV77" s="8"/>
      <c r="AFW77" s="8"/>
      <c r="AFX77" s="8"/>
      <c r="AFY77" s="8"/>
      <c r="AFZ77" s="8"/>
      <c r="AGA77" s="8"/>
      <c r="AGB77" s="8"/>
      <c r="AGC77" s="8"/>
      <c r="AGD77" s="8"/>
      <c r="AGE77" s="8"/>
      <c r="AGF77" s="8"/>
      <c r="AGG77" s="8"/>
      <c r="AGH77" s="8"/>
      <c r="AGI77" s="8"/>
      <c r="AGJ77" s="8"/>
      <c r="AGK77" s="8"/>
      <c r="AGL77" s="8"/>
      <c r="AGM77" s="8"/>
      <c r="AGN77" s="8"/>
      <c r="AGO77" s="8"/>
      <c r="AGP77" s="8"/>
      <c r="AGQ77" s="8"/>
      <c r="AGR77" s="8"/>
      <c r="AGS77" s="8"/>
      <c r="AGT77" s="8"/>
      <c r="AGU77" s="8"/>
      <c r="AGV77" s="8"/>
      <c r="AGW77" s="8"/>
      <c r="AGX77" s="8"/>
      <c r="AGY77" s="8"/>
      <c r="AGZ77" s="8"/>
      <c r="AHA77" s="8"/>
      <c r="AHB77" s="8"/>
      <c r="AHC77" s="8"/>
      <c r="AHD77" s="8"/>
      <c r="AHE77" s="8"/>
      <c r="AHF77" s="8"/>
      <c r="AHG77" s="8"/>
      <c r="AHH77" s="8"/>
      <c r="AHI77" s="8"/>
      <c r="AHJ77" s="8"/>
      <c r="AHK77" s="8"/>
      <c r="AHL77" s="8"/>
      <c r="AHM77" s="8"/>
      <c r="AHN77" s="8"/>
      <c r="AHO77" s="8"/>
      <c r="AHP77" s="8"/>
      <c r="AHQ77" s="8"/>
      <c r="AHR77" s="8"/>
      <c r="AHS77" s="8"/>
      <c r="AHT77" s="8"/>
      <c r="AHU77" s="8"/>
      <c r="AHV77" s="8"/>
      <c r="AHW77" s="8"/>
      <c r="AHX77" s="8"/>
      <c r="AHY77" s="8"/>
      <c r="AHZ77" s="8"/>
      <c r="AIA77" s="8"/>
      <c r="AIB77" s="8"/>
      <c r="AIC77" s="8"/>
      <c r="AID77" s="8"/>
      <c r="AIE77" s="8"/>
      <c r="AIF77" s="8"/>
      <c r="AIG77" s="8"/>
      <c r="AIH77" s="8"/>
      <c r="AII77" s="8"/>
      <c r="AIJ77" s="8"/>
      <c r="AIK77" s="8"/>
      <c r="AIL77" s="8"/>
      <c r="AIM77" s="8"/>
      <c r="AIN77" s="8"/>
      <c r="AIO77" s="8"/>
      <c r="AIP77" s="8"/>
      <c r="AIQ77" s="8"/>
      <c r="AIR77" s="8"/>
      <c r="AIS77" s="8"/>
      <c r="AIT77" s="8"/>
      <c r="AIU77" s="8"/>
      <c r="AIV77" s="8"/>
      <c r="AIW77" s="8"/>
      <c r="AIX77" s="8"/>
      <c r="AIY77" s="8"/>
      <c r="AIZ77" s="8"/>
      <c r="AJA77" s="8"/>
      <c r="AJB77" s="8"/>
      <c r="AJC77" s="8"/>
      <c r="AJD77" s="8"/>
      <c r="AJE77" s="8"/>
      <c r="AJF77" s="8"/>
      <c r="AJG77" s="8"/>
      <c r="AJH77" s="8"/>
      <c r="AJI77" s="8"/>
      <c r="AJJ77" s="8"/>
      <c r="AJK77" s="8"/>
      <c r="AJL77" s="8"/>
      <c r="AJM77" s="8"/>
      <c r="AJN77" s="8"/>
      <c r="AJO77" s="8"/>
      <c r="AJP77" s="8"/>
      <c r="AJQ77" s="8"/>
      <c r="AJR77" s="8"/>
      <c r="AJS77" s="8"/>
      <c r="AJT77" s="8"/>
      <c r="AJU77" s="8"/>
      <c r="AJV77" s="8"/>
      <c r="AJW77" s="8"/>
      <c r="AJX77" s="8"/>
      <c r="AJY77" s="8"/>
      <c r="AJZ77" s="8"/>
      <c r="AKA77" s="8"/>
      <c r="AKB77" s="8"/>
      <c r="AKC77" s="8"/>
      <c r="AKD77" s="8"/>
      <c r="AKE77" s="8"/>
      <c r="AKF77" s="8"/>
      <c r="AKG77" s="8"/>
      <c r="AKH77" s="8"/>
      <c r="AKI77" s="8"/>
      <c r="AKJ77" s="8"/>
      <c r="AKK77" s="8"/>
      <c r="AKL77" s="8"/>
      <c r="AKM77" s="8"/>
      <c r="AKN77" s="8"/>
      <c r="AKO77" s="8"/>
      <c r="AKP77" s="8"/>
      <c r="AKQ77" s="8"/>
      <c r="AKR77" s="8"/>
      <c r="AKS77" s="8"/>
      <c r="AKT77" s="8"/>
      <c r="AKU77" s="8"/>
      <c r="AKV77" s="8"/>
      <c r="AKW77" s="8"/>
      <c r="AKX77" s="8"/>
      <c r="AKY77" s="8"/>
      <c r="AKZ77" s="8"/>
      <c r="ALA77" s="8"/>
      <c r="ALB77" s="8"/>
      <c r="ALC77" s="8"/>
      <c r="ALD77" s="8"/>
      <c r="ALE77" s="8"/>
      <c r="ALF77" s="8"/>
      <c r="ALG77" s="8"/>
      <c r="ALH77" s="8"/>
      <c r="ALI77" s="8"/>
      <c r="ALJ77" s="8"/>
      <c r="ALK77" s="8"/>
      <c r="ALL77" s="8"/>
      <c r="ALM77" s="8"/>
      <c r="ALN77" s="8"/>
      <c r="ALO77" s="8"/>
      <c r="ALP77" s="8"/>
      <c r="ALQ77" s="8"/>
      <c r="ALR77" s="8"/>
      <c r="ALS77" s="8"/>
      <c r="ALT77" s="8"/>
      <c r="ALU77" s="8"/>
      <c r="ALV77" s="8"/>
      <c r="ALW77" s="8"/>
      <c r="ALX77" s="8"/>
      <c r="ALY77" s="8"/>
      <c r="ALZ77" s="8"/>
      <c r="AMA77" s="8"/>
      <c r="AMB77" s="8"/>
      <c r="AMC77" s="8"/>
      <c r="AMD77" s="8"/>
      <c r="AME77" s="8"/>
      <c r="AMF77" s="8"/>
      <c r="AMG77" s="8"/>
      <c r="AMH77" s="8"/>
      <c r="AMI77" s="8"/>
      <c r="AMJ77" s="8"/>
    </row>
    <row r="78" s="173" customFormat="true" ht="14.25" hidden="false" customHeight="false" outlineLevel="0" collapsed="false">
      <c r="A78" s="8" t="s">
        <v>3</v>
      </c>
      <c r="B78" s="8" t="s">
        <v>800</v>
      </c>
      <c r="C78" s="8" t="s">
        <v>3221</v>
      </c>
      <c r="D78" s="42" t="s">
        <v>3222</v>
      </c>
      <c r="E78" s="8"/>
      <c r="F78" s="8"/>
      <c r="G78" s="8"/>
      <c r="H78" s="8"/>
      <c r="I78" s="8"/>
      <c r="J78" s="8" t="s">
        <v>3223</v>
      </c>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c r="YS78" s="8"/>
      <c r="YT78" s="8"/>
      <c r="YU78" s="8"/>
      <c r="YV78" s="8"/>
      <c r="YW78" s="8"/>
      <c r="YX78" s="8"/>
      <c r="YY78" s="8"/>
      <c r="YZ78" s="8"/>
      <c r="ZA78" s="8"/>
      <c r="ZB78" s="8"/>
      <c r="ZC78" s="8"/>
      <c r="ZD78" s="8"/>
      <c r="ZE78" s="8"/>
      <c r="ZF78" s="8"/>
      <c r="ZG78" s="8"/>
      <c r="ZH78" s="8"/>
      <c r="ZI78" s="8"/>
      <c r="ZJ78" s="8"/>
      <c r="ZK78" s="8"/>
      <c r="ZL78" s="8"/>
      <c r="ZM78" s="8"/>
      <c r="ZN78" s="8"/>
      <c r="ZO78" s="8"/>
      <c r="ZP78" s="8"/>
      <c r="ZQ78" s="8"/>
      <c r="ZR78" s="8"/>
      <c r="ZS78" s="8"/>
      <c r="ZT78" s="8"/>
      <c r="ZU78" s="8"/>
      <c r="ZV78" s="8"/>
      <c r="ZW78" s="8"/>
      <c r="ZX78" s="8"/>
      <c r="ZY78" s="8"/>
      <c r="ZZ78" s="8"/>
      <c r="AAA78" s="8"/>
      <c r="AAB78" s="8"/>
      <c r="AAC78" s="8"/>
      <c r="AAD78" s="8"/>
      <c r="AAE78" s="8"/>
      <c r="AAF78" s="8"/>
      <c r="AAG78" s="8"/>
      <c r="AAH78" s="8"/>
      <c r="AAI78" s="8"/>
      <c r="AAJ78" s="8"/>
      <c r="AAK78" s="8"/>
      <c r="AAL78" s="8"/>
      <c r="AAM78" s="8"/>
      <c r="AAN78" s="8"/>
      <c r="AAO78" s="8"/>
      <c r="AAP78" s="8"/>
      <c r="AAQ78" s="8"/>
      <c r="AAR78" s="8"/>
      <c r="AAS78" s="8"/>
      <c r="AAT78" s="8"/>
      <c r="AAU78" s="8"/>
      <c r="AAV78" s="8"/>
      <c r="AAW78" s="8"/>
      <c r="AAX78" s="8"/>
      <c r="AAY78" s="8"/>
      <c r="AAZ78" s="8"/>
      <c r="ABA78" s="8"/>
      <c r="ABB78" s="8"/>
      <c r="ABC78" s="8"/>
      <c r="ABD78" s="8"/>
      <c r="ABE78" s="8"/>
      <c r="ABF78" s="8"/>
      <c r="ABG78" s="8"/>
      <c r="ABH78" s="8"/>
      <c r="ABI78" s="8"/>
      <c r="ABJ78" s="8"/>
      <c r="ABK78" s="8"/>
      <c r="ABL78" s="8"/>
      <c r="ABM78" s="8"/>
      <c r="ABN78" s="8"/>
      <c r="ABO78" s="8"/>
      <c r="ABP78" s="8"/>
      <c r="ABQ78" s="8"/>
      <c r="ABR78" s="8"/>
      <c r="ABS78" s="8"/>
      <c r="ABT78" s="8"/>
      <c r="ABU78" s="8"/>
      <c r="ABV78" s="8"/>
      <c r="ABW78" s="8"/>
      <c r="ABX78" s="8"/>
      <c r="ABY78" s="8"/>
      <c r="ABZ78" s="8"/>
      <c r="ACA78" s="8"/>
      <c r="ACB78" s="8"/>
      <c r="ACC78" s="8"/>
      <c r="ACD78" s="8"/>
      <c r="ACE78" s="8"/>
      <c r="ACF78" s="8"/>
      <c r="ACG78" s="8"/>
      <c r="ACH78" s="8"/>
      <c r="ACI78" s="8"/>
      <c r="ACJ78" s="8"/>
      <c r="ACK78" s="8"/>
      <c r="ACL78" s="8"/>
      <c r="ACM78" s="8"/>
      <c r="ACN78" s="8"/>
      <c r="ACO78" s="8"/>
      <c r="ACP78" s="8"/>
      <c r="ACQ78" s="8"/>
      <c r="ACR78" s="8"/>
      <c r="ACS78" s="8"/>
      <c r="ACT78" s="8"/>
      <c r="ACU78" s="8"/>
      <c r="ACV78" s="8"/>
      <c r="ACW78" s="8"/>
      <c r="ACX78" s="8"/>
      <c r="ACY78" s="8"/>
      <c r="ACZ78" s="8"/>
      <c r="ADA78" s="8"/>
      <c r="ADB78" s="8"/>
      <c r="ADC78" s="8"/>
      <c r="ADD78" s="8"/>
      <c r="ADE78" s="8"/>
      <c r="ADF78" s="8"/>
      <c r="ADG78" s="8"/>
      <c r="ADH78" s="8"/>
      <c r="ADI78" s="8"/>
      <c r="ADJ78" s="8"/>
      <c r="ADK78" s="8"/>
      <c r="ADL78" s="8"/>
      <c r="ADM78" s="8"/>
      <c r="ADN78" s="8"/>
      <c r="ADO78" s="8"/>
      <c r="ADP78" s="8"/>
      <c r="ADQ78" s="8"/>
      <c r="ADR78" s="8"/>
      <c r="ADS78" s="8"/>
      <c r="ADT78" s="8"/>
      <c r="ADU78" s="8"/>
      <c r="ADV78" s="8"/>
      <c r="ADW78" s="8"/>
      <c r="ADX78" s="8"/>
      <c r="ADY78" s="8"/>
      <c r="ADZ78" s="8"/>
      <c r="AEA78" s="8"/>
      <c r="AEB78" s="8"/>
      <c r="AEC78" s="8"/>
      <c r="AED78" s="8"/>
      <c r="AEE78" s="8"/>
      <c r="AEF78" s="8"/>
      <c r="AEG78" s="8"/>
      <c r="AEH78" s="8"/>
      <c r="AEI78" s="8"/>
      <c r="AEJ78" s="8"/>
      <c r="AEK78" s="8"/>
      <c r="AEL78" s="8"/>
      <c r="AEM78" s="8"/>
      <c r="AEN78" s="8"/>
      <c r="AEO78" s="8"/>
      <c r="AEP78" s="8"/>
      <c r="AEQ78" s="8"/>
      <c r="AER78" s="8"/>
      <c r="AES78" s="8"/>
      <c r="AET78" s="8"/>
      <c r="AEU78" s="8"/>
      <c r="AEV78" s="8"/>
      <c r="AEW78" s="8"/>
      <c r="AEX78" s="8"/>
      <c r="AEY78" s="8"/>
      <c r="AEZ78" s="8"/>
      <c r="AFA78" s="8"/>
      <c r="AFB78" s="8"/>
      <c r="AFC78" s="8"/>
      <c r="AFD78" s="8"/>
      <c r="AFE78" s="8"/>
      <c r="AFF78" s="8"/>
      <c r="AFG78" s="8"/>
      <c r="AFH78" s="8"/>
      <c r="AFI78" s="8"/>
      <c r="AFJ78" s="8"/>
      <c r="AFK78" s="8"/>
      <c r="AFL78" s="8"/>
      <c r="AFM78" s="8"/>
      <c r="AFN78" s="8"/>
      <c r="AFO78" s="8"/>
      <c r="AFP78" s="8"/>
      <c r="AFQ78" s="8"/>
      <c r="AFR78" s="8"/>
      <c r="AFS78" s="8"/>
      <c r="AFT78" s="8"/>
      <c r="AFU78" s="8"/>
      <c r="AFV78" s="8"/>
      <c r="AFW78" s="8"/>
      <c r="AFX78" s="8"/>
      <c r="AFY78" s="8"/>
      <c r="AFZ78" s="8"/>
      <c r="AGA78" s="8"/>
      <c r="AGB78" s="8"/>
      <c r="AGC78" s="8"/>
      <c r="AGD78" s="8"/>
      <c r="AGE78" s="8"/>
      <c r="AGF78" s="8"/>
      <c r="AGG78" s="8"/>
      <c r="AGH78" s="8"/>
      <c r="AGI78" s="8"/>
      <c r="AGJ78" s="8"/>
      <c r="AGK78" s="8"/>
      <c r="AGL78" s="8"/>
      <c r="AGM78" s="8"/>
      <c r="AGN78" s="8"/>
      <c r="AGO78" s="8"/>
      <c r="AGP78" s="8"/>
      <c r="AGQ78" s="8"/>
      <c r="AGR78" s="8"/>
      <c r="AGS78" s="8"/>
      <c r="AGT78" s="8"/>
      <c r="AGU78" s="8"/>
      <c r="AGV78" s="8"/>
      <c r="AGW78" s="8"/>
      <c r="AGX78" s="8"/>
      <c r="AGY78" s="8"/>
      <c r="AGZ78" s="8"/>
      <c r="AHA78" s="8"/>
      <c r="AHB78" s="8"/>
      <c r="AHC78" s="8"/>
      <c r="AHD78" s="8"/>
      <c r="AHE78" s="8"/>
      <c r="AHF78" s="8"/>
      <c r="AHG78" s="8"/>
      <c r="AHH78" s="8"/>
      <c r="AHI78" s="8"/>
      <c r="AHJ78" s="8"/>
      <c r="AHK78" s="8"/>
      <c r="AHL78" s="8"/>
      <c r="AHM78" s="8"/>
      <c r="AHN78" s="8"/>
      <c r="AHO78" s="8"/>
      <c r="AHP78" s="8"/>
      <c r="AHQ78" s="8"/>
      <c r="AHR78" s="8"/>
      <c r="AHS78" s="8"/>
      <c r="AHT78" s="8"/>
      <c r="AHU78" s="8"/>
      <c r="AHV78" s="8"/>
      <c r="AHW78" s="8"/>
      <c r="AHX78" s="8"/>
      <c r="AHY78" s="8"/>
      <c r="AHZ78" s="8"/>
      <c r="AIA78" s="8"/>
      <c r="AIB78" s="8"/>
      <c r="AIC78" s="8"/>
      <c r="AID78" s="8"/>
      <c r="AIE78" s="8"/>
      <c r="AIF78" s="8"/>
      <c r="AIG78" s="8"/>
      <c r="AIH78" s="8"/>
      <c r="AII78" s="8"/>
      <c r="AIJ78" s="8"/>
      <c r="AIK78" s="8"/>
      <c r="AIL78" s="8"/>
      <c r="AIM78" s="8"/>
      <c r="AIN78" s="8"/>
      <c r="AIO78" s="8"/>
      <c r="AIP78" s="8"/>
      <c r="AIQ78" s="8"/>
      <c r="AIR78" s="8"/>
      <c r="AIS78" s="8"/>
      <c r="AIT78" s="8"/>
      <c r="AIU78" s="8"/>
      <c r="AIV78" s="8"/>
      <c r="AIW78" s="8"/>
      <c r="AIX78" s="8"/>
      <c r="AIY78" s="8"/>
      <c r="AIZ78" s="8"/>
      <c r="AJA78" s="8"/>
      <c r="AJB78" s="8"/>
      <c r="AJC78" s="8"/>
      <c r="AJD78" s="8"/>
      <c r="AJE78" s="8"/>
      <c r="AJF78" s="8"/>
      <c r="AJG78" s="8"/>
      <c r="AJH78" s="8"/>
      <c r="AJI78" s="8"/>
      <c r="AJJ78" s="8"/>
      <c r="AJK78" s="8"/>
      <c r="AJL78" s="8"/>
      <c r="AJM78" s="8"/>
      <c r="AJN78" s="8"/>
      <c r="AJO78" s="8"/>
      <c r="AJP78" s="8"/>
      <c r="AJQ78" s="8"/>
      <c r="AJR78" s="8"/>
      <c r="AJS78" s="8"/>
      <c r="AJT78" s="8"/>
      <c r="AJU78" s="8"/>
      <c r="AJV78" s="8"/>
      <c r="AJW78" s="8"/>
      <c r="AJX78" s="8"/>
      <c r="AJY78" s="8"/>
      <c r="AJZ78" s="8"/>
      <c r="AKA78" s="8"/>
      <c r="AKB78" s="8"/>
      <c r="AKC78" s="8"/>
      <c r="AKD78" s="8"/>
      <c r="AKE78" s="8"/>
      <c r="AKF78" s="8"/>
      <c r="AKG78" s="8"/>
      <c r="AKH78" s="8"/>
      <c r="AKI78" s="8"/>
      <c r="AKJ78" s="8"/>
      <c r="AKK78" s="8"/>
      <c r="AKL78" s="8"/>
      <c r="AKM78" s="8"/>
      <c r="AKN78" s="8"/>
      <c r="AKO78" s="8"/>
      <c r="AKP78" s="8"/>
      <c r="AKQ78" s="8"/>
      <c r="AKR78" s="8"/>
      <c r="AKS78" s="8"/>
      <c r="AKT78" s="8"/>
      <c r="AKU78" s="8"/>
      <c r="AKV78" s="8"/>
      <c r="AKW78" s="8"/>
      <c r="AKX78" s="8"/>
      <c r="AKY78" s="8"/>
      <c r="AKZ78" s="8"/>
      <c r="ALA78" s="8"/>
      <c r="ALB78" s="8"/>
      <c r="ALC78" s="8"/>
      <c r="ALD78" s="8"/>
      <c r="ALE78" s="8"/>
      <c r="ALF78" s="8"/>
      <c r="ALG78" s="8"/>
      <c r="ALH78" s="8"/>
      <c r="ALI78" s="8"/>
      <c r="ALJ78" s="8"/>
      <c r="ALK78" s="8"/>
      <c r="ALL78" s="8"/>
      <c r="ALM78" s="8"/>
      <c r="ALN78" s="8"/>
      <c r="ALO78" s="8"/>
      <c r="ALP78" s="8"/>
      <c r="ALQ78" s="8"/>
      <c r="ALR78" s="8"/>
      <c r="ALS78" s="8"/>
      <c r="ALT78" s="8"/>
      <c r="ALU78" s="8"/>
      <c r="ALV78" s="8"/>
      <c r="ALW78" s="8"/>
      <c r="ALX78" s="8"/>
      <c r="ALY78" s="8"/>
      <c r="ALZ78" s="8"/>
      <c r="AMA78" s="8"/>
      <c r="AMB78" s="8"/>
      <c r="AMC78" s="8"/>
      <c r="AMD78" s="8"/>
      <c r="AME78" s="8"/>
      <c r="AMF78" s="8"/>
      <c r="AMG78" s="8"/>
      <c r="AMH78" s="8"/>
      <c r="AMI78" s="8"/>
      <c r="AMJ78" s="8"/>
    </row>
    <row r="79" customFormat="false" ht="14.25" hidden="false" customHeight="false" outlineLevel="0" collapsed="false">
      <c r="A79" s="1" t="s">
        <v>3</v>
      </c>
      <c r="B79" s="1" t="s">
        <v>800</v>
      </c>
      <c r="C79" s="1" t="s">
        <v>3224</v>
      </c>
      <c r="D79" s="46" t="s">
        <v>3225</v>
      </c>
      <c r="J79" s="1" t="s">
        <v>3226</v>
      </c>
    </row>
    <row r="80" customFormat="false" ht="14.25" hidden="false" customHeight="false" outlineLevel="0" collapsed="false">
      <c r="A80" s="1" t="s">
        <v>3</v>
      </c>
      <c r="B80" s="1" t="s">
        <v>800</v>
      </c>
      <c r="C80" s="1" t="s">
        <v>3227</v>
      </c>
      <c r="D80" s="46" t="s">
        <v>3228</v>
      </c>
      <c r="J80" s="27" t="s">
        <v>3229</v>
      </c>
    </row>
    <row r="81" customFormat="false" ht="14.25" hidden="false" customHeight="false" outlineLevel="0" collapsed="false">
      <c r="A81" s="1" t="s">
        <v>3</v>
      </c>
      <c r="B81" s="1" t="s">
        <v>800</v>
      </c>
      <c r="C81" s="1" t="s">
        <v>3230</v>
      </c>
      <c r="D81" s="46" t="s">
        <v>3231</v>
      </c>
      <c r="J81" s="27" t="s">
        <v>3232</v>
      </c>
    </row>
    <row r="82" customFormat="false" ht="14.25" hidden="false" customHeight="false" outlineLevel="0" collapsed="false">
      <c r="A82" s="1" t="s">
        <v>3</v>
      </c>
      <c r="B82" s="1" t="s">
        <v>800</v>
      </c>
      <c r="C82" s="1" t="s">
        <v>3233</v>
      </c>
      <c r="D82" s="46" t="s">
        <v>3234</v>
      </c>
      <c r="J82" s="27" t="s">
        <v>3235</v>
      </c>
    </row>
    <row r="83" s="173" customFormat="true" ht="14.25" hidden="false" customHeight="false" outlineLevel="0" collapsed="false">
      <c r="A83" s="8" t="s">
        <v>3</v>
      </c>
      <c r="B83" s="8" t="s">
        <v>800</v>
      </c>
      <c r="C83" s="8" t="s">
        <v>3236</v>
      </c>
      <c r="D83" s="42" t="s">
        <v>3237</v>
      </c>
      <c r="E83" s="8"/>
      <c r="F83" s="8"/>
      <c r="G83" s="8"/>
      <c r="H83" s="8"/>
      <c r="I83" s="8"/>
      <c r="J83" s="40" t="s">
        <v>3238</v>
      </c>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row>
    <row r="84" s="173" customFormat="true" ht="14.25" hidden="false" customHeight="false" outlineLevel="0" collapsed="false">
      <c r="A84" s="8" t="s">
        <v>3</v>
      </c>
      <c r="B84" s="8" t="s">
        <v>800</v>
      </c>
      <c r="C84" s="8" t="s">
        <v>3239</v>
      </c>
      <c r="D84" s="42" t="s">
        <v>3240</v>
      </c>
      <c r="E84" s="8"/>
      <c r="F84" s="8"/>
      <c r="G84" s="8"/>
      <c r="H84" s="8"/>
      <c r="I84" s="8"/>
      <c r="J84" s="40" t="s">
        <v>3241</v>
      </c>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c r="YS84" s="8"/>
      <c r="YT84" s="8"/>
      <c r="YU84" s="8"/>
      <c r="YV84" s="8"/>
      <c r="YW84" s="8"/>
      <c r="YX84" s="8"/>
      <c r="YY84" s="8"/>
      <c r="YZ84" s="8"/>
      <c r="ZA84" s="8"/>
      <c r="ZB84" s="8"/>
      <c r="ZC84" s="8"/>
      <c r="ZD84" s="8"/>
      <c r="ZE84" s="8"/>
      <c r="ZF84" s="8"/>
      <c r="ZG84" s="8"/>
      <c r="ZH84" s="8"/>
      <c r="ZI84" s="8"/>
      <c r="ZJ84" s="8"/>
      <c r="ZK84" s="8"/>
      <c r="ZL84" s="8"/>
      <c r="ZM84" s="8"/>
      <c r="ZN84" s="8"/>
      <c r="ZO84" s="8"/>
      <c r="ZP84" s="8"/>
      <c r="ZQ84" s="8"/>
      <c r="ZR84" s="8"/>
      <c r="ZS84" s="8"/>
      <c r="ZT84" s="8"/>
      <c r="ZU84" s="8"/>
      <c r="ZV84" s="8"/>
      <c r="ZW84" s="8"/>
      <c r="ZX84" s="8"/>
      <c r="ZY84" s="8"/>
      <c r="ZZ84" s="8"/>
      <c r="AAA84" s="8"/>
      <c r="AAB84" s="8"/>
      <c r="AAC84" s="8"/>
      <c r="AAD84" s="8"/>
      <c r="AAE84" s="8"/>
      <c r="AAF84" s="8"/>
      <c r="AAG84" s="8"/>
      <c r="AAH84" s="8"/>
      <c r="AAI84" s="8"/>
      <c r="AAJ84" s="8"/>
      <c r="AAK84" s="8"/>
      <c r="AAL84" s="8"/>
      <c r="AAM84" s="8"/>
      <c r="AAN84" s="8"/>
      <c r="AAO84" s="8"/>
      <c r="AAP84" s="8"/>
      <c r="AAQ84" s="8"/>
      <c r="AAR84" s="8"/>
      <c r="AAS84" s="8"/>
      <c r="AAT84" s="8"/>
      <c r="AAU84" s="8"/>
      <c r="AAV84" s="8"/>
      <c r="AAW84" s="8"/>
      <c r="AAX84" s="8"/>
      <c r="AAY84" s="8"/>
      <c r="AAZ84" s="8"/>
      <c r="ABA84" s="8"/>
      <c r="ABB84" s="8"/>
      <c r="ABC84" s="8"/>
      <c r="ABD84" s="8"/>
      <c r="ABE84" s="8"/>
      <c r="ABF84" s="8"/>
      <c r="ABG84" s="8"/>
      <c r="ABH84" s="8"/>
      <c r="ABI84" s="8"/>
      <c r="ABJ84" s="8"/>
      <c r="ABK84" s="8"/>
      <c r="ABL84" s="8"/>
      <c r="ABM84" s="8"/>
      <c r="ABN84" s="8"/>
      <c r="ABO84" s="8"/>
      <c r="ABP84" s="8"/>
      <c r="ABQ84" s="8"/>
      <c r="ABR84" s="8"/>
      <c r="ABS84" s="8"/>
      <c r="ABT84" s="8"/>
      <c r="ABU84" s="8"/>
      <c r="ABV84" s="8"/>
      <c r="ABW84" s="8"/>
      <c r="ABX84" s="8"/>
      <c r="ABY84" s="8"/>
      <c r="ABZ84" s="8"/>
      <c r="ACA84" s="8"/>
      <c r="ACB84" s="8"/>
      <c r="ACC84" s="8"/>
      <c r="ACD84" s="8"/>
      <c r="ACE84" s="8"/>
      <c r="ACF84" s="8"/>
      <c r="ACG84" s="8"/>
      <c r="ACH84" s="8"/>
      <c r="ACI84" s="8"/>
      <c r="ACJ84" s="8"/>
      <c r="ACK84" s="8"/>
      <c r="ACL84" s="8"/>
      <c r="ACM84" s="8"/>
      <c r="ACN84" s="8"/>
      <c r="ACO84" s="8"/>
      <c r="ACP84" s="8"/>
      <c r="ACQ84" s="8"/>
      <c r="ACR84" s="8"/>
      <c r="ACS84" s="8"/>
      <c r="ACT84" s="8"/>
      <c r="ACU84" s="8"/>
      <c r="ACV84" s="8"/>
      <c r="ACW84" s="8"/>
      <c r="ACX84" s="8"/>
      <c r="ACY84" s="8"/>
      <c r="ACZ84" s="8"/>
      <c r="ADA84" s="8"/>
      <c r="ADB84" s="8"/>
      <c r="ADC84" s="8"/>
      <c r="ADD84" s="8"/>
      <c r="ADE84" s="8"/>
      <c r="ADF84" s="8"/>
      <c r="ADG84" s="8"/>
      <c r="ADH84" s="8"/>
      <c r="ADI84" s="8"/>
      <c r="ADJ84" s="8"/>
      <c r="ADK84" s="8"/>
      <c r="ADL84" s="8"/>
      <c r="ADM84" s="8"/>
      <c r="ADN84" s="8"/>
      <c r="ADO84" s="8"/>
      <c r="ADP84" s="8"/>
      <c r="ADQ84" s="8"/>
      <c r="ADR84" s="8"/>
      <c r="ADS84" s="8"/>
      <c r="ADT84" s="8"/>
      <c r="ADU84" s="8"/>
      <c r="ADV84" s="8"/>
      <c r="ADW84" s="8"/>
      <c r="ADX84" s="8"/>
      <c r="ADY84" s="8"/>
      <c r="ADZ84" s="8"/>
      <c r="AEA84" s="8"/>
      <c r="AEB84" s="8"/>
      <c r="AEC84" s="8"/>
      <c r="AED84" s="8"/>
      <c r="AEE84" s="8"/>
      <c r="AEF84" s="8"/>
      <c r="AEG84" s="8"/>
      <c r="AEH84" s="8"/>
      <c r="AEI84" s="8"/>
      <c r="AEJ84" s="8"/>
      <c r="AEK84" s="8"/>
      <c r="AEL84" s="8"/>
      <c r="AEM84" s="8"/>
      <c r="AEN84" s="8"/>
      <c r="AEO84" s="8"/>
      <c r="AEP84" s="8"/>
      <c r="AEQ84" s="8"/>
      <c r="AER84" s="8"/>
      <c r="AES84" s="8"/>
      <c r="AET84" s="8"/>
      <c r="AEU84" s="8"/>
      <c r="AEV84" s="8"/>
      <c r="AEW84" s="8"/>
      <c r="AEX84" s="8"/>
      <c r="AEY84" s="8"/>
      <c r="AEZ84" s="8"/>
      <c r="AFA84" s="8"/>
      <c r="AFB84" s="8"/>
      <c r="AFC84" s="8"/>
      <c r="AFD84" s="8"/>
      <c r="AFE84" s="8"/>
      <c r="AFF84" s="8"/>
      <c r="AFG84" s="8"/>
      <c r="AFH84" s="8"/>
      <c r="AFI84" s="8"/>
      <c r="AFJ84" s="8"/>
      <c r="AFK84" s="8"/>
      <c r="AFL84" s="8"/>
      <c r="AFM84" s="8"/>
      <c r="AFN84" s="8"/>
      <c r="AFO84" s="8"/>
      <c r="AFP84" s="8"/>
      <c r="AFQ84" s="8"/>
      <c r="AFR84" s="8"/>
      <c r="AFS84" s="8"/>
      <c r="AFT84" s="8"/>
      <c r="AFU84" s="8"/>
      <c r="AFV84" s="8"/>
      <c r="AFW84" s="8"/>
      <c r="AFX84" s="8"/>
      <c r="AFY84" s="8"/>
      <c r="AFZ84" s="8"/>
      <c r="AGA84" s="8"/>
      <c r="AGB84" s="8"/>
      <c r="AGC84" s="8"/>
      <c r="AGD84" s="8"/>
      <c r="AGE84" s="8"/>
      <c r="AGF84" s="8"/>
      <c r="AGG84" s="8"/>
      <c r="AGH84" s="8"/>
      <c r="AGI84" s="8"/>
      <c r="AGJ84" s="8"/>
      <c r="AGK84" s="8"/>
      <c r="AGL84" s="8"/>
      <c r="AGM84" s="8"/>
      <c r="AGN84" s="8"/>
      <c r="AGO84" s="8"/>
      <c r="AGP84" s="8"/>
      <c r="AGQ84" s="8"/>
      <c r="AGR84" s="8"/>
      <c r="AGS84" s="8"/>
      <c r="AGT84" s="8"/>
      <c r="AGU84" s="8"/>
      <c r="AGV84" s="8"/>
      <c r="AGW84" s="8"/>
      <c r="AGX84" s="8"/>
      <c r="AGY84" s="8"/>
      <c r="AGZ84" s="8"/>
      <c r="AHA84" s="8"/>
      <c r="AHB84" s="8"/>
      <c r="AHC84" s="8"/>
      <c r="AHD84" s="8"/>
      <c r="AHE84" s="8"/>
      <c r="AHF84" s="8"/>
      <c r="AHG84" s="8"/>
      <c r="AHH84" s="8"/>
      <c r="AHI84" s="8"/>
      <c r="AHJ84" s="8"/>
      <c r="AHK84" s="8"/>
      <c r="AHL84" s="8"/>
      <c r="AHM84" s="8"/>
      <c r="AHN84" s="8"/>
      <c r="AHO84" s="8"/>
      <c r="AHP84" s="8"/>
      <c r="AHQ84" s="8"/>
      <c r="AHR84" s="8"/>
      <c r="AHS84" s="8"/>
      <c r="AHT84" s="8"/>
      <c r="AHU84" s="8"/>
      <c r="AHV84" s="8"/>
      <c r="AHW84" s="8"/>
      <c r="AHX84" s="8"/>
      <c r="AHY84" s="8"/>
      <c r="AHZ84" s="8"/>
      <c r="AIA84" s="8"/>
      <c r="AIB84" s="8"/>
      <c r="AIC84" s="8"/>
      <c r="AID84" s="8"/>
      <c r="AIE84" s="8"/>
      <c r="AIF84" s="8"/>
      <c r="AIG84" s="8"/>
      <c r="AIH84" s="8"/>
      <c r="AII84" s="8"/>
      <c r="AIJ84" s="8"/>
      <c r="AIK84" s="8"/>
      <c r="AIL84" s="8"/>
      <c r="AIM84" s="8"/>
      <c r="AIN84" s="8"/>
      <c r="AIO84" s="8"/>
      <c r="AIP84" s="8"/>
      <c r="AIQ84" s="8"/>
      <c r="AIR84" s="8"/>
      <c r="AIS84" s="8"/>
      <c r="AIT84" s="8"/>
      <c r="AIU84" s="8"/>
      <c r="AIV84" s="8"/>
      <c r="AIW84" s="8"/>
      <c r="AIX84" s="8"/>
      <c r="AIY84" s="8"/>
      <c r="AIZ84" s="8"/>
      <c r="AJA84" s="8"/>
      <c r="AJB84" s="8"/>
      <c r="AJC84" s="8"/>
      <c r="AJD84" s="8"/>
      <c r="AJE84" s="8"/>
      <c r="AJF84" s="8"/>
      <c r="AJG84" s="8"/>
      <c r="AJH84" s="8"/>
      <c r="AJI84" s="8"/>
      <c r="AJJ84" s="8"/>
      <c r="AJK84" s="8"/>
      <c r="AJL84" s="8"/>
      <c r="AJM84" s="8"/>
      <c r="AJN84" s="8"/>
      <c r="AJO84" s="8"/>
      <c r="AJP84" s="8"/>
      <c r="AJQ84" s="8"/>
      <c r="AJR84" s="8"/>
      <c r="AJS84" s="8"/>
      <c r="AJT84" s="8"/>
      <c r="AJU84" s="8"/>
      <c r="AJV84" s="8"/>
      <c r="AJW84" s="8"/>
      <c r="AJX84" s="8"/>
      <c r="AJY84" s="8"/>
      <c r="AJZ84" s="8"/>
      <c r="AKA84" s="8"/>
      <c r="AKB84" s="8"/>
      <c r="AKC84" s="8"/>
      <c r="AKD84" s="8"/>
      <c r="AKE84" s="8"/>
      <c r="AKF84" s="8"/>
      <c r="AKG84" s="8"/>
      <c r="AKH84" s="8"/>
      <c r="AKI84" s="8"/>
      <c r="AKJ84" s="8"/>
      <c r="AKK84" s="8"/>
      <c r="AKL84" s="8"/>
      <c r="AKM84" s="8"/>
      <c r="AKN84" s="8"/>
      <c r="AKO84" s="8"/>
      <c r="AKP84" s="8"/>
      <c r="AKQ84" s="8"/>
      <c r="AKR84" s="8"/>
      <c r="AKS84" s="8"/>
      <c r="AKT84" s="8"/>
      <c r="AKU84" s="8"/>
      <c r="AKV84" s="8"/>
      <c r="AKW84" s="8"/>
      <c r="AKX84" s="8"/>
      <c r="AKY84" s="8"/>
      <c r="AKZ84" s="8"/>
      <c r="ALA84" s="8"/>
      <c r="ALB84" s="8"/>
      <c r="ALC84" s="8"/>
      <c r="ALD84" s="8"/>
      <c r="ALE84" s="8"/>
      <c r="ALF84" s="8"/>
      <c r="ALG84" s="8"/>
      <c r="ALH84" s="8"/>
      <c r="ALI84" s="8"/>
      <c r="ALJ84" s="8"/>
      <c r="ALK84" s="8"/>
      <c r="ALL84" s="8"/>
      <c r="ALM84" s="8"/>
      <c r="ALN84" s="8"/>
      <c r="ALO84" s="8"/>
      <c r="ALP84" s="8"/>
      <c r="ALQ84" s="8"/>
      <c r="ALR84" s="8"/>
      <c r="ALS84" s="8"/>
      <c r="ALT84" s="8"/>
      <c r="ALU84" s="8"/>
      <c r="ALV84" s="8"/>
      <c r="ALW84" s="8"/>
      <c r="ALX84" s="8"/>
      <c r="ALY84" s="8"/>
      <c r="ALZ84" s="8"/>
      <c r="AMA84" s="8"/>
      <c r="AMB84" s="8"/>
      <c r="AMC84" s="8"/>
      <c r="AMD84" s="8"/>
      <c r="AME84" s="8"/>
      <c r="AMF84" s="8"/>
      <c r="AMG84" s="8"/>
      <c r="AMH84" s="8"/>
      <c r="AMI84" s="8"/>
      <c r="AMJ84" s="8"/>
    </row>
    <row r="85" s="173" customFormat="true" ht="14.25" hidden="false" customHeight="false" outlineLevel="0" collapsed="false">
      <c r="A85" s="8" t="s">
        <v>3</v>
      </c>
      <c r="B85" s="8" t="s">
        <v>800</v>
      </c>
      <c r="C85" s="8" t="s">
        <v>3242</v>
      </c>
      <c r="D85" s="42" t="s">
        <v>3243</v>
      </c>
      <c r="E85" s="8"/>
      <c r="F85" s="8"/>
      <c r="G85" s="8"/>
      <c r="H85" s="8"/>
      <c r="I85" s="8"/>
      <c r="J85" s="40" t="s">
        <v>3244</v>
      </c>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c r="YS85" s="8"/>
      <c r="YT85" s="8"/>
      <c r="YU85" s="8"/>
      <c r="YV85" s="8"/>
      <c r="YW85" s="8"/>
      <c r="YX85" s="8"/>
      <c r="YY85" s="8"/>
      <c r="YZ85" s="8"/>
      <c r="ZA85" s="8"/>
      <c r="ZB85" s="8"/>
      <c r="ZC85" s="8"/>
      <c r="ZD85" s="8"/>
      <c r="ZE85" s="8"/>
      <c r="ZF85" s="8"/>
      <c r="ZG85" s="8"/>
      <c r="ZH85" s="8"/>
      <c r="ZI85" s="8"/>
      <c r="ZJ85" s="8"/>
      <c r="ZK85" s="8"/>
      <c r="ZL85" s="8"/>
      <c r="ZM85" s="8"/>
      <c r="ZN85" s="8"/>
      <c r="ZO85" s="8"/>
      <c r="ZP85" s="8"/>
      <c r="ZQ85" s="8"/>
      <c r="ZR85" s="8"/>
      <c r="ZS85" s="8"/>
      <c r="ZT85" s="8"/>
      <c r="ZU85" s="8"/>
      <c r="ZV85" s="8"/>
      <c r="ZW85" s="8"/>
      <c r="ZX85" s="8"/>
      <c r="ZY85" s="8"/>
      <c r="ZZ85" s="8"/>
      <c r="AAA85" s="8"/>
      <c r="AAB85" s="8"/>
      <c r="AAC85" s="8"/>
      <c r="AAD85" s="8"/>
      <c r="AAE85" s="8"/>
      <c r="AAF85" s="8"/>
      <c r="AAG85" s="8"/>
      <c r="AAH85" s="8"/>
      <c r="AAI85" s="8"/>
      <c r="AAJ85" s="8"/>
      <c r="AAK85" s="8"/>
      <c r="AAL85" s="8"/>
      <c r="AAM85" s="8"/>
      <c r="AAN85" s="8"/>
      <c r="AAO85" s="8"/>
      <c r="AAP85" s="8"/>
      <c r="AAQ85" s="8"/>
      <c r="AAR85" s="8"/>
      <c r="AAS85" s="8"/>
      <c r="AAT85" s="8"/>
      <c r="AAU85" s="8"/>
      <c r="AAV85" s="8"/>
      <c r="AAW85" s="8"/>
      <c r="AAX85" s="8"/>
      <c r="AAY85" s="8"/>
      <c r="AAZ85" s="8"/>
      <c r="ABA85" s="8"/>
      <c r="ABB85" s="8"/>
      <c r="ABC85" s="8"/>
      <c r="ABD85" s="8"/>
      <c r="ABE85" s="8"/>
      <c r="ABF85" s="8"/>
      <c r="ABG85" s="8"/>
      <c r="ABH85" s="8"/>
      <c r="ABI85" s="8"/>
      <c r="ABJ85" s="8"/>
      <c r="ABK85" s="8"/>
      <c r="ABL85" s="8"/>
      <c r="ABM85" s="8"/>
      <c r="ABN85" s="8"/>
      <c r="ABO85" s="8"/>
      <c r="ABP85" s="8"/>
      <c r="ABQ85" s="8"/>
      <c r="ABR85" s="8"/>
      <c r="ABS85" s="8"/>
      <c r="ABT85" s="8"/>
      <c r="ABU85" s="8"/>
      <c r="ABV85" s="8"/>
      <c r="ABW85" s="8"/>
      <c r="ABX85" s="8"/>
      <c r="ABY85" s="8"/>
      <c r="ABZ85" s="8"/>
      <c r="ACA85" s="8"/>
      <c r="ACB85" s="8"/>
      <c r="ACC85" s="8"/>
      <c r="ACD85" s="8"/>
      <c r="ACE85" s="8"/>
      <c r="ACF85" s="8"/>
      <c r="ACG85" s="8"/>
      <c r="ACH85" s="8"/>
      <c r="ACI85" s="8"/>
      <c r="ACJ85" s="8"/>
      <c r="ACK85" s="8"/>
      <c r="ACL85" s="8"/>
      <c r="ACM85" s="8"/>
      <c r="ACN85" s="8"/>
      <c r="ACO85" s="8"/>
      <c r="ACP85" s="8"/>
      <c r="ACQ85" s="8"/>
      <c r="ACR85" s="8"/>
      <c r="ACS85" s="8"/>
      <c r="ACT85" s="8"/>
      <c r="ACU85" s="8"/>
      <c r="ACV85" s="8"/>
      <c r="ACW85" s="8"/>
      <c r="ACX85" s="8"/>
      <c r="ACY85" s="8"/>
      <c r="ACZ85" s="8"/>
      <c r="ADA85" s="8"/>
      <c r="ADB85" s="8"/>
      <c r="ADC85" s="8"/>
      <c r="ADD85" s="8"/>
      <c r="ADE85" s="8"/>
      <c r="ADF85" s="8"/>
      <c r="ADG85" s="8"/>
      <c r="ADH85" s="8"/>
      <c r="ADI85" s="8"/>
      <c r="ADJ85" s="8"/>
      <c r="ADK85" s="8"/>
      <c r="ADL85" s="8"/>
      <c r="ADM85" s="8"/>
      <c r="ADN85" s="8"/>
      <c r="ADO85" s="8"/>
      <c r="ADP85" s="8"/>
      <c r="ADQ85" s="8"/>
      <c r="ADR85" s="8"/>
      <c r="ADS85" s="8"/>
      <c r="ADT85" s="8"/>
      <c r="ADU85" s="8"/>
      <c r="ADV85" s="8"/>
      <c r="ADW85" s="8"/>
      <c r="ADX85" s="8"/>
      <c r="ADY85" s="8"/>
      <c r="ADZ85" s="8"/>
      <c r="AEA85" s="8"/>
      <c r="AEB85" s="8"/>
      <c r="AEC85" s="8"/>
      <c r="AED85" s="8"/>
      <c r="AEE85" s="8"/>
      <c r="AEF85" s="8"/>
      <c r="AEG85" s="8"/>
      <c r="AEH85" s="8"/>
      <c r="AEI85" s="8"/>
      <c r="AEJ85" s="8"/>
      <c r="AEK85" s="8"/>
      <c r="AEL85" s="8"/>
      <c r="AEM85" s="8"/>
      <c r="AEN85" s="8"/>
      <c r="AEO85" s="8"/>
      <c r="AEP85" s="8"/>
      <c r="AEQ85" s="8"/>
      <c r="AER85" s="8"/>
      <c r="AES85" s="8"/>
      <c r="AET85" s="8"/>
      <c r="AEU85" s="8"/>
      <c r="AEV85" s="8"/>
      <c r="AEW85" s="8"/>
      <c r="AEX85" s="8"/>
      <c r="AEY85" s="8"/>
      <c r="AEZ85" s="8"/>
      <c r="AFA85" s="8"/>
      <c r="AFB85" s="8"/>
      <c r="AFC85" s="8"/>
      <c r="AFD85" s="8"/>
      <c r="AFE85" s="8"/>
      <c r="AFF85" s="8"/>
      <c r="AFG85" s="8"/>
      <c r="AFH85" s="8"/>
      <c r="AFI85" s="8"/>
      <c r="AFJ85" s="8"/>
      <c r="AFK85" s="8"/>
      <c r="AFL85" s="8"/>
      <c r="AFM85" s="8"/>
      <c r="AFN85" s="8"/>
      <c r="AFO85" s="8"/>
      <c r="AFP85" s="8"/>
      <c r="AFQ85" s="8"/>
      <c r="AFR85" s="8"/>
      <c r="AFS85" s="8"/>
      <c r="AFT85" s="8"/>
      <c r="AFU85" s="8"/>
      <c r="AFV85" s="8"/>
      <c r="AFW85" s="8"/>
      <c r="AFX85" s="8"/>
      <c r="AFY85" s="8"/>
      <c r="AFZ85" s="8"/>
      <c r="AGA85" s="8"/>
      <c r="AGB85" s="8"/>
      <c r="AGC85" s="8"/>
      <c r="AGD85" s="8"/>
      <c r="AGE85" s="8"/>
      <c r="AGF85" s="8"/>
      <c r="AGG85" s="8"/>
      <c r="AGH85" s="8"/>
      <c r="AGI85" s="8"/>
      <c r="AGJ85" s="8"/>
      <c r="AGK85" s="8"/>
      <c r="AGL85" s="8"/>
      <c r="AGM85" s="8"/>
      <c r="AGN85" s="8"/>
      <c r="AGO85" s="8"/>
      <c r="AGP85" s="8"/>
      <c r="AGQ85" s="8"/>
      <c r="AGR85" s="8"/>
      <c r="AGS85" s="8"/>
      <c r="AGT85" s="8"/>
      <c r="AGU85" s="8"/>
      <c r="AGV85" s="8"/>
      <c r="AGW85" s="8"/>
      <c r="AGX85" s="8"/>
      <c r="AGY85" s="8"/>
      <c r="AGZ85" s="8"/>
      <c r="AHA85" s="8"/>
      <c r="AHB85" s="8"/>
      <c r="AHC85" s="8"/>
      <c r="AHD85" s="8"/>
      <c r="AHE85" s="8"/>
      <c r="AHF85" s="8"/>
      <c r="AHG85" s="8"/>
      <c r="AHH85" s="8"/>
      <c r="AHI85" s="8"/>
      <c r="AHJ85" s="8"/>
      <c r="AHK85" s="8"/>
      <c r="AHL85" s="8"/>
      <c r="AHM85" s="8"/>
      <c r="AHN85" s="8"/>
      <c r="AHO85" s="8"/>
      <c r="AHP85" s="8"/>
      <c r="AHQ85" s="8"/>
      <c r="AHR85" s="8"/>
      <c r="AHS85" s="8"/>
      <c r="AHT85" s="8"/>
      <c r="AHU85" s="8"/>
      <c r="AHV85" s="8"/>
      <c r="AHW85" s="8"/>
      <c r="AHX85" s="8"/>
      <c r="AHY85" s="8"/>
      <c r="AHZ85" s="8"/>
      <c r="AIA85" s="8"/>
      <c r="AIB85" s="8"/>
      <c r="AIC85" s="8"/>
      <c r="AID85" s="8"/>
      <c r="AIE85" s="8"/>
      <c r="AIF85" s="8"/>
      <c r="AIG85" s="8"/>
      <c r="AIH85" s="8"/>
      <c r="AII85" s="8"/>
      <c r="AIJ85" s="8"/>
      <c r="AIK85" s="8"/>
      <c r="AIL85" s="8"/>
      <c r="AIM85" s="8"/>
      <c r="AIN85" s="8"/>
      <c r="AIO85" s="8"/>
      <c r="AIP85" s="8"/>
      <c r="AIQ85" s="8"/>
      <c r="AIR85" s="8"/>
      <c r="AIS85" s="8"/>
      <c r="AIT85" s="8"/>
      <c r="AIU85" s="8"/>
      <c r="AIV85" s="8"/>
      <c r="AIW85" s="8"/>
      <c r="AIX85" s="8"/>
      <c r="AIY85" s="8"/>
      <c r="AIZ85" s="8"/>
      <c r="AJA85" s="8"/>
      <c r="AJB85" s="8"/>
      <c r="AJC85" s="8"/>
      <c r="AJD85" s="8"/>
      <c r="AJE85" s="8"/>
      <c r="AJF85" s="8"/>
      <c r="AJG85" s="8"/>
      <c r="AJH85" s="8"/>
      <c r="AJI85" s="8"/>
      <c r="AJJ85" s="8"/>
      <c r="AJK85" s="8"/>
      <c r="AJL85" s="8"/>
      <c r="AJM85" s="8"/>
      <c r="AJN85" s="8"/>
      <c r="AJO85" s="8"/>
      <c r="AJP85" s="8"/>
      <c r="AJQ85" s="8"/>
      <c r="AJR85" s="8"/>
      <c r="AJS85" s="8"/>
      <c r="AJT85" s="8"/>
      <c r="AJU85" s="8"/>
      <c r="AJV85" s="8"/>
      <c r="AJW85" s="8"/>
      <c r="AJX85" s="8"/>
      <c r="AJY85" s="8"/>
      <c r="AJZ85" s="8"/>
      <c r="AKA85" s="8"/>
      <c r="AKB85" s="8"/>
      <c r="AKC85" s="8"/>
      <c r="AKD85" s="8"/>
      <c r="AKE85" s="8"/>
      <c r="AKF85" s="8"/>
      <c r="AKG85" s="8"/>
      <c r="AKH85" s="8"/>
      <c r="AKI85" s="8"/>
      <c r="AKJ85" s="8"/>
      <c r="AKK85" s="8"/>
      <c r="AKL85" s="8"/>
      <c r="AKM85" s="8"/>
      <c r="AKN85" s="8"/>
      <c r="AKO85" s="8"/>
      <c r="AKP85" s="8"/>
      <c r="AKQ85" s="8"/>
      <c r="AKR85" s="8"/>
      <c r="AKS85" s="8"/>
      <c r="AKT85" s="8"/>
      <c r="AKU85" s="8"/>
      <c r="AKV85" s="8"/>
      <c r="AKW85" s="8"/>
      <c r="AKX85" s="8"/>
      <c r="AKY85" s="8"/>
      <c r="AKZ85" s="8"/>
      <c r="ALA85" s="8"/>
      <c r="ALB85" s="8"/>
      <c r="ALC85" s="8"/>
      <c r="ALD85" s="8"/>
      <c r="ALE85" s="8"/>
      <c r="ALF85" s="8"/>
      <c r="ALG85" s="8"/>
      <c r="ALH85" s="8"/>
      <c r="ALI85" s="8"/>
      <c r="ALJ85" s="8"/>
      <c r="ALK85" s="8"/>
      <c r="ALL85" s="8"/>
      <c r="ALM85" s="8"/>
      <c r="ALN85" s="8"/>
      <c r="ALO85" s="8"/>
      <c r="ALP85" s="8"/>
      <c r="ALQ85" s="8"/>
      <c r="ALR85" s="8"/>
      <c r="ALS85" s="8"/>
      <c r="ALT85" s="8"/>
      <c r="ALU85" s="8"/>
      <c r="ALV85" s="8"/>
      <c r="ALW85" s="8"/>
      <c r="ALX85" s="8"/>
      <c r="ALY85" s="8"/>
      <c r="ALZ85" s="8"/>
      <c r="AMA85" s="8"/>
      <c r="AMB85" s="8"/>
      <c r="AMC85" s="8"/>
      <c r="AMD85" s="8"/>
      <c r="AME85" s="8"/>
      <c r="AMF85" s="8"/>
      <c r="AMG85" s="8"/>
      <c r="AMH85" s="8"/>
      <c r="AMI85" s="8"/>
      <c r="AMJ85" s="8"/>
    </row>
    <row r="86" s="173" customFormat="true" ht="14.25" hidden="false" customHeight="false" outlineLevel="0" collapsed="false">
      <c r="A86" s="8" t="s">
        <v>3</v>
      </c>
      <c r="B86" s="8" t="s">
        <v>800</v>
      </c>
      <c r="C86" s="8" t="s">
        <v>3245</v>
      </c>
      <c r="D86" s="42" t="s">
        <v>3246</v>
      </c>
      <c r="E86" s="8"/>
      <c r="F86" s="8"/>
      <c r="G86" s="8"/>
      <c r="H86" s="8"/>
      <c r="I86" s="8"/>
      <c r="J86" s="40" t="s">
        <v>3247</v>
      </c>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c r="YS86" s="8"/>
      <c r="YT86" s="8"/>
      <c r="YU86" s="8"/>
      <c r="YV86" s="8"/>
      <c r="YW86" s="8"/>
      <c r="YX86" s="8"/>
      <c r="YY86" s="8"/>
      <c r="YZ86" s="8"/>
      <c r="ZA86" s="8"/>
      <c r="ZB86" s="8"/>
      <c r="ZC86" s="8"/>
      <c r="ZD86" s="8"/>
      <c r="ZE86" s="8"/>
      <c r="ZF86" s="8"/>
      <c r="ZG86" s="8"/>
      <c r="ZH86" s="8"/>
      <c r="ZI86" s="8"/>
      <c r="ZJ86" s="8"/>
      <c r="ZK86" s="8"/>
      <c r="ZL86" s="8"/>
      <c r="ZM86" s="8"/>
      <c r="ZN86" s="8"/>
      <c r="ZO86" s="8"/>
      <c r="ZP86" s="8"/>
      <c r="ZQ86" s="8"/>
      <c r="ZR86" s="8"/>
      <c r="ZS86" s="8"/>
      <c r="ZT86" s="8"/>
      <c r="ZU86" s="8"/>
      <c r="ZV86" s="8"/>
      <c r="ZW86" s="8"/>
      <c r="ZX86" s="8"/>
      <c r="ZY86" s="8"/>
      <c r="ZZ86" s="8"/>
      <c r="AAA86" s="8"/>
      <c r="AAB86" s="8"/>
      <c r="AAC86" s="8"/>
      <c r="AAD86" s="8"/>
      <c r="AAE86" s="8"/>
      <c r="AAF86" s="8"/>
      <c r="AAG86" s="8"/>
      <c r="AAH86" s="8"/>
      <c r="AAI86" s="8"/>
      <c r="AAJ86" s="8"/>
      <c r="AAK86" s="8"/>
      <c r="AAL86" s="8"/>
      <c r="AAM86" s="8"/>
      <c r="AAN86" s="8"/>
      <c r="AAO86" s="8"/>
      <c r="AAP86" s="8"/>
      <c r="AAQ86" s="8"/>
      <c r="AAR86" s="8"/>
      <c r="AAS86" s="8"/>
      <c r="AAT86" s="8"/>
      <c r="AAU86" s="8"/>
      <c r="AAV86" s="8"/>
      <c r="AAW86" s="8"/>
      <c r="AAX86" s="8"/>
      <c r="AAY86" s="8"/>
      <c r="AAZ86" s="8"/>
      <c r="ABA86" s="8"/>
      <c r="ABB86" s="8"/>
      <c r="ABC86" s="8"/>
      <c r="ABD86" s="8"/>
      <c r="ABE86" s="8"/>
      <c r="ABF86" s="8"/>
      <c r="ABG86" s="8"/>
      <c r="ABH86" s="8"/>
      <c r="ABI86" s="8"/>
      <c r="ABJ86" s="8"/>
      <c r="ABK86" s="8"/>
      <c r="ABL86" s="8"/>
      <c r="ABM86" s="8"/>
      <c r="ABN86" s="8"/>
      <c r="ABO86" s="8"/>
      <c r="ABP86" s="8"/>
      <c r="ABQ86" s="8"/>
      <c r="ABR86" s="8"/>
      <c r="ABS86" s="8"/>
      <c r="ABT86" s="8"/>
      <c r="ABU86" s="8"/>
      <c r="ABV86" s="8"/>
      <c r="ABW86" s="8"/>
      <c r="ABX86" s="8"/>
      <c r="ABY86" s="8"/>
      <c r="ABZ86" s="8"/>
      <c r="ACA86" s="8"/>
      <c r="ACB86" s="8"/>
      <c r="ACC86" s="8"/>
      <c r="ACD86" s="8"/>
      <c r="ACE86" s="8"/>
      <c r="ACF86" s="8"/>
      <c r="ACG86" s="8"/>
      <c r="ACH86" s="8"/>
      <c r="ACI86" s="8"/>
      <c r="ACJ86" s="8"/>
      <c r="ACK86" s="8"/>
      <c r="ACL86" s="8"/>
      <c r="ACM86" s="8"/>
      <c r="ACN86" s="8"/>
      <c r="ACO86" s="8"/>
      <c r="ACP86" s="8"/>
      <c r="ACQ86" s="8"/>
      <c r="ACR86" s="8"/>
      <c r="ACS86" s="8"/>
      <c r="ACT86" s="8"/>
      <c r="ACU86" s="8"/>
      <c r="ACV86" s="8"/>
      <c r="ACW86" s="8"/>
      <c r="ACX86" s="8"/>
      <c r="ACY86" s="8"/>
      <c r="ACZ86" s="8"/>
      <c r="ADA86" s="8"/>
      <c r="ADB86" s="8"/>
      <c r="ADC86" s="8"/>
      <c r="ADD86" s="8"/>
      <c r="ADE86" s="8"/>
      <c r="ADF86" s="8"/>
      <c r="ADG86" s="8"/>
      <c r="ADH86" s="8"/>
      <c r="ADI86" s="8"/>
      <c r="ADJ86" s="8"/>
      <c r="ADK86" s="8"/>
      <c r="ADL86" s="8"/>
      <c r="ADM86" s="8"/>
      <c r="ADN86" s="8"/>
      <c r="ADO86" s="8"/>
      <c r="ADP86" s="8"/>
      <c r="ADQ86" s="8"/>
      <c r="ADR86" s="8"/>
      <c r="ADS86" s="8"/>
      <c r="ADT86" s="8"/>
      <c r="ADU86" s="8"/>
      <c r="ADV86" s="8"/>
      <c r="ADW86" s="8"/>
      <c r="ADX86" s="8"/>
      <c r="ADY86" s="8"/>
      <c r="ADZ86" s="8"/>
      <c r="AEA86" s="8"/>
      <c r="AEB86" s="8"/>
      <c r="AEC86" s="8"/>
      <c r="AED86" s="8"/>
      <c r="AEE86" s="8"/>
      <c r="AEF86" s="8"/>
      <c r="AEG86" s="8"/>
      <c r="AEH86" s="8"/>
      <c r="AEI86" s="8"/>
      <c r="AEJ86" s="8"/>
      <c r="AEK86" s="8"/>
      <c r="AEL86" s="8"/>
      <c r="AEM86" s="8"/>
      <c r="AEN86" s="8"/>
      <c r="AEO86" s="8"/>
      <c r="AEP86" s="8"/>
      <c r="AEQ86" s="8"/>
      <c r="AER86" s="8"/>
      <c r="AES86" s="8"/>
      <c r="AET86" s="8"/>
      <c r="AEU86" s="8"/>
      <c r="AEV86" s="8"/>
      <c r="AEW86" s="8"/>
      <c r="AEX86" s="8"/>
      <c r="AEY86" s="8"/>
      <c r="AEZ86" s="8"/>
      <c r="AFA86" s="8"/>
      <c r="AFB86" s="8"/>
      <c r="AFC86" s="8"/>
      <c r="AFD86" s="8"/>
      <c r="AFE86" s="8"/>
      <c r="AFF86" s="8"/>
      <c r="AFG86" s="8"/>
      <c r="AFH86" s="8"/>
      <c r="AFI86" s="8"/>
      <c r="AFJ86" s="8"/>
      <c r="AFK86" s="8"/>
      <c r="AFL86" s="8"/>
      <c r="AFM86" s="8"/>
      <c r="AFN86" s="8"/>
      <c r="AFO86" s="8"/>
      <c r="AFP86" s="8"/>
      <c r="AFQ86" s="8"/>
      <c r="AFR86" s="8"/>
      <c r="AFS86" s="8"/>
      <c r="AFT86" s="8"/>
      <c r="AFU86" s="8"/>
      <c r="AFV86" s="8"/>
      <c r="AFW86" s="8"/>
      <c r="AFX86" s="8"/>
      <c r="AFY86" s="8"/>
      <c r="AFZ86" s="8"/>
      <c r="AGA86" s="8"/>
      <c r="AGB86" s="8"/>
      <c r="AGC86" s="8"/>
      <c r="AGD86" s="8"/>
      <c r="AGE86" s="8"/>
      <c r="AGF86" s="8"/>
      <c r="AGG86" s="8"/>
      <c r="AGH86" s="8"/>
      <c r="AGI86" s="8"/>
      <c r="AGJ86" s="8"/>
      <c r="AGK86" s="8"/>
      <c r="AGL86" s="8"/>
      <c r="AGM86" s="8"/>
      <c r="AGN86" s="8"/>
      <c r="AGO86" s="8"/>
      <c r="AGP86" s="8"/>
      <c r="AGQ86" s="8"/>
      <c r="AGR86" s="8"/>
      <c r="AGS86" s="8"/>
      <c r="AGT86" s="8"/>
      <c r="AGU86" s="8"/>
      <c r="AGV86" s="8"/>
      <c r="AGW86" s="8"/>
      <c r="AGX86" s="8"/>
      <c r="AGY86" s="8"/>
      <c r="AGZ86" s="8"/>
      <c r="AHA86" s="8"/>
      <c r="AHB86" s="8"/>
      <c r="AHC86" s="8"/>
      <c r="AHD86" s="8"/>
      <c r="AHE86" s="8"/>
      <c r="AHF86" s="8"/>
      <c r="AHG86" s="8"/>
      <c r="AHH86" s="8"/>
      <c r="AHI86" s="8"/>
      <c r="AHJ86" s="8"/>
      <c r="AHK86" s="8"/>
      <c r="AHL86" s="8"/>
      <c r="AHM86" s="8"/>
      <c r="AHN86" s="8"/>
      <c r="AHO86" s="8"/>
      <c r="AHP86" s="8"/>
      <c r="AHQ86" s="8"/>
      <c r="AHR86" s="8"/>
      <c r="AHS86" s="8"/>
      <c r="AHT86" s="8"/>
      <c r="AHU86" s="8"/>
      <c r="AHV86" s="8"/>
      <c r="AHW86" s="8"/>
      <c r="AHX86" s="8"/>
      <c r="AHY86" s="8"/>
      <c r="AHZ86" s="8"/>
      <c r="AIA86" s="8"/>
      <c r="AIB86" s="8"/>
      <c r="AIC86" s="8"/>
      <c r="AID86" s="8"/>
      <c r="AIE86" s="8"/>
      <c r="AIF86" s="8"/>
      <c r="AIG86" s="8"/>
      <c r="AIH86" s="8"/>
      <c r="AII86" s="8"/>
      <c r="AIJ86" s="8"/>
      <c r="AIK86" s="8"/>
      <c r="AIL86" s="8"/>
      <c r="AIM86" s="8"/>
      <c r="AIN86" s="8"/>
      <c r="AIO86" s="8"/>
      <c r="AIP86" s="8"/>
      <c r="AIQ86" s="8"/>
      <c r="AIR86" s="8"/>
      <c r="AIS86" s="8"/>
      <c r="AIT86" s="8"/>
      <c r="AIU86" s="8"/>
      <c r="AIV86" s="8"/>
      <c r="AIW86" s="8"/>
      <c r="AIX86" s="8"/>
      <c r="AIY86" s="8"/>
      <c r="AIZ86" s="8"/>
      <c r="AJA86" s="8"/>
      <c r="AJB86" s="8"/>
      <c r="AJC86" s="8"/>
      <c r="AJD86" s="8"/>
      <c r="AJE86" s="8"/>
      <c r="AJF86" s="8"/>
      <c r="AJG86" s="8"/>
      <c r="AJH86" s="8"/>
      <c r="AJI86" s="8"/>
      <c r="AJJ86" s="8"/>
      <c r="AJK86" s="8"/>
      <c r="AJL86" s="8"/>
      <c r="AJM86" s="8"/>
      <c r="AJN86" s="8"/>
      <c r="AJO86" s="8"/>
      <c r="AJP86" s="8"/>
      <c r="AJQ86" s="8"/>
      <c r="AJR86" s="8"/>
      <c r="AJS86" s="8"/>
      <c r="AJT86" s="8"/>
      <c r="AJU86" s="8"/>
      <c r="AJV86" s="8"/>
      <c r="AJW86" s="8"/>
      <c r="AJX86" s="8"/>
      <c r="AJY86" s="8"/>
      <c r="AJZ86" s="8"/>
      <c r="AKA86" s="8"/>
      <c r="AKB86" s="8"/>
      <c r="AKC86" s="8"/>
      <c r="AKD86" s="8"/>
      <c r="AKE86" s="8"/>
      <c r="AKF86" s="8"/>
      <c r="AKG86" s="8"/>
      <c r="AKH86" s="8"/>
      <c r="AKI86" s="8"/>
      <c r="AKJ86" s="8"/>
      <c r="AKK86" s="8"/>
      <c r="AKL86" s="8"/>
      <c r="AKM86" s="8"/>
      <c r="AKN86" s="8"/>
      <c r="AKO86" s="8"/>
      <c r="AKP86" s="8"/>
      <c r="AKQ86" s="8"/>
      <c r="AKR86" s="8"/>
      <c r="AKS86" s="8"/>
      <c r="AKT86" s="8"/>
      <c r="AKU86" s="8"/>
      <c r="AKV86" s="8"/>
      <c r="AKW86" s="8"/>
      <c r="AKX86" s="8"/>
      <c r="AKY86" s="8"/>
      <c r="AKZ86" s="8"/>
      <c r="ALA86" s="8"/>
      <c r="ALB86" s="8"/>
      <c r="ALC86" s="8"/>
      <c r="ALD86" s="8"/>
      <c r="ALE86" s="8"/>
      <c r="ALF86" s="8"/>
      <c r="ALG86" s="8"/>
      <c r="ALH86" s="8"/>
      <c r="ALI86" s="8"/>
      <c r="ALJ86" s="8"/>
      <c r="ALK86" s="8"/>
      <c r="ALL86" s="8"/>
      <c r="ALM86" s="8"/>
      <c r="ALN86" s="8"/>
      <c r="ALO86" s="8"/>
      <c r="ALP86" s="8"/>
      <c r="ALQ86" s="8"/>
      <c r="ALR86" s="8"/>
      <c r="ALS86" s="8"/>
      <c r="ALT86" s="8"/>
      <c r="ALU86" s="8"/>
      <c r="ALV86" s="8"/>
      <c r="ALW86" s="8"/>
      <c r="ALX86" s="8"/>
      <c r="ALY86" s="8"/>
      <c r="ALZ86" s="8"/>
      <c r="AMA86" s="8"/>
      <c r="AMB86" s="8"/>
      <c r="AMC86" s="8"/>
      <c r="AMD86" s="8"/>
      <c r="AME86" s="8"/>
      <c r="AMF86" s="8"/>
      <c r="AMG86" s="8"/>
      <c r="AMH86" s="8"/>
      <c r="AMI86" s="8"/>
      <c r="AMJ86" s="8"/>
    </row>
    <row r="87" customFormat="false" ht="14.25" hidden="false" customHeight="false" outlineLevel="0" collapsed="false">
      <c r="A87" s="1" t="s">
        <v>3</v>
      </c>
      <c r="B87" s="1" t="s">
        <v>800</v>
      </c>
      <c r="C87" s="1" t="s">
        <v>3248</v>
      </c>
      <c r="D87" s="46" t="s">
        <v>3249</v>
      </c>
      <c r="J87" s="27" t="s">
        <v>3250</v>
      </c>
    </row>
    <row r="88" customFormat="false" ht="14.25" hidden="false" customHeight="false" outlineLevel="0" collapsed="false">
      <c r="A88" s="1" t="s">
        <v>3</v>
      </c>
      <c r="B88" s="1" t="s">
        <v>800</v>
      </c>
      <c r="C88" s="1" t="s">
        <v>3251</v>
      </c>
      <c r="D88" s="46" t="s">
        <v>3252</v>
      </c>
      <c r="J88" s="27" t="s">
        <v>3253</v>
      </c>
    </row>
    <row r="89" customFormat="false" ht="14.25" hidden="false" customHeight="false" outlineLevel="0" collapsed="false">
      <c r="A89" s="1" t="s">
        <v>3</v>
      </c>
      <c r="B89" s="1" t="s">
        <v>800</v>
      </c>
      <c r="C89" s="1" t="s">
        <v>3254</v>
      </c>
      <c r="D89" s="46" t="s">
        <v>3255</v>
      </c>
      <c r="J89" s="27" t="s">
        <v>3256</v>
      </c>
    </row>
    <row r="90" customFormat="false" ht="14.25" hidden="false" customHeight="false" outlineLevel="0" collapsed="false">
      <c r="A90" s="1" t="s">
        <v>3</v>
      </c>
      <c r="B90" s="1" t="s">
        <v>800</v>
      </c>
      <c r="C90" s="1" t="s">
        <v>3257</v>
      </c>
      <c r="D90" s="46" t="s">
        <v>3258</v>
      </c>
      <c r="J90" s="27" t="s">
        <v>3259</v>
      </c>
    </row>
    <row r="91" customFormat="false" ht="14.25" hidden="false" customHeight="false" outlineLevel="0" collapsed="false">
      <c r="A91" s="1" t="s">
        <v>1137</v>
      </c>
      <c r="C91" s="1" t="s">
        <v>803</v>
      </c>
      <c r="J91" s="1" t="s">
        <v>3260</v>
      </c>
    </row>
    <row r="92" customFormat="false" ht="14.25" hidden="false" customHeight="false" outlineLevel="0" collapsed="false">
      <c r="A92" s="1" t="s">
        <v>3</v>
      </c>
      <c r="B92" s="1" t="s">
        <v>803</v>
      </c>
      <c r="C92" s="1" t="s">
        <v>3261</v>
      </c>
      <c r="D92" s="32" t="s">
        <v>3262</v>
      </c>
      <c r="J92" s="27" t="s">
        <v>3263</v>
      </c>
    </row>
    <row r="93" s="176" customFormat="true" ht="14.25" hidden="false" customHeight="false" outlineLevel="0" collapsed="false">
      <c r="A93" s="174" t="s">
        <v>3</v>
      </c>
      <c r="B93" s="174" t="s">
        <v>803</v>
      </c>
      <c r="C93" s="174" t="s">
        <v>3264</v>
      </c>
      <c r="D93" s="175" t="s">
        <v>3265</v>
      </c>
      <c r="E93" s="174"/>
      <c r="F93" s="174"/>
      <c r="G93" s="174"/>
      <c r="H93" s="174"/>
      <c r="I93" s="174"/>
      <c r="J93" s="174" t="s">
        <v>3266</v>
      </c>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c r="CS93" s="174"/>
      <c r="CT93" s="174"/>
      <c r="CU93" s="174"/>
      <c r="CV93" s="174"/>
      <c r="CW93" s="174"/>
      <c r="CX93" s="174"/>
      <c r="CY93" s="174"/>
      <c r="CZ93" s="174"/>
      <c r="DA93" s="174"/>
      <c r="DB93" s="174"/>
      <c r="DC93" s="174"/>
      <c r="DD93" s="174"/>
      <c r="DE93" s="174"/>
      <c r="DF93" s="174"/>
      <c r="DG93" s="174"/>
      <c r="DH93" s="174"/>
      <c r="DI93" s="174"/>
      <c r="DJ93" s="174"/>
      <c r="DK93" s="174"/>
      <c r="DL93" s="174"/>
      <c r="DM93" s="174"/>
      <c r="DN93" s="174"/>
      <c r="DO93" s="174"/>
      <c r="DP93" s="174"/>
      <c r="DQ93" s="174"/>
      <c r="DR93" s="174"/>
      <c r="DS93" s="174"/>
      <c r="DT93" s="174"/>
      <c r="DU93" s="174"/>
      <c r="DV93" s="174"/>
      <c r="DW93" s="174"/>
      <c r="DX93" s="174"/>
      <c r="DY93" s="174"/>
      <c r="DZ93" s="174"/>
      <c r="EA93" s="174"/>
      <c r="EB93" s="174"/>
      <c r="EC93" s="174"/>
      <c r="ED93" s="174"/>
      <c r="EE93" s="174"/>
      <c r="EF93" s="174"/>
      <c r="EG93" s="174"/>
      <c r="EH93" s="174"/>
      <c r="EI93" s="174"/>
      <c r="EJ93" s="174"/>
      <c r="EK93" s="174"/>
      <c r="EL93" s="174"/>
      <c r="EM93" s="174"/>
      <c r="EN93" s="174"/>
      <c r="EO93" s="174"/>
      <c r="EP93" s="174"/>
      <c r="EQ93" s="174"/>
      <c r="ER93" s="174"/>
      <c r="ES93" s="174"/>
      <c r="ET93" s="174"/>
      <c r="EU93" s="174"/>
      <c r="EV93" s="174"/>
      <c r="EW93" s="174"/>
      <c r="EX93" s="174"/>
      <c r="EY93" s="174"/>
      <c r="EZ93" s="174"/>
      <c r="FA93" s="174"/>
      <c r="FB93" s="174"/>
      <c r="FC93" s="174"/>
      <c r="FD93" s="174"/>
      <c r="FE93" s="174"/>
      <c r="FF93" s="174"/>
      <c r="FG93" s="174"/>
      <c r="FH93" s="174"/>
      <c r="FI93" s="174"/>
      <c r="FJ93" s="174"/>
      <c r="FK93" s="174"/>
      <c r="FL93" s="174"/>
      <c r="FM93" s="174"/>
      <c r="FN93" s="174"/>
      <c r="FO93" s="174"/>
      <c r="FP93" s="174"/>
      <c r="FQ93" s="174"/>
      <c r="FR93" s="174"/>
      <c r="FS93" s="174"/>
      <c r="FT93" s="174"/>
      <c r="FU93" s="174"/>
      <c r="FV93" s="174"/>
      <c r="FW93" s="174"/>
      <c r="FX93" s="174"/>
      <c r="FY93" s="174"/>
      <c r="FZ93" s="174"/>
      <c r="GA93" s="174"/>
      <c r="GB93" s="174"/>
      <c r="GC93" s="174"/>
      <c r="GD93" s="174"/>
      <c r="GE93" s="174"/>
      <c r="GF93" s="174"/>
      <c r="GG93" s="174"/>
      <c r="GH93" s="174"/>
      <c r="GI93" s="174"/>
      <c r="GJ93" s="174"/>
      <c r="GK93" s="174"/>
      <c r="GL93" s="174"/>
      <c r="GM93" s="174"/>
      <c r="GN93" s="174"/>
      <c r="GO93" s="174"/>
      <c r="GP93" s="174"/>
      <c r="GQ93" s="174"/>
      <c r="GR93" s="174"/>
      <c r="GS93" s="174"/>
      <c r="GT93" s="174"/>
      <c r="GU93" s="174"/>
      <c r="GV93" s="174"/>
      <c r="GW93" s="174"/>
      <c r="GX93" s="174"/>
      <c r="GY93" s="174"/>
      <c r="GZ93" s="174"/>
      <c r="HA93" s="174"/>
      <c r="HB93" s="174"/>
      <c r="HC93" s="174"/>
      <c r="HD93" s="174"/>
      <c r="HE93" s="174"/>
      <c r="HF93" s="174"/>
      <c r="HG93" s="174"/>
      <c r="HH93" s="174"/>
      <c r="HI93" s="174"/>
      <c r="HJ93" s="174"/>
      <c r="HK93" s="174"/>
      <c r="HL93" s="174"/>
      <c r="HM93" s="174"/>
      <c r="HN93" s="174"/>
      <c r="HO93" s="174"/>
      <c r="HP93" s="174"/>
      <c r="HQ93" s="174"/>
      <c r="HR93" s="174"/>
      <c r="HS93" s="174"/>
      <c r="HT93" s="174"/>
      <c r="HU93" s="174"/>
      <c r="HV93" s="174"/>
      <c r="HW93" s="174"/>
      <c r="HX93" s="174"/>
      <c r="HY93" s="174"/>
      <c r="HZ93" s="174"/>
      <c r="IA93" s="174"/>
      <c r="IB93" s="174"/>
      <c r="IC93" s="174"/>
      <c r="ID93" s="174"/>
      <c r="IE93" s="174"/>
      <c r="IF93" s="174"/>
      <c r="IG93" s="174"/>
      <c r="IH93" s="174"/>
      <c r="II93" s="174"/>
      <c r="IJ93" s="174"/>
      <c r="IK93" s="174"/>
      <c r="IL93" s="174"/>
      <c r="IM93" s="174"/>
      <c r="IN93" s="174"/>
      <c r="IO93" s="174"/>
      <c r="IP93" s="174"/>
      <c r="IQ93" s="174"/>
      <c r="IR93" s="174"/>
      <c r="IS93" s="174"/>
      <c r="IT93" s="174"/>
      <c r="IU93" s="174"/>
      <c r="IV93" s="174"/>
      <c r="IW93" s="174"/>
      <c r="IX93" s="174"/>
      <c r="IY93" s="174"/>
      <c r="IZ93" s="174"/>
      <c r="JA93" s="174"/>
      <c r="JB93" s="174"/>
      <c r="JC93" s="174"/>
      <c r="JD93" s="174"/>
      <c r="JE93" s="174"/>
      <c r="JF93" s="174"/>
      <c r="JG93" s="174"/>
      <c r="JH93" s="174"/>
      <c r="JI93" s="174"/>
      <c r="JJ93" s="174"/>
      <c r="JK93" s="174"/>
      <c r="JL93" s="174"/>
      <c r="JM93" s="174"/>
      <c r="JN93" s="174"/>
      <c r="JO93" s="174"/>
      <c r="JP93" s="174"/>
      <c r="JQ93" s="174"/>
      <c r="JR93" s="174"/>
      <c r="JS93" s="174"/>
      <c r="JT93" s="174"/>
      <c r="JU93" s="174"/>
      <c r="JV93" s="174"/>
      <c r="JW93" s="174"/>
      <c r="JX93" s="174"/>
      <c r="JY93" s="174"/>
      <c r="JZ93" s="174"/>
      <c r="KA93" s="174"/>
      <c r="KB93" s="174"/>
      <c r="KC93" s="174"/>
      <c r="KD93" s="174"/>
      <c r="KE93" s="174"/>
      <c r="KF93" s="174"/>
      <c r="KG93" s="174"/>
      <c r="KH93" s="174"/>
      <c r="KI93" s="174"/>
      <c r="KJ93" s="174"/>
      <c r="KK93" s="174"/>
      <c r="KL93" s="174"/>
      <c r="KM93" s="174"/>
      <c r="KN93" s="174"/>
      <c r="KO93" s="174"/>
      <c r="KP93" s="174"/>
      <c r="KQ93" s="174"/>
      <c r="KR93" s="174"/>
      <c r="KS93" s="174"/>
      <c r="KT93" s="174"/>
      <c r="KU93" s="174"/>
      <c r="KV93" s="174"/>
      <c r="KW93" s="174"/>
      <c r="KX93" s="174"/>
      <c r="KY93" s="174"/>
      <c r="KZ93" s="174"/>
      <c r="LA93" s="174"/>
      <c r="LB93" s="174"/>
      <c r="LC93" s="174"/>
      <c r="LD93" s="174"/>
      <c r="LE93" s="174"/>
      <c r="LF93" s="174"/>
      <c r="LG93" s="174"/>
      <c r="LH93" s="174"/>
      <c r="LI93" s="174"/>
      <c r="LJ93" s="174"/>
      <c r="LK93" s="174"/>
      <c r="LL93" s="174"/>
      <c r="LM93" s="174"/>
      <c r="LN93" s="174"/>
      <c r="LO93" s="174"/>
      <c r="LP93" s="174"/>
      <c r="LQ93" s="174"/>
      <c r="LR93" s="174"/>
      <c r="LS93" s="174"/>
      <c r="LT93" s="174"/>
      <c r="LU93" s="174"/>
      <c r="LV93" s="174"/>
      <c r="LW93" s="174"/>
      <c r="LX93" s="174"/>
      <c r="LY93" s="174"/>
      <c r="LZ93" s="174"/>
      <c r="MA93" s="174"/>
      <c r="MB93" s="174"/>
      <c r="MC93" s="174"/>
      <c r="MD93" s="174"/>
      <c r="ME93" s="174"/>
      <c r="MF93" s="174"/>
      <c r="MG93" s="174"/>
      <c r="MH93" s="174"/>
      <c r="MI93" s="174"/>
      <c r="MJ93" s="174"/>
      <c r="MK93" s="174"/>
      <c r="ML93" s="174"/>
      <c r="MM93" s="174"/>
      <c r="MN93" s="174"/>
      <c r="MO93" s="174"/>
      <c r="MP93" s="174"/>
      <c r="MQ93" s="174"/>
      <c r="MR93" s="174"/>
      <c r="MS93" s="174"/>
      <c r="MT93" s="174"/>
      <c r="MU93" s="174"/>
      <c r="MV93" s="174"/>
      <c r="MW93" s="174"/>
      <c r="MX93" s="174"/>
      <c r="MY93" s="174"/>
      <c r="MZ93" s="174"/>
      <c r="NA93" s="174"/>
      <c r="NB93" s="174"/>
      <c r="NC93" s="174"/>
      <c r="ND93" s="174"/>
      <c r="NE93" s="174"/>
      <c r="NF93" s="174"/>
      <c r="NG93" s="174"/>
      <c r="NH93" s="174"/>
      <c r="NI93" s="174"/>
      <c r="NJ93" s="174"/>
      <c r="NK93" s="174"/>
      <c r="NL93" s="174"/>
      <c r="NM93" s="174"/>
      <c r="NN93" s="174"/>
      <c r="NO93" s="174"/>
      <c r="NP93" s="174"/>
      <c r="NQ93" s="174"/>
      <c r="NR93" s="174"/>
      <c r="NS93" s="174"/>
      <c r="NT93" s="174"/>
      <c r="NU93" s="174"/>
      <c r="NV93" s="174"/>
      <c r="NW93" s="174"/>
      <c r="NX93" s="174"/>
      <c r="NY93" s="174"/>
      <c r="NZ93" s="174"/>
      <c r="OA93" s="174"/>
      <c r="OB93" s="174"/>
      <c r="OC93" s="174"/>
      <c r="OD93" s="174"/>
      <c r="OE93" s="174"/>
      <c r="OF93" s="174"/>
      <c r="OG93" s="174"/>
      <c r="OH93" s="174"/>
      <c r="OI93" s="174"/>
      <c r="OJ93" s="174"/>
      <c r="OK93" s="174"/>
      <c r="OL93" s="174"/>
      <c r="OM93" s="174"/>
      <c r="ON93" s="174"/>
      <c r="OO93" s="174"/>
      <c r="OP93" s="174"/>
      <c r="OQ93" s="174"/>
      <c r="OR93" s="174"/>
      <c r="OS93" s="174"/>
      <c r="OT93" s="174"/>
      <c r="OU93" s="174"/>
      <c r="OV93" s="174"/>
      <c r="OW93" s="174"/>
      <c r="OX93" s="174"/>
      <c r="OY93" s="174"/>
      <c r="OZ93" s="174"/>
      <c r="PA93" s="174"/>
      <c r="PB93" s="174"/>
      <c r="PC93" s="174"/>
      <c r="PD93" s="174"/>
      <c r="PE93" s="174"/>
      <c r="PF93" s="174"/>
      <c r="PG93" s="174"/>
      <c r="PH93" s="174"/>
      <c r="PI93" s="174"/>
      <c r="PJ93" s="174"/>
      <c r="PK93" s="174"/>
      <c r="PL93" s="174"/>
      <c r="PM93" s="174"/>
      <c r="PN93" s="174"/>
      <c r="PO93" s="174"/>
      <c r="PP93" s="174"/>
      <c r="PQ93" s="174"/>
      <c r="PR93" s="174"/>
      <c r="PS93" s="174"/>
      <c r="PT93" s="174"/>
      <c r="PU93" s="174"/>
      <c r="PV93" s="174"/>
      <c r="PW93" s="174"/>
      <c r="PX93" s="174"/>
      <c r="PY93" s="174"/>
      <c r="PZ93" s="174"/>
      <c r="QA93" s="174"/>
      <c r="QB93" s="174"/>
      <c r="QC93" s="174"/>
      <c r="QD93" s="174"/>
      <c r="QE93" s="174"/>
      <c r="QF93" s="174"/>
      <c r="QG93" s="174"/>
      <c r="QH93" s="174"/>
      <c r="QI93" s="174"/>
      <c r="QJ93" s="174"/>
      <c r="QK93" s="174"/>
      <c r="QL93" s="174"/>
      <c r="QM93" s="174"/>
      <c r="QN93" s="174"/>
      <c r="QO93" s="174"/>
      <c r="QP93" s="174"/>
      <c r="QQ93" s="174"/>
      <c r="QR93" s="174"/>
      <c r="QS93" s="174"/>
      <c r="QT93" s="174"/>
      <c r="QU93" s="174"/>
      <c r="QV93" s="174"/>
      <c r="QW93" s="174"/>
      <c r="QX93" s="174"/>
      <c r="QY93" s="174"/>
      <c r="QZ93" s="174"/>
      <c r="RA93" s="174"/>
      <c r="RB93" s="174"/>
      <c r="RC93" s="174"/>
      <c r="RD93" s="174"/>
      <c r="RE93" s="174"/>
      <c r="RF93" s="174"/>
      <c r="RG93" s="174"/>
      <c r="RH93" s="174"/>
      <c r="RI93" s="174"/>
      <c r="RJ93" s="174"/>
      <c r="RK93" s="174"/>
      <c r="RL93" s="174"/>
      <c r="RM93" s="174"/>
      <c r="RN93" s="174"/>
      <c r="RO93" s="174"/>
      <c r="RP93" s="174"/>
      <c r="RQ93" s="174"/>
      <c r="RR93" s="174"/>
      <c r="RS93" s="174"/>
      <c r="RT93" s="174"/>
      <c r="RU93" s="174"/>
      <c r="RV93" s="174"/>
      <c r="RW93" s="174"/>
      <c r="RX93" s="174"/>
      <c r="RY93" s="174"/>
      <c r="RZ93" s="174"/>
      <c r="SA93" s="174"/>
      <c r="SB93" s="174"/>
      <c r="SC93" s="174"/>
      <c r="SD93" s="174"/>
      <c r="SE93" s="174"/>
      <c r="SF93" s="174"/>
      <c r="SG93" s="174"/>
      <c r="SH93" s="174"/>
      <c r="SI93" s="174"/>
      <c r="SJ93" s="174"/>
      <c r="SK93" s="174"/>
      <c r="SL93" s="174"/>
      <c r="SM93" s="174"/>
      <c r="SN93" s="174"/>
      <c r="SO93" s="174"/>
      <c r="SP93" s="174"/>
      <c r="SQ93" s="174"/>
      <c r="SR93" s="174"/>
      <c r="SS93" s="174"/>
      <c r="ST93" s="174"/>
      <c r="SU93" s="174"/>
      <c r="SV93" s="174"/>
      <c r="SW93" s="174"/>
      <c r="SX93" s="174"/>
      <c r="SY93" s="174"/>
      <c r="SZ93" s="174"/>
      <c r="TA93" s="174"/>
      <c r="TB93" s="174"/>
      <c r="TC93" s="174"/>
      <c r="TD93" s="174"/>
      <c r="TE93" s="174"/>
      <c r="TF93" s="174"/>
      <c r="TG93" s="174"/>
      <c r="TH93" s="174"/>
      <c r="TI93" s="174"/>
      <c r="TJ93" s="174"/>
      <c r="TK93" s="174"/>
      <c r="TL93" s="174"/>
      <c r="TM93" s="174"/>
      <c r="TN93" s="174"/>
      <c r="TO93" s="174"/>
      <c r="TP93" s="174"/>
      <c r="TQ93" s="174"/>
      <c r="TR93" s="174"/>
      <c r="TS93" s="174"/>
      <c r="TT93" s="174"/>
      <c r="TU93" s="174"/>
      <c r="TV93" s="174"/>
      <c r="TW93" s="174"/>
      <c r="TX93" s="174"/>
      <c r="TY93" s="174"/>
      <c r="TZ93" s="174"/>
      <c r="UA93" s="174"/>
      <c r="UB93" s="174"/>
      <c r="UC93" s="174"/>
      <c r="UD93" s="174"/>
      <c r="UE93" s="174"/>
      <c r="UF93" s="174"/>
      <c r="UG93" s="174"/>
      <c r="UH93" s="174"/>
      <c r="UI93" s="174"/>
      <c r="UJ93" s="174"/>
      <c r="UK93" s="174"/>
      <c r="UL93" s="174"/>
      <c r="UM93" s="174"/>
      <c r="UN93" s="174"/>
      <c r="UO93" s="174"/>
      <c r="UP93" s="174"/>
      <c r="UQ93" s="174"/>
      <c r="UR93" s="174"/>
      <c r="US93" s="174"/>
      <c r="UT93" s="174"/>
      <c r="UU93" s="174"/>
      <c r="UV93" s="174"/>
      <c r="UW93" s="174"/>
      <c r="UX93" s="174"/>
      <c r="UY93" s="174"/>
      <c r="UZ93" s="174"/>
      <c r="VA93" s="174"/>
      <c r="VB93" s="174"/>
      <c r="VC93" s="174"/>
      <c r="VD93" s="174"/>
      <c r="VE93" s="174"/>
      <c r="VF93" s="174"/>
      <c r="VG93" s="174"/>
      <c r="VH93" s="174"/>
      <c r="VI93" s="174"/>
      <c r="VJ93" s="174"/>
      <c r="VK93" s="174"/>
      <c r="VL93" s="174"/>
      <c r="VM93" s="174"/>
      <c r="VN93" s="174"/>
      <c r="VO93" s="174"/>
      <c r="VP93" s="174"/>
      <c r="VQ93" s="174"/>
      <c r="VR93" s="174"/>
      <c r="VS93" s="174"/>
      <c r="VT93" s="174"/>
      <c r="VU93" s="174"/>
      <c r="VV93" s="174"/>
      <c r="VW93" s="174"/>
      <c r="VX93" s="174"/>
      <c r="VY93" s="174"/>
      <c r="VZ93" s="174"/>
      <c r="WA93" s="174"/>
      <c r="WB93" s="174"/>
      <c r="WC93" s="174"/>
      <c r="WD93" s="174"/>
      <c r="WE93" s="174"/>
      <c r="WF93" s="174"/>
      <c r="WG93" s="174"/>
      <c r="WH93" s="174"/>
      <c r="WI93" s="174"/>
      <c r="WJ93" s="174"/>
      <c r="WK93" s="174"/>
      <c r="WL93" s="174"/>
      <c r="WM93" s="174"/>
      <c r="WN93" s="174"/>
      <c r="WO93" s="174"/>
      <c r="WP93" s="174"/>
      <c r="WQ93" s="174"/>
      <c r="WR93" s="174"/>
      <c r="WS93" s="174"/>
      <c r="WT93" s="174"/>
      <c r="WU93" s="174"/>
      <c r="WV93" s="174"/>
      <c r="WW93" s="174"/>
      <c r="WX93" s="174"/>
      <c r="WY93" s="174"/>
      <c r="WZ93" s="174"/>
      <c r="XA93" s="174"/>
      <c r="XB93" s="174"/>
      <c r="XC93" s="174"/>
      <c r="XD93" s="174"/>
      <c r="XE93" s="174"/>
      <c r="XF93" s="174"/>
      <c r="XG93" s="174"/>
      <c r="XH93" s="174"/>
      <c r="XI93" s="174"/>
      <c r="XJ93" s="174"/>
      <c r="XK93" s="174"/>
      <c r="XL93" s="174"/>
      <c r="XM93" s="174"/>
      <c r="XN93" s="174"/>
      <c r="XO93" s="174"/>
      <c r="XP93" s="174"/>
      <c r="XQ93" s="174"/>
      <c r="XR93" s="174"/>
      <c r="XS93" s="174"/>
      <c r="XT93" s="174"/>
      <c r="XU93" s="174"/>
      <c r="XV93" s="174"/>
      <c r="XW93" s="174"/>
      <c r="XX93" s="174"/>
      <c r="XY93" s="174"/>
      <c r="XZ93" s="174"/>
      <c r="YA93" s="174"/>
      <c r="YB93" s="174"/>
      <c r="YC93" s="174"/>
      <c r="YD93" s="174"/>
      <c r="YE93" s="174"/>
      <c r="YF93" s="174"/>
      <c r="YG93" s="174"/>
      <c r="YH93" s="174"/>
      <c r="YI93" s="174"/>
      <c r="YJ93" s="174"/>
      <c r="YK93" s="174"/>
      <c r="YL93" s="174"/>
      <c r="YM93" s="174"/>
      <c r="YN93" s="174"/>
      <c r="YO93" s="174"/>
      <c r="YP93" s="174"/>
      <c r="YQ93" s="174"/>
      <c r="YR93" s="174"/>
      <c r="YS93" s="174"/>
      <c r="YT93" s="174"/>
      <c r="YU93" s="174"/>
      <c r="YV93" s="174"/>
      <c r="YW93" s="174"/>
      <c r="YX93" s="174"/>
      <c r="YY93" s="174"/>
      <c r="YZ93" s="174"/>
      <c r="ZA93" s="174"/>
      <c r="ZB93" s="174"/>
      <c r="ZC93" s="174"/>
      <c r="ZD93" s="174"/>
      <c r="ZE93" s="174"/>
      <c r="ZF93" s="174"/>
      <c r="ZG93" s="174"/>
      <c r="ZH93" s="174"/>
      <c r="ZI93" s="174"/>
      <c r="ZJ93" s="174"/>
      <c r="ZK93" s="174"/>
      <c r="ZL93" s="174"/>
      <c r="ZM93" s="174"/>
      <c r="ZN93" s="174"/>
      <c r="ZO93" s="174"/>
      <c r="ZP93" s="174"/>
      <c r="ZQ93" s="174"/>
      <c r="ZR93" s="174"/>
      <c r="ZS93" s="174"/>
      <c r="ZT93" s="174"/>
      <c r="ZU93" s="174"/>
      <c r="ZV93" s="174"/>
      <c r="ZW93" s="174"/>
      <c r="ZX93" s="174"/>
      <c r="ZY93" s="174"/>
      <c r="ZZ93" s="174"/>
      <c r="AAA93" s="174"/>
      <c r="AAB93" s="174"/>
      <c r="AAC93" s="174"/>
      <c r="AAD93" s="174"/>
      <c r="AAE93" s="174"/>
      <c r="AAF93" s="174"/>
      <c r="AAG93" s="174"/>
      <c r="AAH93" s="174"/>
      <c r="AAI93" s="174"/>
      <c r="AAJ93" s="174"/>
      <c r="AAK93" s="174"/>
      <c r="AAL93" s="174"/>
      <c r="AAM93" s="174"/>
      <c r="AAN93" s="174"/>
      <c r="AAO93" s="174"/>
      <c r="AAP93" s="174"/>
      <c r="AAQ93" s="174"/>
      <c r="AAR93" s="174"/>
      <c r="AAS93" s="174"/>
      <c r="AAT93" s="174"/>
      <c r="AAU93" s="174"/>
      <c r="AAV93" s="174"/>
      <c r="AAW93" s="174"/>
      <c r="AAX93" s="174"/>
      <c r="AAY93" s="174"/>
      <c r="AAZ93" s="174"/>
      <c r="ABA93" s="174"/>
      <c r="ABB93" s="174"/>
      <c r="ABC93" s="174"/>
      <c r="ABD93" s="174"/>
      <c r="ABE93" s="174"/>
      <c r="ABF93" s="174"/>
      <c r="ABG93" s="174"/>
      <c r="ABH93" s="174"/>
      <c r="ABI93" s="174"/>
      <c r="ABJ93" s="174"/>
      <c r="ABK93" s="174"/>
      <c r="ABL93" s="174"/>
      <c r="ABM93" s="174"/>
      <c r="ABN93" s="174"/>
      <c r="ABO93" s="174"/>
      <c r="ABP93" s="174"/>
      <c r="ABQ93" s="174"/>
      <c r="ABR93" s="174"/>
      <c r="ABS93" s="174"/>
      <c r="ABT93" s="174"/>
      <c r="ABU93" s="174"/>
      <c r="ABV93" s="174"/>
      <c r="ABW93" s="174"/>
      <c r="ABX93" s="174"/>
      <c r="ABY93" s="174"/>
      <c r="ABZ93" s="174"/>
      <c r="ACA93" s="174"/>
      <c r="ACB93" s="174"/>
      <c r="ACC93" s="174"/>
      <c r="ACD93" s="174"/>
      <c r="ACE93" s="174"/>
      <c r="ACF93" s="174"/>
      <c r="ACG93" s="174"/>
      <c r="ACH93" s="174"/>
      <c r="ACI93" s="174"/>
      <c r="ACJ93" s="174"/>
      <c r="ACK93" s="174"/>
      <c r="ACL93" s="174"/>
      <c r="ACM93" s="174"/>
      <c r="ACN93" s="174"/>
      <c r="ACO93" s="174"/>
      <c r="ACP93" s="174"/>
      <c r="ACQ93" s="174"/>
      <c r="ACR93" s="174"/>
      <c r="ACS93" s="174"/>
      <c r="ACT93" s="174"/>
      <c r="ACU93" s="174"/>
      <c r="ACV93" s="174"/>
      <c r="ACW93" s="174"/>
      <c r="ACX93" s="174"/>
      <c r="ACY93" s="174"/>
      <c r="ACZ93" s="174"/>
      <c r="ADA93" s="174"/>
      <c r="ADB93" s="174"/>
      <c r="ADC93" s="174"/>
      <c r="ADD93" s="174"/>
      <c r="ADE93" s="174"/>
      <c r="ADF93" s="174"/>
      <c r="ADG93" s="174"/>
      <c r="ADH93" s="174"/>
      <c r="ADI93" s="174"/>
      <c r="ADJ93" s="174"/>
      <c r="ADK93" s="174"/>
      <c r="ADL93" s="174"/>
      <c r="ADM93" s="174"/>
      <c r="ADN93" s="174"/>
      <c r="ADO93" s="174"/>
      <c r="ADP93" s="174"/>
      <c r="ADQ93" s="174"/>
      <c r="ADR93" s="174"/>
      <c r="ADS93" s="174"/>
      <c r="ADT93" s="174"/>
      <c r="ADU93" s="174"/>
      <c r="ADV93" s="174"/>
      <c r="ADW93" s="174"/>
      <c r="ADX93" s="174"/>
      <c r="ADY93" s="174"/>
      <c r="ADZ93" s="174"/>
      <c r="AEA93" s="174"/>
      <c r="AEB93" s="174"/>
      <c r="AEC93" s="174"/>
      <c r="AED93" s="174"/>
      <c r="AEE93" s="174"/>
      <c r="AEF93" s="174"/>
      <c r="AEG93" s="174"/>
      <c r="AEH93" s="174"/>
      <c r="AEI93" s="174"/>
      <c r="AEJ93" s="174"/>
      <c r="AEK93" s="174"/>
      <c r="AEL93" s="174"/>
      <c r="AEM93" s="174"/>
      <c r="AEN93" s="174"/>
      <c r="AEO93" s="174"/>
      <c r="AEP93" s="174"/>
      <c r="AEQ93" s="174"/>
      <c r="AER93" s="174"/>
      <c r="AES93" s="174"/>
      <c r="AET93" s="174"/>
      <c r="AEU93" s="174"/>
      <c r="AEV93" s="174"/>
      <c r="AEW93" s="174"/>
      <c r="AEX93" s="174"/>
      <c r="AEY93" s="174"/>
      <c r="AEZ93" s="174"/>
      <c r="AFA93" s="174"/>
      <c r="AFB93" s="174"/>
      <c r="AFC93" s="174"/>
      <c r="AFD93" s="174"/>
      <c r="AFE93" s="174"/>
      <c r="AFF93" s="174"/>
      <c r="AFG93" s="174"/>
      <c r="AFH93" s="174"/>
      <c r="AFI93" s="174"/>
      <c r="AFJ93" s="174"/>
      <c r="AFK93" s="174"/>
      <c r="AFL93" s="174"/>
      <c r="AFM93" s="174"/>
      <c r="AFN93" s="174"/>
      <c r="AFO93" s="174"/>
      <c r="AFP93" s="174"/>
      <c r="AFQ93" s="174"/>
      <c r="AFR93" s="174"/>
      <c r="AFS93" s="174"/>
      <c r="AFT93" s="174"/>
      <c r="AFU93" s="174"/>
      <c r="AFV93" s="174"/>
      <c r="AFW93" s="174"/>
      <c r="AFX93" s="174"/>
      <c r="AFY93" s="174"/>
      <c r="AFZ93" s="174"/>
      <c r="AGA93" s="174"/>
      <c r="AGB93" s="174"/>
      <c r="AGC93" s="174"/>
      <c r="AGD93" s="174"/>
      <c r="AGE93" s="174"/>
      <c r="AGF93" s="174"/>
      <c r="AGG93" s="174"/>
      <c r="AGH93" s="174"/>
      <c r="AGI93" s="174"/>
      <c r="AGJ93" s="174"/>
      <c r="AGK93" s="174"/>
      <c r="AGL93" s="174"/>
      <c r="AGM93" s="174"/>
      <c r="AGN93" s="174"/>
      <c r="AGO93" s="174"/>
      <c r="AGP93" s="174"/>
      <c r="AGQ93" s="174"/>
      <c r="AGR93" s="174"/>
      <c r="AGS93" s="174"/>
      <c r="AGT93" s="174"/>
      <c r="AGU93" s="174"/>
      <c r="AGV93" s="174"/>
      <c r="AGW93" s="174"/>
      <c r="AGX93" s="174"/>
      <c r="AGY93" s="174"/>
      <c r="AGZ93" s="174"/>
      <c r="AHA93" s="174"/>
      <c r="AHB93" s="174"/>
      <c r="AHC93" s="174"/>
      <c r="AHD93" s="174"/>
      <c r="AHE93" s="174"/>
      <c r="AHF93" s="174"/>
      <c r="AHG93" s="174"/>
      <c r="AHH93" s="174"/>
      <c r="AHI93" s="174"/>
      <c r="AHJ93" s="174"/>
      <c r="AHK93" s="174"/>
      <c r="AHL93" s="174"/>
      <c r="AHM93" s="174"/>
      <c r="AHN93" s="174"/>
      <c r="AHO93" s="174"/>
      <c r="AHP93" s="174"/>
      <c r="AHQ93" s="174"/>
      <c r="AHR93" s="174"/>
      <c r="AHS93" s="174"/>
      <c r="AHT93" s="174"/>
      <c r="AHU93" s="174"/>
      <c r="AHV93" s="174"/>
      <c r="AHW93" s="174"/>
      <c r="AHX93" s="174"/>
      <c r="AHY93" s="174"/>
      <c r="AHZ93" s="174"/>
      <c r="AIA93" s="174"/>
      <c r="AIB93" s="174"/>
      <c r="AIC93" s="174"/>
      <c r="AID93" s="174"/>
      <c r="AIE93" s="174"/>
      <c r="AIF93" s="174"/>
      <c r="AIG93" s="174"/>
      <c r="AIH93" s="174"/>
      <c r="AII93" s="174"/>
      <c r="AIJ93" s="174"/>
      <c r="AIK93" s="174"/>
      <c r="AIL93" s="174"/>
      <c r="AIM93" s="174"/>
      <c r="AIN93" s="174"/>
      <c r="AIO93" s="174"/>
      <c r="AIP93" s="174"/>
      <c r="AIQ93" s="174"/>
      <c r="AIR93" s="174"/>
      <c r="AIS93" s="174"/>
      <c r="AIT93" s="174"/>
      <c r="AIU93" s="174"/>
      <c r="AIV93" s="174"/>
      <c r="AIW93" s="174"/>
      <c r="AIX93" s="174"/>
      <c r="AIY93" s="174"/>
      <c r="AIZ93" s="174"/>
      <c r="AJA93" s="174"/>
      <c r="AJB93" s="174"/>
      <c r="AJC93" s="174"/>
      <c r="AJD93" s="174"/>
      <c r="AJE93" s="174"/>
      <c r="AJF93" s="174"/>
      <c r="AJG93" s="174"/>
      <c r="AJH93" s="174"/>
      <c r="AJI93" s="174"/>
      <c r="AJJ93" s="174"/>
      <c r="AJK93" s="174"/>
      <c r="AJL93" s="174"/>
      <c r="AJM93" s="174"/>
      <c r="AJN93" s="174"/>
      <c r="AJO93" s="174"/>
      <c r="AJP93" s="174"/>
      <c r="AJQ93" s="174"/>
      <c r="AJR93" s="174"/>
      <c r="AJS93" s="174"/>
      <c r="AJT93" s="174"/>
      <c r="AJU93" s="174"/>
      <c r="AJV93" s="174"/>
      <c r="AJW93" s="174"/>
      <c r="AJX93" s="174"/>
      <c r="AJY93" s="174"/>
      <c r="AJZ93" s="174"/>
      <c r="AKA93" s="174"/>
      <c r="AKB93" s="174"/>
      <c r="AKC93" s="174"/>
      <c r="AKD93" s="174"/>
      <c r="AKE93" s="174"/>
      <c r="AKF93" s="174"/>
      <c r="AKG93" s="174"/>
      <c r="AKH93" s="174"/>
      <c r="AKI93" s="174"/>
      <c r="AKJ93" s="174"/>
      <c r="AKK93" s="174"/>
      <c r="AKL93" s="174"/>
      <c r="AKM93" s="174"/>
      <c r="AKN93" s="174"/>
      <c r="AKO93" s="174"/>
      <c r="AKP93" s="174"/>
      <c r="AKQ93" s="174"/>
      <c r="AKR93" s="174"/>
      <c r="AKS93" s="174"/>
      <c r="AKT93" s="174"/>
      <c r="AKU93" s="174"/>
      <c r="AKV93" s="174"/>
      <c r="AKW93" s="174"/>
      <c r="AKX93" s="174"/>
      <c r="AKY93" s="174"/>
      <c r="AKZ93" s="174"/>
      <c r="ALA93" s="174"/>
      <c r="ALB93" s="174"/>
      <c r="ALC93" s="174"/>
      <c r="ALD93" s="174"/>
      <c r="ALE93" s="174"/>
      <c r="ALF93" s="174"/>
      <c r="ALG93" s="174"/>
      <c r="ALH93" s="174"/>
      <c r="ALI93" s="174"/>
      <c r="ALJ93" s="174"/>
      <c r="ALK93" s="174"/>
      <c r="ALL93" s="174"/>
      <c r="ALM93" s="174"/>
      <c r="ALN93" s="174"/>
      <c r="ALO93" s="174"/>
      <c r="ALP93" s="174"/>
      <c r="ALQ93" s="174"/>
      <c r="ALR93" s="174"/>
      <c r="ALS93" s="174"/>
      <c r="ALT93" s="174"/>
      <c r="ALU93" s="174"/>
      <c r="ALV93" s="174"/>
      <c r="ALW93" s="174"/>
      <c r="ALX93" s="174"/>
      <c r="ALY93" s="174"/>
      <c r="ALZ93" s="174"/>
      <c r="AMA93" s="174"/>
      <c r="AMB93" s="174"/>
      <c r="AMC93" s="174"/>
      <c r="AMD93" s="174"/>
      <c r="AME93" s="174"/>
      <c r="AMF93" s="174"/>
      <c r="AMG93" s="174"/>
      <c r="AMH93" s="174"/>
      <c r="AMI93" s="174"/>
      <c r="AMJ93" s="174"/>
    </row>
    <row r="94" customFormat="false" ht="14.25" hidden="false" customHeight="false" outlineLevel="0" collapsed="false">
      <c r="A94" s="1" t="s">
        <v>3</v>
      </c>
      <c r="B94" s="1" t="s">
        <v>803</v>
      </c>
      <c r="C94" s="1" t="s">
        <v>3267</v>
      </c>
      <c r="D94" s="32" t="s">
        <v>3268</v>
      </c>
      <c r="J94" s="1" t="s">
        <v>3269</v>
      </c>
    </row>
    <row r="95" s="173" customFormat="true" ht="14.25" hidden="false" customHeight="false" outlineLevel="0" collapsed="false">
      <c r="A95" s="8" t="s">
        <v>3</v>
      </c>
      <c r="B95" s="8" t="s">
        <v>803</v>
      </c>
      <c r="C95" s="8" t="s">
        <v>3270</v>
      </c>
      <c r="D95" s="48" t="s">
        <v>3271</v>
      </c>
      <c r="E95" s="8"/>
      <c r="F95" s="8"/>
      <c r="G95" s="8"/>
      <c r="H95" s="8"/>
      <c r="I95" s="8"/>
      <c r="J95" s="8" t="s">
        <v>3272</v>
      </c>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c r="YS95" s="8"/>
      <c r="YT95" s="8"/>
      <c r="YU95" s="8"/>
      <c r="YV95" s="8"/>
      <c r="YW95" s="8"/>
      <c r="YX95" s="8"/>
      <c r="YY95" s="8"/>
      <c r="YZ95" s="8"/>
      <c r="ZA95" s="8"/>
      <c r="ZB95" s="8"/>
      <c r="ZC95" s="8"/>
      <c r="ZD95" s="8"/>
      <c r="ZE95" s="8"/>
      <c r="ZF95" s="8"/>
      <c r="ZG95" s="8"/>
      <c r="ZH95" s="8"/>
      <c r="ZI95" s="8"/>
      <c r="ZJ95" s="8"/>
      <c r="ZK95" s="8"/>
      <c r="ZL95" s="8"/>
      <c r="ZM95" s="8"/>
      <c r="ZN95" s="8"/>
      <c r="ZO95" s="8"/>
      <c r="ZP95" s="8"/>
      <c r="ZQ95" s="8"/>
      <c r="ZR95" s="8"/>
      <c r="ZS95" s="8"/>
      <c r="ZT95" s="8"/>
      <c r="ZU95" s="8"/>
      <c r="ZV95" s="8"/>
      <c r="ZW95" s="8"/>
      <c r="ZX95" s="8"/>
      <c r="ZY95" s="8"/>
      <c r="ZZ95" s="8"/>
      <c r="AAA95" s="8"/>
      <c r="AAB95" s="8"/>
      <c r="AAC95" s="8"/>
      <c r="AAD95" s="8"/>
      <c r="AAE95" s="8"/>
      <c r="AAF95" s="8"/>
      <c r="AAG95" s="8"/>
      <c r="AAH95" s="8"/>
      <c r="AAI95" s="8"/>
      <c r="AAJ95" s="8"/>
      <c r="AAK95" s="8"/>
      <c r="AAL95" s="8"/>
      <c r="AAM95" s="8"/>
      <c r="AAN95" s="8"/>
      <c r="AAO95" s="8"/>
      <c r="AAP95" s="8"/>
      <c r="AAQ95" s="8"/>
      <c r="AAR95" s="8"/>
      <c r="AAS95" s="8"/>
      <c r="AAT95" s="8"/>
      <c r="AAU95" s="8"/>
      <c r="AAV95" s="8"/>
      <c r="AAW95" s="8"/>
      <c r="AAX95" s="8"/>
      <c r="AAY95" s="8"/>
      <c r="AAZ95" s="8"/>
      <c r="ABA95" s="8"/>
      <c r="ABB95" s="8"/>
      <c r="ABC95" s="8"/>
      <c r="ABD95" s="8"/>
      <c r="ABE95" s="8"/>
      <c r="ABF95" s="8"/>
      <c r="ABG95" s="8"/>
      <c r="ABH95" s="8"/>
      <c r="ABI95" s="8"/>
      <c r="ABJ95" s="8"/>
      <c r="ABK95" s="8"/>
      <c r="ABL95" s="8"/>
      <c r="ABM95" s="8"/>
      <c r="ABN95" s="8"/>
      <c r="ABO95" s="8"/>
      <c r="ABP95" s="8"/>
      <c r="ABQ95" s="8"/>
      <c r="ABR95" s="8"/>
      <c r="ABS95" s="8"/>
      <c r="ABT95" s="8"/>
      <c r="ABU95" s="8"/>
      <c r="ABV95" s="8"/>
      <c r="ABW95" s="8"/>
      <c r="ABX95" s="8"/>
      <c r="ABY95" s="8"/>
      <c r="ABZ95" s="8"/>
      <c r="ACA95" s="8"/>
      <c r="ACB95" s="8"/>
      <c r="ACC95" s="8"/>
      <c r="ACD95" s="8"/>
      <c r="ACE95" s="8"/>
      <c r="ACF95" s="8"/>
      <c r="ACG95" s="8"/>
      <c r="ACH95" s="8"/>
      <c r="ACI95" s="8"/>
      <c r="ACJ95" s="8"/>
      <c r="ACK95" s="8"/>
      <c r="ACL95" s="8"/>
      <c r="ACM95" s="8"/>
      <c r="ACN95" s="8"/>
      <c r="ACO95" s="8"/>
      <c r="ACP95" s="8"/>
      <c r="ACQ95" s="8"/>
      <c r="ACR95" s="8"/>
      <c r="ACS95" s="8"/>
      <c r="ACT95" s="8"/>
      <c r="ACU95" s="8"/>
      <c r="ACV95" s="8"/>
      <c r="ACW95" s="8"/>
      <c r="ACX95" s="8"/>
      <c r="ACY95" s="8"/>
      <c r="ACZ95" s="8"/>
      <c r="ADA95" s="8"/>
      <c r="ADB95" s="8"/>
      <c r="ADC95" s="8"/>
      <c r="ADD95" s="8"/>
      <c r="ADE95" s="8"/>
      <c r="ADF95" s="8"/>
      <c r="ADG95" s="8"/>
      <c r="ADH95" s="8"/>
      <c r="ADI95" s="8"/>
      <c r="ADJ95" s="8"/>
      <c r="ADK95" s="8"/>
      <c r="ADL95" s="8"/>
      <c r="ADM95" s="8"/>
      <c r="ADN95" s="8"/>
      <c r="ADO95" s="8"/>
      <c r="ADP95" s="8"/>
      <c r="ADQ95" s="8"/>
      <c r="ADR95" s="8"/>
      <c r="ADS95" s="8"/>
      <c r="ADT95" s="8"/>
      <c r="ADU95" s="8"/>
      <c r="ADV95" s="8"/>
      <c r="ADW95" s="8"/>
      <c r="ADX95" s="8"/>
      <c r="ADY95" s="8"/>
      <c r="ADZ95" s="8"/>
      <c r="AEA95" s="8"/>
      <c r="AEB95" s="8"/>
      <c r="AEC95" s="8"/>
      <c r="AED95" s="8"/>
      <c r="AEE95" s="8"/>
      <c r="AEF95" s="8"/>
      <c r="AEG95" s="8"/>
      <c r="AEH95" s="8"/>
      <c r="AEI95" s="8"/>
      <c r="AEJ95" s="8"/>
      <c r="AEK95" s="8"/>
      <c r="AEL95" s="8"/>
      <c r="AEM95" s="8"/>
      <c r="AEN95" s="8"/>
      <c r="AEO95" s="8"/>
      <c r="AEP95" s="8"/>
      <c r="AEQ95" s="8"/>
      <c r="AER95" s="8"/>
      <c r="AES95" s="8"/>
      <c r="AET95" s="8"/>
      <c r="AEU95" s="8"/>
      <c r="AEV95" s="8"/>
      <c r="AEW95" s="8"/>
      <c r="AEX95" s="8"/>
      <c r="AEY95" s="8"/>
      <c r="AEZ95" s="8"/>
      <c r="AFA95" s="8"/>
      <c r="AFB95" s="8"/>
      <c r="AFC95" s="8"/>
      <c r="AFD95" s="8"/>
      <c r="AFE95" s="8"/>
      <c r="AFF95" s="8"/>
      <c r="AFG95" s="8"/>
      <c r="AFH95" s="8"/>
      <c r="AFI95" s="8"/>
      <c r="AFJ95" s="8"/>
      <c r="AFK95" s="8"/>
      <c r="AFL95" s="8"/>
      <c r="AFM95" s="8"/>
      <c r="AFN95" s="8"/>
      <c r="AFO95" s="8"/>
      <c r="AFP95" s="8"/>
      <c r="AFQ95" s="8"/>
      <c r="AFR95" s="8"/>
      <c r="AFS95" s="8"/>
      <c r="AFT95" s="8"/>
      <c r="AFU95" s="8"/>
      <c r="AFV95" s="8"/>
      <c r="AFW95" s="8"/>
      <c r="AFX95" s="8"/>
      <c r="AFY95" s="8"/>
      <c r="AFZ95" s="8"/>
      <c r="AGA95" s="8"/>
      <c r="AGB95" s="8"/>
      <c r="AGC95" s="8"/>
      <c r="AGD95" s="8"/>
      <c r="AGE95" s="8"/>
      <c r="AGF95" s="8"/>
      <c r="AGG95" s="8"/>
      <c r="AGH95" s="8"/>
      <c r="AGI95" s="8"/>
      <c r="AGJ95" s="8"/>
      <c r="AGK95" s="8"/>
      <c r="AGL95" s="8"/>
      <c r="AGM95" s="8"/>
      <c r="AGN95" s="8"/>
      <c r="AGO95" s="8"/>
      <c r="AGP95" s="8"/>
      <c r="AGQ95" s="8"/>
      <c r="AGR95" s="8"/>
      <c r="AGS95" s="8"/>
      <c r="AGT95" s="8"/>
      <c r="AGU95" s="8"/>
      <c r="AGV95" s="8"/>
      <c r="AGW95" s="8"/>
      <c r="AGX95" s="8"/>
      <c r="AGY95" s="8"/>
      <c r="AGZ95" s="8"/>
      <c r="AHA95" s="8"/>
      <c r="AHB95" s="8"/>
      <c r="AHC95" s="8"/>
      <c r="AHD95" s="8"/>
      <c r="AHE95" s="8"/>
      <c r="AHF95" s="8"/>
      <c r="AHG95" s="8"/>
      <c r="AHH95" s="8"/>
      <c r="AHI95" s="8"/>
      <c r="AHJ95" s="8"/>
      <c r="AHK95" s="8"/>
      <c r="AHL95" s="8"/>
      <c r="AHM95" s="8"/>
      <c r="AHN95" s="8"/>
      <c r="AHO95" s="8"/>
      <c r="AHP95" s="8"/>
      <c r="AHQ95" s="8"/>
      <c r="AHR95" s="8"/>
      <c r="AHS95" s="8"/>
      <c r="AHT95" s="8"/>
      <c r="AHU95" s="8"/>
      <c r="AHV95" s="8"/>
      <c r="AHW95" s="8"/>
      <c r="AHX95" s="8"/>
      <c r="AHY95" s="8"/>
      <c r="AHZ95" s="8"/>
      <c r="AIA95" s="8"/>
      <c r="AIB95" s="8"/>
      <c r="AIC95" s="8"/>
      <c r="AID95" s="8"/>
      <c r="AIE95" s="8"/>
      <c r="AIF95" s="8"/>
      <c r="AIG95" s="8"/>
      <c r="AIH95" s="8"/>
      <c r="AII95" s="8"/>
      <c r="AIJ95" s="8"/>
      <c r="AIK95" s="8"/>
      <c r="AIL95" s="8"/>
      <c r="AIM95" s="8"/>
      <c r="AIN95" s="8"/>
      <c r="AIO95" s="8"/>
      <c r="AIP95" s="8"/>
      <c r="AIQ95" s="8"/>
      <c r="AIR95" s="8"/>
      <c r="AIS95" s="8"/>
      <c r="AIT95" s="8"/>
      <c r="AIU95" s="8"/>
      <c r="AIV95" s="8"/>
      <c r="AIW95" s="8"/>
      <c r="AIX95" s="8"/>
      <c r="AIY95" s="8"/>
      <c r="AIZ95" s="8"/>
      <c r="AJA95" s="8"/>
      <c r="AJB95" s="8"/>
      <c r="AJC95" s="8"/>
      <c r="AJD95" s="8"/>
      <c r="AJE95" s="8"/>
      <c r="AJF95" s="8"/>
      <c r="AJG95" s="8"/>
      <c r="AJH95" s="8"/>
      <c r="AJI95" s="8"/>
      <c r="AJJ95" s="8"/>
      <c r="AJK95" s="8"/>
      <c r="AJL95" s="8"/>
      <c r="AJM95" s="8"/>
      <c r="AJN95" s="8"/>
      <c r="AJO95" s="8"/>
      <c r="AJP95" s="8"/>
      <c r="AJQ95" s="8"/>
      <c r="AJR95" s="8"/>
      <c r="AJS95" s="8"/>
      <c r="AJT95" s="8"/>
      <c r="AJU95" s="8"/>
      <c r="AJV95" s="8"/>
      <c r="AJW95" s="8"/>
      <c r="AJX95" s="8"/>
      <c r="AJY95" s="8"/>
      <c r="AJZ95" s="8"/>
      <c r="AKA95" s="8"/>
      <c r="AKB95" s="8"/>
      <c r="AKC95" s="8"/>
      <c r="AKD95" s="8"/>
      <c r="AKE95" s="8"/>
      <c r="AKF95" s="8"/>
      <c r="AKG95" s="8"/>
      <c r="AKH95" s="8"/>
      <c r="AKI95" s="8"/>
      <c r="AKJ95" s="8"/>
      <c r="AKK95" s="8"/>
      <c r="AKL95" s="8"/>
      <c r="AKM95" s="8"/>
      <c r="AKN95" s="8"/>
      <c r="AKO95" s="8"/>
      <c r="AKP95" s="8"/>
      <c r="AKQ95" s="8"/>
      <c r="AKR95" s="8"/>
      <c r="AKS95" s="8"/>
      <c r="AKT95" s="8"/>
      <c r="AKU95" s="8"/>
      <c r="AKV95" s="8"/>
      <c r="AKW95" s="8"/>
      <c r="AKX95" s="8"/>
      <c r="AKY95" s="8"/>
      <c r="AKZ95" s="8"/>
      <c r="ALA95" s="8"/>
      <c r="ALB95" s="8"/>
      <c r="ALC95" s="8"/>
      <c r="ALD95" s="8"/>
      <c r="ALE95" s="8"/>
      <c r="ALF95" s="8"/>
      <c r="ALG95" s="8"/>
      <c r="ALH95" s="8"/>
      <c r="ALI95" s="8"/>
      <c r="ALJ95" s="8"/>
      <c r="ALK95" s="8"/>
      <c r="ALL95" s="8"/>
      <c r="ALM95" s="8"/>
      <c r="ALN95" s="8"/>
      <c r="ALO95" s="8"/>
      <c r="ALP95" s="8"/>
      <c r="ALQ95" s="8"/>
      <c r="ALR95" s="8"/>
      <c r="ALS95" s="8"/>
      <c r="ALT95" s="8"/>
      <c r="ALU95" s="8"/>
      <c r="ALV95" s="8"/>
      <c r="ALW95" s="8"/>
      <c r="ALX95" s="8"/>
      <c r="ALY95" s="8"/>
      <c r="ALZ95" s="8"/>
      <c r="AMA95" s="8"/>
      <c r="AMB95" s="8"/>
      <c r="AMC95" s="8"/>
      <c r="AMD95" s="8"/>
      <c r="AME95" s="8"/>
      <c r="AMF95" s="8"/>
      <c r="AMG95" s="8"/>
      <c r="AMH95" s="8"/>
      <c r="AMI95" s="8"/>
      <c r="AMJ95" s="8"/>
    </row>
    <row r="96" customFormat="false" ht="14.25" hidden="false" customHeight="false" outlineLevel="0" collapsed="false">
      <c r="A96" s="1" t="s">
        <v>3</v>
      </c>
      <c r="B96" s="1" t="s">
        <v>803</v>
      </c>
      <c r="C96" s="1" t="s">
        <v>3273</v>
      </c>
      <c r="D96" s="32" t="s">
        <v>3274</v>
      </c>
      <c r="J96" s="1" t="s">
        <v>3275</v>
      </c>
    </row>
    <row r="97" customFormat="false" ht="14.25" hidden="false" customHeight="false" outlineLevel="0" collapsed="false">
      <c r="A97" s="1" t="s">
        <v>3</v>
      </c>
      <c r="B97" s="1" t="s">
        <v>803</v>
      </c>
      <c r="C97" s="1" t="s">
        <v>3276</v>
      </c>
      <c r="D97" s="32" t="s">
        <v>3277</v>
      </c>
      <c r="J97" s="1" t="s">
        <v>3278</v>
      </c>
    </row>
    <row r="98" customFormat="false" ht="14.25" hidden="false" customHeight="false" outlineLevel="0" collapsed="false">
      <c r="A98" s="1" t="s">
        <v>3</v>
      </c>
      <c r="B98" s="1" t="s">
        <v>803</v>
      </c>
      <c r="C98" s="1" t="s">
        <v>3279</v>
      </c>
      <c r="D98" s="32" t="s">
        <v>3280</v>
      </c>
      <c r="J98" s="1" t="s">
        <v>3281</v>
      </c>
    </row>
    <row r="99" customFormat="false" ht="14.25" hidden="false" customHeight="false" outlineLevel="0" collapsed="false">
      <c r="A99" s="1" t="s">
        <v>3</v>
      </c>
      <c r="B99" s="1" t="s">
        <v>803</v>
      </c>
      <c r="C99" s="1" t="s">
        <v>3282</v>
      </c>
      <c r="D99" s="32" t="s">
        <v>3283</v>
      </c>
      <c r="J99" s="1" t="s">
        <v>3284</v>
      </c>
    </row>
    <row r="100" customFormat="false" ht="14.25" hidden="false" customHeight="false" outlineLevel="0" collapsed="false">
      <c r="A100" s="1" t="s">
        <v>3</v>
      </c>
      <c r="B100" s="1" t="s">
        <v>803</v>
      </c>
      <c r="C100" s="1" t="s">
        <v>3285</v>
      </c>
      <c r="D100" s="32" t="s">
        <v>3286</v>
      </c>
      <c r="J100" s="1" t="s">
        <v>3287</v>
      </c>
    </row>
    <row r="101" customFormat="false" ht="14.25" hidden="false" customHeight="false" outlineLevel="0" collapsed="false">
      <c r="A101" s="1" t="s">
        <v>3</v>
      </c>
      <c r="B101" s="1" t="s">
        <v>803</v>
      </c>
      <c r="C101" s="1" t="s">
        <v>3288</v>
      </c>
      <c r="D101" s="32" t="s">
        <v>3289</v>
      </c>
      <c r="J101" s="1" t="s">
        <v>3290</v>
      </c>
    </row>
    <row r="102" customFormat="false" ht="14.25" hidden="false" customHeight="false" outlineLevel="0" collapsed="false">
      <c r="A102" s="1" t="s">
        <v>3</v>
      </c>
      <c r="B102" s="1" t="s">
        <v>803</v>
      </c>
      <c r="C102" s="1" t="s">
        <v>3291</v>
      </c>
      <c r="D102" s="32" t="s">
        <v>3292</v>
      </c>
      <c r="J102" s="1" t="s">
        <v>3293</v>
      </c>
    </row>
    <row r="103" customFormat="false" ht="14.25" hidden="false" customHeight="false" outlineLevel="0" collapsed="false">
      <c r="A103" s="1" t="s">
        <v>3</v>
      </c>
      <c r="B103" s="1" t="s">
        <v>803</v>
      </c>
      <c r="C103" s="1" t="s">
        <v>3294</v>
      </c>
      <c r="D103" s="32" t="s">
        <v>3295</v>
      </c>
      <c r="J103" s="1" t="s">
        <v>3296</v>
      </c>
    </row>
    <row r="104" customFormat="false" ht="14.25" hidden="false" customHeight="false" outlineLevel="0" collapsed="false">
      <c r="A104" s="1" t="s">
        <v>3</v>
      </c>
      <c r="B104" s="1" t="s">
        <v>803</v>
      </c>
      <c r="C104" s="1" t="s">
        <v>3297</v>
      </c>
      <c r="D104" s="32" t="s">
        <v>3298</v>
      </c>
      <c r="J104" s="1" t="s">
        <v>3299</v>
      </c>
    </row>
    <row r="105" customFormat="false" ht="14.25" hidden="false" customHeight="false" outlineLevel="0" collapsed="false">
      <c r="A105" s="1" t="s">
        <v>3</v>
      </c>
      <c r="B105" s="1" t="s">
        <v>803</v>
      </c>
      <c r="C105" s="1" t="s">
        <v>3300</v>
      </c>
      <c r="D105" s="32" t="s">
        <v>3301</v>
      </c>
      <c r="J105" s="1" t="s">
        <v>3302</v>
      </c>
    </row>
    <row r="106" customFormat="false" ht="14.25" hidden="false" customHeight="false" outlineLevel="0" collapsed="false">
      <c r="A106" s="1" t="s">
        <v>3</v>
      </c>
      <c r="B106" s="1" t="s">
        <v>803</v>
      </c>
      <c r="C106" s="1" t="s">
        <v>3303</v>
      </c>
      <c r="D106" s="32" t="s">
        <v>3304</v>
      </c>
      <c r="J106" s="1" t="s">
        <v>3305</v>
      </c>
    </row>
    <row r="107" customFormat="false" ht="14.25" hidden="false" customHeight="false" outlineLevel="0" collapsed="false">
      <c r="A107" s="1" t="s">
        <v>3</v>
      </c>
      <c r="B107" s="1" t="s">
        <v>803</v>
      </c>
      <c r="C107" s="1" t="s">
        <v>3306</v>
      </c>
      <c r="D107" s="32" t="s">
        <v>3307</v>
      </c>
      <c r="J107" s="1" t="s">
        <v>3308</v>
      </c>
    </row>
    <row r="108" customFormat="false" ht="14.25" hidden="false" customHeight="false" outlineLevel="0" collapsed="false">
      <c r="A108" s="1" t="s">
        <v>3</v>
      </c>
      <c r="B108" s="1" t="s">
        <v>803</v>
      </c>
      <c r="C108" s="1" t="s">
        <v>3309</v>
      </c>
      <c r="D108" s="32" t="s">
        <v>3310</v>
      </c>
      <c r="J108" s="1" t="s">
        <v>3311</v>
      </c>
    </row>
    <row r="109" customFormat="false" ht="14.25" hidden="false" customHeight="false" outlineLevel="0" collapsed="false">
      <c r="A109" s="1" t="s">
        <v>3</v>
      </c>
      <c r="B109" s="1" t="s">
        <v>803</v>
      </c>
      <c r="C109" s="1" t="s">
        <v>3312</v>
      </c>
      <c r="D109" s="32" t="s">
        <v>3313</v>
      </c>
      <c r="J109" s="1" t="s">
        <v>3314</v>
      </c>
    </row>
    <row r="110" customFormat="false" ht="14.25" hidden="false" customHeight="false" outlineLevel="0" collapsed="false">
      <c r="A110" s="1" t="s">
        <v>3</v>
      </c>
      <c r="B110" s="1" t="s">
        <v>803</v>
      </c>
      <c r="C110" s="1" t="s">
        <v>3315</v>
      </c>
      <c r="D110" s="32" t="s">
        <v>3316</v>
      </c>
      <c r="J110" s="1" t="s">
        <v>3317</v>
      </c>
    </row>
    <row r="111" customFormat="false" ht="14.25" hidden="false" customHeight="false" outlineLevel="0" collapsed="false">
      <c r="A111" s="1" t="s">
        <v>3</v>
      </c>
      <c r="B111" s="1" t="s">
        <v>803</v>
      </c>
      <c r="C111" s="1" t="s">
        <v>3318</v>
      </c>
      <c r="D111" s="32" t="s">
        <v>3319</v>
      </c>
      <c r="J111" s="1" t="s">
        <v>3320</v>
      </c>
    </row>
    <row r="112" customFormat="false" ht="14.25" hidden="false" customHeight="false" outlineLevel="0" collapsed="false">
      <c r="A112" s="1" t="s">
        <v>3</v>
      </c>
      <c r="B112" s="1" t="s">
        <v>803</v>
      </c>
      <c r="C112" s="1" t="s">
        <v>3321</v>
      </c>
      <c r="D112" s="32" t="s">
        <v>3322</v>
      </c>
      <c r="J112" s="1" t="s">
        <v>3323</v>
      </c>
    </row>
    <row r="113" customFormat="false" ht="14.25" hidden="false" customHeight="false" outlineLevel="0" collapsed="false">
      <c r="A113" s="1" t="s">
        <v>3</v>
      </c>
      <c r="B113" s="1" t="s">
        <v>803</v>
      </c>
      <c r="C113" s="1" t="s">
        <v>3324</v>
      </c>
      <c r="D113" s="32" t="s">
        <v>3325</v>
      </c>
      <c r="J113" s="1" t="s">
        <v>3326</v>
      </c>
    </row>
    <row r="114" customFormat="false" ht="14.25" hidden="false" customHeight="false" outlineLevel="0" collapsed="false">
      <c r="A114" s="1" t="s">
        <v>3</v>
      </c>
      <c r="B114" s="1" t="s">
        <v>803</v>
      </c>
      <c r="C114" s="1" t="s">
        <v>3327</v>
      </c>
      <c r="D114" s="32" t="s">
        <v>3328</v>
      </c>
      <c r="J114" s="1" t="s">
        <v>3329</v>
      </c>
    </row>
    <row r="115" customFormat="false" ht="14.25" hidden="false" customHeight="false" outlineLevel="0" collapsed="false">
      <c r="A115" s="1" t="s">
        <v>3</v>
      </c>
      <c r="B115" s="1" t="s">
        <v>803</v>
      </c>
      <c r="C115" s="1" t="s">
        <v>3330</v>
      </c>
      <c r="D115" s="32" t="s">
        <v>3331</v>
      </c>
      <c r="J115" s="1" t="s">
        <v>3332</v>
      </c>
    </row>
    <row r="116" customFormat="false" ht="14.25" hidden="false" customHeight="false" outlineLevel="0" collapsed="false">
      <c r="A116" s="1" t="s">
        <v>3</v>
      </c>
      <c r="B116" s="1" t="s">
        <v>803</v>
      </c>
      <c r="C116" s="1" t="s">
        <v>3333</v>
      </c>
      <c r="D116" s="32" t="s">
        <v>3334</v>
      </c>
      <c r="J116" s="1" t="s">
        <v>3335</v>
      </c>
    </row>
    <row r="117" customFormat="false" ht="14.25" hidden="false" customHeight="false" outlineLevel="0" collapsed="false">
      <c r="A117" s="1" t="s">
        <v>3</v>
      </c>
      <c r="B117" s="1" t="s">
        <v>803</v>
      </c>
      <c r="C117" s="1" t="s">
        <v>3336</v>
      </c>
      <c r="D117" s="32" t="s">
        <v>3337</v>
      </c>
      <c r="J117" s="1" t="s">
        <v>3338</v>
      </c>
    </row>
    <row r="118" customFormat="false" ht="14.25" hidden="false" customHeight="false" outlineLevel="0" collapsed="false">
      <c r="A118" s="1" t="s">
        <v>3</v>
      </c>
      <c r="B118" s="1" t="s">
        <v>803</v>
      </c>
      <c r="C118" s="1" t="s">
        <v>3339</v>
      </c>
      <c r="D118" s="32" t="s">
        <v>3340</v>
      </c>
      <c r="J118" s="1" t="s">
        <v>3341</v>
      </c>
    </row>
    <row r="119" customFormat="false" ht="14.25" hidden="false" customHeight="false" outlineLevel="0" collapsed="false">
      <c r="A119" s="1" t="s">
        <v>3</v>
      </c>
      <c r="B119" s="1" t="s">
        <v>803</v>
      </c>
      <c r="C119" s="1" t="s">
        <v>3342</v>
      </c>
      <c r="D119" s="32" t="s">
        <v>3343</v>
      </c>
      <c r="J119" s="1" t="s">
        <v>3344</v>
      </c>
    </row>
    <row r="120" customFormat="false" ht="14.25" hidden="false" customHeight="false" outlineLevel="0" collapsed="false">
      <c r="A120" s="1" t="s">
        <v>3</v>
      </c>
      <c r="B120" s="1" t="s">
        <v>803</v>
      </c>
      <c r="C120" s="1" t="s">
        <v>3345</v>
      </c>
      <c r="D120" s="32" t="s">
        <v>3346</v>
      </c>
      <c r="J120" s="1" t="s">
        <v>3347</v>
      </c>
    </row>
    <row r="121" customFormat="false" ht="14.25" hidden="false" customHeight="false" outlineLevel="0" collapsed="false">
      <c r="A121" s="1" t="s">
        <v>3</v>
      </c>
      <c r="B121" s="1" t="s">
        <v>803</v>
      </c>
      <c r="C121" s="1" t="s">
        <v>3348</v>
      </c>
      <c r="D121" s="32" t="s">
        <v>3349</v>
      </c>
      <c r="J121" s="1" t="s">
        <v>3350</v>
      </c>
    </row>
    <row r="122" customFormat="false" ht="14.25" hidden="false" customHeight="false" outlineLevel="0" collapsed="false">
      <c r="A122" s="1" t="s">
        <v>3</v>
      </c>
      <c r="B122" s="1" t="s">
        <v>803</v>
      </c>
      <c r="C122" s="1" t="s">
        <v>3351</v>
      </c>
      <c r="D122" s="32" t="s">
        <v>3352</v>
      </c>
      <c r="J122" s="1" t="s">
        <v>3353</v>
      </c>
    </row>
    <row r="125" customFormat="false" ht="14.25" hidden="false" customHeight="false" outlineLevel="0" collapsed="false">
      <c r="A125" s="1" t="s">
        <v>799</v>
      </c>
      <c r="C125" s="1" t="str">
        <f aca="false">CONCATENATE("load-",C11)</f>
        <v>load-EmCare.C10.IT.DE01</v>
      </c>
      <c r="H125" s="27" t="s">
        <v>3354</v>
      </c>
      <c r="N125" s="1" t="s">
        <v>905</v>
      </c>
    </row>
    <row r="126" customFormat="false" ht="14.25" hidden="false" customHeight="false" outlineLevel="0" collapsed="false">
      <c r="A126" s="1" t="s">
        <v>799</v>
      </c>
      <c r="C126" s="1" t="str">
        <f aca="false">CONCATENATE("load-",C12)</f>
        <v>load-EmCare.C10.IT.DE02</v>
      </c>
      <c r="H126" s="1" t="s">
        <v>3355</v>
      </c>
      <c r="N126" s="1" t="s">
        <v>905</v>
      </c>
    </row>
    <row r="127" customFormat="false" ht="14.25" hidden="false" customHeight="false" outlineLevel="0" collapsed="false">
      <c r="A127" s="1" t="s">
        <v>799</v>
      </c>
      <c r="C127" s="1" t="str">
        <f aca="false">CONCATENATE("load-",C13)</f>
        <v>load-EmCare.C10.IT.DE03</v>
      </c>
      <c r="H127" s="1" t="s">
        <v>3356</v>
      </c>
      <c r="N127" s="1" t="s">
        <v>905</v>
      </c>
    </row>
    <row r="128" customFormat="false" ht="14.25" hidden="false" customHeight="false" outlineLevel="0" collapsed="false">
      <c r="A128" s="1" t="s">
        <v>799</v>
      </c>
      <c r="C128" s="1" t="str">
        <f aca="false">CONCATENATE("load-",C14)</f>
        <v>load-EmCare.C10.IT.DE05</v>
      </c>
      <c r="H128" s="177" t="s">
        <v>3357</v>
      </c>
      <c r="N128" s="1" t="s">
        <v>905</v>
      </c>
    </row>
    <row r="129" customFormat="false" ht="14.25" hidden="false" customHeight="false" outlineLevel="0" collapsed="false">
      <c r="A129" s="1" t="s">
        <v>799</v>
      </c>
      <c r="C129" s="1" t="str">
        <f aca="false">CONCATENATE("load-",C15)</f>
        <v>load-EmCare.C10.IT.DE08</v>
      </c>
      <c r="H129" s="1" t="s">
        <v>3358</v>
      </c>
      <c r="N129" s="1" t="s">
        <v>905</v>
      </c>
    </row>
    <row r="130" customFormat="false" ht="14.25" hidden="false" customHeight="false" outlineLevel="0" collapsed="false">
      <c r="A130" s="1" t="s">
        <v>799</v>
      </c>
      <c r="C130" s="1" t="str">
        <f aca="false">CONCATENATE("load-",C16)</f>
        <v>load-EmCare.C10.IT.DE10</v>
      </c>
      <c r="H130" s="1" t="s">
        <v>3359</v>
      </c>
      <c r="N130" s="1" t="s">
        <v>905</v>
      </c>
    </row>
    <row r="131" customFormat="false" ht="14.25" hidden="false" customHeight="false" outlineLevel="0" collapsed="false">
      <c r="A131" s="1" t="s">
        <v>799</v>
      </c>
      <c r="C131" s="1" t="str">
        <f aca="false">CONCATENATE("load-",C17)</f>
        <v>load-EmCare.C10.IT.DE11</v>
      </c>
      <c r="H131" s="1" t="s">
        <v>3360</v>
      </c>
      <c r="N131" s="1" t="s">
        <v>905</v>
      </c>
    </row>
    <row r="132" customFormat="false" ht="14.25" hidden="false" customHeight="false" outlineLevel="0" collapsed="false">
      <c r="A132" s="1" t="s">
        <v>799</v>
      </c>
      <c r="C132" s="1" t="str">
        <f aca="false">CONCATENATE("load-",C18)</f>
        <v>load-EmCare.C10.IT.DE12</v>
      </c>
      <c r="H132" s="1" t="s">
        <v>3361</v>
      </c>
      <c r="N132" s="1" t="s">
        <v>905</v>
      </c>
    </row>
    <row r="133" customFormat="false" ht="14.25" hidden="false" customHeight="false" outlineLevel="0" collapsed="false">
      <c r="A133" s="1" t="s">
        <v>799</v>
      </c>
      <c r="C133" s="1" t="str">
        <f aca="false">CONCATENATE("load-",C19)</f>
        <v>load-EmCare.C10.IT.DE13</v>
      </c>
      <c r="H133" s="1" t="s">
        <v>3362</v>
      </c>
      <c r="N133" s="1" t="s">
        <v>905</v>
      </c>
    </row>
    <row r="134" customFormat="false" ht="14.25" hidden="false" customHeight="false" outlineLevel="0" collapsed="false">
      <c r="A134" s="1" t="s">
        <v>799</v>
      </c>
      <c r="C134" s="1" t="str">
        <f aca="false">CONCATENATE("load-",C20)</f>
        <v>load-EmCare.C10.IT.DE14</v>
      </c>
      <c r="H134" s="1" t="s">
        <v>3363</v>
      </c>
      <c r="N134" s="1" t="s">
        <v>905</v>
      </c>
    </row>
    <row r="135" customFormat="false" ht="14.25" hidden="false" customHeight="false" outlineLevel="0" collapsed="false">
      <c r="A135" s="1" t="s">
        <v>799</v>
      </c>
      <c r="C135" s="1" t="str">
        <f aca="false">CONCATENATE("load-",C21)</f>
        <v>load-EmCare.C10.IT.DE15</v>
      </c>
      <c r="H135" s="1" t="s">
        <v>3364</v>
      </c>
      <c r="N135" s="1" t="s">
        <v>905</v>
      </c>
    </row>
    <row r="136" customFormat="false" ht="14.25" hidden="false" customHeight="false" outlineLevel="0" collapsed="false">
      <c r="A136" s="1" t="s">
        <v>799</v>
      </c>
      <c r="C136" s="1" t="str">
        <f aca="false">CONCATENATE("load-",C22)</f>
        <v>load-EmCare.C10.IT.DE16</v>
      </c>
      <c r="H136" s="1" t="s">
        <v>3365</v>
      </c>
      <c r="N136" s="1" t="s">
        <v>905</v>
      </c>
    </row>
    <row r="137" customFormat="false" ht="14.25" hidden="false" customHeight="false" outlineLevel="0" collapsed="false">
      <c r="A137" s="1" t="s">
        <v>799</v>
      </c>
      <c r="C137" s="1" t="str">
        <f aca="false">CONCATENATE("load-",C23)</f>
        <v>load-EmCare.C10.IT.DE17</v>
      </c>
      <c r="H137" s="1" t="s">
        <v>3366</v>
      </c>
      <c r="N137" s="1" t="s">
        <v>905</v>
      </c>
    </row>
    <row r="138" s="44" customFormat="true" ht="14.25" hidden="false" customHeight="false" outlineLevel="0" collapsed="false">
      <c r="A138" s="44" t="s">
        <v>799</v>
      </c>
      <c r="C138" s="1" t="str">
        <f aca="false">CONCATENATE("load-",C24)</f>
        <v>load-EmCare.C10.IT.DE19</v>
      </c>
      <c r="H138" s="44" t="s">
        <v>3367</v>
      </c>
      <c r="N138" s="1" t="s">
        <v>905</v>
      </c>
    </row>
    <row r="139" s="44" customFormat="true" ht="14.25" hidden="false" customHeight="false" outlineLevel="0" collapsed="false">
      <c r="A139" s="44" t="s">
        <v>799</v>
      </c>
      <c r="C139" s="44" t="str">
        <f aca="false">CONCATENATE("load-",C25)</f>
        <v>load-EmCare.C10.IT.DE20</v>
      </c>
      <c r="H139" s="44" t="s">
        <v>3368</v>
      </c>
      <c r="N139" s="1" t="s">
        <v>905</v>
      </c>
    </row>
    <row r="140" s="44" customFormat="true" ht="14.25" hidden="false" customHeight="false" outlineLevel="0" collapsed="false">
      <c r="A140" s="44" t="s">
        <v>799</v>
      </c>
      <c r="C140" s="44" t="str">
        <f aca="false">CONCATENATE("load-",C26)</f>
        <v>load-EmCare.C10.IT.DE21</v>
      </c>
      <c r="H140" s="44" t="s">
        <v>3369</v>
      </c>
      <c r="N140" s="1" t="s">
        <v>905</v>
      </c>
    </row>
    <row r="141" s="44" customFormat="true" ht="14.25" hidden="false" customHeight="false" outlineLevel="0" collapsed="false">
      <c r="A141" s="44" t="s">
        <v>799</v>
      </c>
      <c r="C141" s="44" t="str">
        <f aca="false">CONCATENATE("load-",C27)</f>
        <v>load-EmCare.C10.IT.DE22</v>
      </c>
      <c r="H141" s="44" t="s">
        <v>3370</v>
      </c>
      <c r="N141" s="1" t="s">
        <v>905</v>
      </c>
    </row>
    <row r="142" s="44" customFormat="true" ht="14.25" hidden="false" customHeight="false" outlineLevel="0" collapsed="false">
      <c r="A142" s="44" t="s">
        <v>799</v>
      </c>
      <c r="C142" s="44" t="str">
        <f aca="false">CONCATENATE("load-",C28)</f>
        <v>load-EmCare.C10.IT.DE23</v>
      </c>
      <c r="H142" s="44" t="s">
        <v>3371</v>
      </c>
      <c r="N142" s="1" t="s">
        <v>905</v>
      </c>
    </row>
    <row r="143" s="44" customFormat="true" ht="14.25" hidden="false" customHeight="false" outlineLevel="0" collapsed="false">
      <c r="A143" s="44" t="s">
        <v>799</v>
      </c>
      <c r="C143" s="44" t="str">
        <f aca="false">CONCATENATE("load-",C29)</f>
        <v>load-EmCare.C10.IT.DE24</v>
      </c>
      <c r="H143" s="44" t="s">
        <v>3372</v>
      </c>
      <c r="N143" s="1" t="s">
        <v>905</v>
      </c>
    </row>
    <row r="144" s="44" customFormat="true" ht="14.25" hidden="false" customHeight="false" outlineLevel="0" collapsed="false">
      <c r="A144" s="44" t="s">
        <v>799</v>
      </c>
      <c r="C144" s="44" t="str">
        <f aca="false">CONCATENATE("load-",C30)</f>
        <v>load-EmCare.C10.IT.DE24A</v>
      </c>
      <c r="H144" s="44" t="s">
        <v>3373</v>
      </c>
      <c r="N144" s="1" t="s">
        <v>905</v>
      </c>
    </row>
    <row r="145" s="44" customFormat="true" ht="14.25" hidden="false" customHeight="false" outlineLevel="0" collapsed="false">
      <c r="A145" s="44" t="s">
        <v>799</v>
      </c>
      <c r="C145" s="44" t="str">
        <f aca="false">CONCATENATE("load-",C31)</f>
        <v>load-EmCare.C10.IT.DE25</v>
      </c>
      <c r="H145" s="44" t="s">
        <v>3374</v>
      </c>
      <c r="N145" s="1" t="s">
        <v>905</v>
      </c>
    </row>
    <row r="146" s="44" customFormat="true" ht="14.25" hidden="false" customHeight="false" outlineLevel="0" collapsed="false">
      <c r="A146" s="44" t="s">
        <v>799</v>
      </c>
      <c r="C146" s="44" t="str">
        <f aca="false">CONCATENATE("load-",C32)</f>
        <v>load-EmCare.C10.IT.DE26</v>
      </c>
      <c r="H146" s="44" t="s">
        <v>3374</v>
      </c>
      <c r="N146" s="1" t="s">
        <v>905</v>
      </c>
    </row>
    <row r="147" s="44" customFormat="true" ht="14.25" hidden="false" customHeight="false" outlineLevel="0" collapsed="false">
      <c r="A147" s="44" t="s">
        <v>799</v>
      </c>
      <c r="C147" s="44" t="str">
        <f aca="false">CONCATENATE("load-",C33)</f>
        <v>load-EmCare.C10.IT.DE27</v>
      </c>
      <c r="H147" s="44" t="s">
        <v>3374</v>
      </c>
      <c r="N147" s="1" t="s">
        <v>905</v>
      </c>
    </row>
    <row r="148" s="44" customFormat="true" ht="14.25" hidden="false" customHeight="false" outlineLevel="0" collapsed="false">
      <c r="A148" s="44" t="s">
        <v>799</v>
      </c>
      <c r="C148" s="44" t="str">
        <f aca="false">CONCATENATE("load-",C34)</f>
        <v>load-EmCare.C10.IT.DE28</v>
      </c>
      <c r="H148" s="44" t="s">
        <v>3374</v>
      </c>
      <c r="N148" s="1" t="s">
        <v>905</v>
      </c>
    </row>
    <row r="149" s="44" customFormat="true" ht="14.25" hidden="false" customHeight="false" outlineLevel="0" collapsed="false">
      <c r="A149" s="44" t="s">
        <v>799</v>
      </c>
      <c r="C149" s="44" t="str">
        <f aca="false">CONCATENATE("load-",C35)</f>
        <v>load-EmCare.C10.IT.DE29</v>
      </c>
      <c r="H149" s="44" t="s">
        <v>3375</v>
      </c>
      <c r="N149" s="1" t="s">
        <v>905</v>
      </c>
    </row>
    <row r="150" s="174" customFormat="true" ht="14.25" hidden="false" customHeight="false" outlineLevel="0" collapsed="false">
      <c r="A150" s="174" t="s">
        <v>799</v>
      </c>
      <c r="C150" s="174" t="str">
        <f aca="false">CONCATENATE("load-",C36)</f>
        <v>load-EmCare.C10.IT.DE30</v>
      </c>
      <c r="H150" s="174" t="s">
        <v>3376</v>
      </c>
      <c r="N150" s="1" t="s">
        <v>905</v>
      </c>
    </row>
    <row r="151" s="44" customFormat="true" ht="14.25" hidden="false" customHeight="false" outlineLevel="0" collapsed="false">
      <c r="A151" s="44" t="s">
        <v>799</v>
      </c>
      <c r="C151" s="44" t="str">
        <f aca="false">CONCATENATE("load-",C37)</f>
        <v>load-EmCare.C10.IT.DE31</v>
      </c>
      <c r="H151" s="44" t="s">
        <v>3377</v>
      </c>
      <c r="N151" s="1" t="s">
        <v>905</v>
      </c>
    </row>
    <row r="152" s="174" customFormat="true" ht="14.25" hidden="false" customHeight="false" outlineLevel="0" collapsed="false">
      <c r="A152" s="174" t="s">
        <v>799</v>
      </c>
      <c r="C152" s="174" t="str">
        <f aca="false">CONCATENATE("load-",C38)</f>
        <v>load-EmCare.C10.IT.DE32</v>
      </c>
      <c r="H152" s="174" t="s">
        <v>3377</v>
      </c>
      <c r="N152" s="1" t="s">
        <v>905</v>
      </c>
    </row>
    <row r="153" s="44" customFormat="true" ht="14.25" hidden="false" customHeight="false" outlineLevel="0" collapsed="false">
      <c r="A153" s="44" t="s">
        <v>799</v>
      </c>
      <c r="C153" s="44" t="str">
        <f aca="false">CONCATENATE("load-",C39)</f>
        <v>load-EmCare.C10.IT.DE33</v>
      </c>
      <c r="H153" s="44" t="s">
        <v>3378</v>
      </c>
      <c r="N153" s="1" t="s">
        <v>905</v>
      </c>
    </row>
    <row r="154" s="44" customFormat="true" ht="14.25" hidden="false" customHeight="false" outlineLevel="0" collapsed="false">
      <c r="A154" s="44" t="s">
        <v>799</v>
      </c>
      <c r="C154" s="44" t="str">
        <f aca="false">CONCATENATE("load-",C40)</f>
        <v>load-EmCare.C10.IT.DE34</v>
      </c>
      <c r="H154" s="44" t="s">
        <v>3379</v>
      </c>
      <c r="N154" s="1" t="s">
        <v>905</v>
      </c>
    </row>
    <row r="155" s="44" customFormat="true" ht="14.25" hidden="false" customHeight="false" outlineLevel="0" collapsed="false">
      <c r="A155" s="44" t="s">
        <v>799</v>
      </c>
      <c r="C155" s="44" t="str">
        <f aca="false">CONCATENATE("load-",C41)</f>
        <v>load-EmCare.C10.IT.DE35</v>
      </c>
      <c r="H155" s="44" t="s">
        <v>3380</v>
      </c>
      <c r="N155" s="1" t="s">
        <v>905</v>
      </c>
    </row>
    <row r="156" s="44" customFormat="true" ht="14.25" hidden="false" customHeight="false" outlineLevel="0" collapsed="false">
      <c r="A156" s="44" t="s">
        <v>799</v>
      </c>
      <c r="C156" s="44" t="str">
        <f aca="false">CONCATENATE("load-",C42)</f>
        <v>load-EmCare.C10.IT.DE36</v>
      </c>
      <c r="H156" s="44" t="s">
        <v>3381</v>
      </c>
      <c r="N156" s="1" t="s">
        <v>905</v>
      </c>
    </row>
    <row r="157" s="44" customFormat="true" ht="14.25" hidden="false" customHeight="false" outlineLevel="0" collapsed="false">
      <c r="A157" s="44" t="s">
        <v>799</v>
      </c>
      <c r="C157" s="44" t="str">
        <f aca="false">CONCATENATE("load-",C43)</f>
        <v>load-EmCare.C10.IT.DE36A</v>
      </c>
      <c r="H157" s="44" t="s">
        <v>3382</v>
      </c>
      <c r="N157" s="1" t="s">
        <v>905</v>
      </c>
    </row>
    <row r="158" s="44" customFormat="true" ht="14.25" hidden="false" customHeight="false" outlineLevel="0" collapsed="false">
      <c r="A158" s="44" t="s">
        <v>799</v>
      </c>
      <c r="C158" s="44" t="str">
        <f aca="false">CONCATENATE("load-",C44)</f>
        <v>load-EmCare.C10.IT.DE38</v>
      </c>
      <c r="H158" s="44" t="s">
        <v>3382</v>
      </c>
      <c r="N158" s="1" t="s">
        <v>905</v>
      </c>
    </row>
    <row r="159" s="44" customFormat="true" ht="14.25" hidden="false" customHeight="false" outlineLevel="0" collapsed="false">
      <c r="A159" s="44" t="s">
        <v>799</v>
      </c>
      <c r="C159" s="44" t="str">
        <f aca="false">CONCATENATE("load-",C45)</f>
        <v>load-EmCare.C10.IT.DE39</v>
      </c>
      <c r="H159" s="44" t="s">
        <v>3383</v>
      </c>
      <c r="N159" s="1" t="s">
        <v>905</v>
      </c>
    </row>
    <row r="160" s="44" customFormat="true" ht="14.25" hidden="false" customHeight="false" outlineLevel="0" collapsed="false">
      <c r="A160" s="44" t="s">
        <v>799</v>
      </c>
      <c r="C160" s="44" t="str">
        <f aca="false">CONCATENATE("load-",C46)</f>
        <v>load-EmCare.C10.IT.DE40</v>
      </c>
      <c r="H160" s="44" t="s">
        <v>3384</v>
      </c>
      <c r="N160" s="1" t="s">
        <v>905</v>
      </c>
    </row>
    <row r="161" s="44" customFormat="true" ht="14.25" hidden="false" customHeight="false" outlineLevel="0" collapsed="false">
      <c r="A161" s="44" t="s">
        <v>799</v>
      </c>
      <c r="C161" s="44" t="str">
        <f aca="false">CONCATENATE("load-",C47)</f>
        <v>load-EmCare.C10.IT.DE41</v>
      </c>
      <c r="H161" s="44" t="s">
        <v>3385</v>
      </c>
      <c r="N161" s="1" t="s">
        <v>905</v>
      </c>
    </row>
    <row r="162" s="44" customFormat="true" ht="14.25" hidden="false" customHeight="false" outlineLevel="0" collapsed="false">
      <c r="A162" s="44" t="s">
        <v>799</v>
      </c>
      <c r="C162" s="44" t="str">
        <f aca="false">CONCATENATE("load-",C48)</f>
        <v>load-EmCare.C10.IT.DE42</v>
      </c>
      <c r="H162" s="44" t="s">
        <v>3385</v>
      </c>
      <c r="N162" s="1" t="s">
        <v>905</v>
      </c>
    </row>
    <row r="163" s="44" customFormat="true" ht="14.25" hidden="false" customHeight="false" outlineLevel="0" collapsed="false">
      <c r="A163" s="44" t="s">
        <v>799</v>
      </c>
      <c r="C163" s="44" t="str">
        <f aca="false">CONCATENATE("load-",C49)</f>
        <v>load-EmCare.C10.IT.DE43</v>
      </c>
      <c r="H163" s="44" t="s">
        <v>3386</v>
      </c>
      <c r="N163" s="1" t="s">
        <v>905</v>
      </c>
    </row>
    <row r="164" s="44" customFormat="true" ht="14.25" hidden="false" customHeight="false" outlineLevel="0" collapsed="false">
      <c r="A164" s="44" t="s">
        <v>799</v>
      </c>
      <c r="C164" s="44" t="str">
        <f aca="false">CONCATENATE("load-",C50)</f>
        <v>load-EmCare.C10.IT.DE44</v>
      </c>
      <c r="H164" s="44" t="s">
        <v>3386</v>
      </c>
      <c r="N164" s="1" t="s">
        <v>905</v>
      </c>
    </row>
    <row r="165" s="44" customFormat="true" ht="14.25" hidden="false" customHeight="false" outlineLevel="0" collapsed="false">
      <c r="A165" s="44" t="s">
        <v>799</v>
      </c>
      <c r="C165" s="44" t="str">
        <f aca="false">CONCATENATE("load-",C51)</f>
        <v>load-EmCare.C10.IT.DE45</v>
      </c>
      <c r="H165" s="44" t="s">
        <v>3387</v>
      </c>
      <c r="N165" s="1" t="s">
        <v>905</v>
      </c>
    </row>
    <row r="166" s="44" customFormat="true" ht="14.25" hidden="false" customHeight="false" outlineLevel="0" collapsed="false">
      <c r="A166" s="44" t="s">
        <v>799</v>
      </c>
      <c r="C166" s="44" t="str">
        <f aca="false">CONCATENATE("load-",C52)</f>
        <v>load-EmCare.C10.IT.DE46</v>
      </c>
      <c r="H166" s="44" t="s">
        <v>3387</v>
      </c>
      <c r="N166" s="1" t="s">
        <v>905</v>
      </c>
    </row>
    <row r="167" s="44" customFormat="true" ht="14.25" hidden="false" customHeight="false" outlineLevel="0" collapsed="false">
      <c r="A167" s="44" t="s">
        <v>799</v>
      </c>
      <c r="C167" s="44" t="str">
        <f aca="false">CONCATENATE("load-",C53)</f>
        <v>load-EmCare.C10.IT.DE47</v>
      </c>
      <c r="H167" s="44" t="s">
        <v>3388</v>
      </c>
      <c r="N167" s="1" t="s">
        <v>905</v>
      </c>
    </row>
    <row r="168" s="44" customFormat="true" ht="14.25" hidden="false" customHeight="false" outlineLevel="0" collapsed="false">
      <c r="A168" s="44" t="s">
        <v>799</v>
      </c>
      <c r="C168" s="44" t="str">
        <f aca="false">CONCATENATE("load-",C54)</f>
        <v>load-EmCare.C10.IT.DE48</v>
      </c>
      <c r="H168" s="44" t="s">
        <v>3389</v>
      </c>
      <c r="N168" s="1" t="s">
        <v>905</v>
      </c>
    </row>
    <row r="169" s="44" customFormat="true" ht="14.25" hidden="false" customHeight="false" outlineLevel="0" collapsed="false">
      <c r="A169" s="44" t="s">
        <v>799</v>
      </c>
      <c r="C169" s="44" t="str">
        <f aca="false">CONCATENATE("load-",C55)</f>
        <v>load-EmCare.C10.IT.DE49</v>
      </c>
      <c r="H169" s="44" t="s">
        <v>3389</v>
      </c>
      <c r="N169" s="1" t="s">
        <v>905</v>
      </c>
    </row>
    <row r="170" s="44" customFormat="true" ht="14.25" hidden="false" customHeight="false" outlineLevel="0" collapsed="false">
      <c r="A170" s="44" t="s">
        <v>799</v>
      </c>
      <c r="C170" s="44" t="str">
        <f aca="false">CONCATENATE("load-",C56)</f>
        <v>load-EmCare.C10.IT.DE50</v>
      </c>
      <c r="H170" s="44" t="s">
        <v>3390</v>
      </c>
      <c r="N170" s="1" t="s">
        <v>905</v>
      </c>
    </row>
    <row r="171" s="44" customFormat="true" ht="14.25" hidden="false" customHeight="false" outlineLevel="0" collapsed="false">
      <c r="A171" s="44" t="s">
        <v>799</v>
      </c>
      <c r="C171" s="44" t="str">
        <f aca="false">CONCATENATE("load-",C57)</f>
        <v>load-EmCare.C10.IT.DE51</v>
      </c>
      <c r="H171" s="44" t="s">
        <v>3391</v>
      </c>
      <c r="N171" s="1" t="s">
        <v>905</v>
      </c>
    </row>
    <row r="172" s="44" customFormat="true" ht="14.25" hidden="false" customHeight="false" outlineLevel="0" collapsed="false">
      <c r="A172" s="44" t="s">
        <v>799</v>
      </c>
      <c r="C172" s="44" t="str">
        <f aca="false">CONCATENATE("load-",C58)</f>
        <v>load-EmCare.C10.IT.DE53</v>
      </c>
      <c r="H172" s="44" t="s">
        <v>3392</v>
      </c>
      <c r="N172" s="1" t="s">
        <v>905</v>
      </c>
    </row>
    <row r="173" s="44" customFormat="true" ht="14.25" hidden="false" customHeight="false" outlineLevel="0" collapsed="false">
      <c r="A173" s="44" t="s">
        <v>799</v>
      </c>
      <c r="C173" s="44" t="str">
        <f aca="false">CONCATENATE("load-",C59)</f>
        <v>load-EmCare.C10.IT.DE54</v>
      </c>
      <c r="H173" s="44" t="s">
        <v>3392</v>
      </c>
      <c r="N173" s="1" t="s">
        <v>905</v>
      </c>
    </row>
    <row r="174" s="44" customFormat="true" ht="14.25" hidden="false" customHeight="false" outlineLevel="0" collapsed="false">
      <c r="A174" s="44" t="s">
        <v>799</v>
      </c>
      <c r="C174" s="44" t="str">
        <f aca="false">CONCATENATE("load-",C60)</f>
        <v>load-EmCare.C10.IT.DE55</v>
      </c>
      <c r="H174" s="43" t="s">
        <v>3393</v>
      </c>
      <c r="N174" s="1" t="s">
        <v>905</v>
      </c>
    </row>
    <row r="175" s="44" customFormat="true" ht="14.25" hidden="false" customHeight="false" outlineLevel="0" collapsed="false">
      <c r="A175" s="44" t="s">
        <v>799</v>
      </c>
      <c r="C175" s="44" t="str">
        <f aca="false">CONCATENATE("load-",C61)</f>
        <v>load-EmCare.C10.IT.DE56</v>
      </c>
      <c r="H175" s="43" t="s">
        <v>3393</v>
      </c>
      <c r="N175" s="1" t="s">
        <v>905</v>
      </c>
    </row>
    <row r="176" s="44" customFormat="true" ht="14.25" hidden="false" customHeight="false" outlineLevel="0" collapsed="false">
      <c r="A176" s="44" t="s">
        <v>799</v>
      </c>
      <c r="C176" s="44" t="str">
        <f aca="false">CONCATENATE("load-",C62)</f>
        <v>load-EmCare.C10.IT.DE57</v>
      </c>
      <c r="H176" s="43" t="s">
        <v>3393</v>
      </c>
      <c r="N176" s="1" t="s">
        <v>905</v>
      </c>
    </row>
    <row r="177" s="44" customFormat="true" ht="14.25" hidden="false" customHeight="false" outlineLevel="0" collapsed="false">
      <c r="A177" s="44" t="s">
        <v>799</v>
      </c>
      <c r="C177" s="44" t="str">
        <f aca="false">CONCATENATE("load-",C63)</f>
        <v>load-EmCare.C10.IT.DE58</v>
      </c>
      <c r="H177" s="44" t="s">
        <v>3394</v>
      </c>
      <c r="N177" s="1" t="s">
        <v>905</v>
      </c>
    </row>
    <row r="178" s="44" customFormat="true" ht="14.25" hidden="false" customHeight="false" outlineLevel="0" collapsed="false">
      <c r="A178" s="44" t="s">
        <v>799</v>
      </c>
      <c r="C178" s="44" t="str">
        <f aca="false">CONCATENATE("load-",C64)</f>
        <v>load-EmCare.C10.IT.DE59</v>
      </c>
      <c r="H178" s="44" t="s">
        <v>3395</v>
      </c>
      <c r="N178" s="1" t="s">
        <v>905</v>
      </c>
    </row>
    <row r="179" s="44" customFormat="true" ht="14.25" hidden="false" customHeight="false" outlineLevel="0" collapsed="false">
      <c r="A179" s="44" t="s">
        <v>799</v>
      </c>
      <c r="C179" s="44" t="str">
        <f aca="false">CONCATENATE("load-",C65)</f>
        <v>load-EmCare.C10.IT.DE60</v>
      </c>
      <c r="H179" s="44" t="s">
        <v>3396</v>
      </c>
      <c r="N179" s="1" t="s">
        <v>905</v>
      </c>
    </row>
    <row r="180" s="174" customFormat="true" ht="14.25" hidden="false" customHeight="false" outlineLevel="0" collapsed="false">
      <c r="A180" s="174" t="s">
        <v>799</v>
      </c>
      <c r="C180" s="174" t="str">
        <f aca="false">CONCATENATE("load-",C66)</f>
        <v>load-EmCare.C10.IT.DE61</v>
      </c>
      <c r="H180" s="174" t="s">
        <v>3396</v>
      </c>
      <c r="N180" s="1" t="s">
        <v>905</v>
      </c>
    </row>
    <row r="181" s="44" customFormat="true" ht="14.25" hidden="false" customHeight="false" outlineLevel="0" collapsed="false">
      <c r="A181" s="44" t="s">
        <v>799</v>
      </c>
      <c r="C181" s="44" t="str">
        <f aca="false">CONCATENATE("load-",C67)</f>
        <v>load-EmCare.C10.IT.DE62</v>
      </c>
      <c r="H181" s="44" t="s">
        <v>3397</v>
      </c>
      <c r="N181" s="1" t="s">
        <v>905</v>
      </c>
    </row>
    <row r="182" s="44" customFormat="true" ht="14.25" hidden="false" customHeight="false" outlineLevel="0" collapsed="false">
      <c r="A182" s="44" t="s">
        <v>799</v>
      </c>
      <c r="C182" s="44" t="str">
        <f aca="false">CONCATENATE("load-",C68)</f>
        <v>load-EmCare.C10.IT.DE63</v>
      </c>
      <c r="H182" s="44" t="s">
        <v>3398</v>
      </c>
      <c r="N182" s="1" t="s">
        <v>905</v>
      </c>
    </row>
    <row r="183" customFormat="false" ht="14.25" hidden="false" customHeight="false" outlineLevel="0" collapsed="false">
      <c r="A183" s="44" t="s">
        <v>799</v>
      </c>
      <c r="C183" s="1" t="str">
        <f aca="false">CONCATENATE("load-",C69)</f>
        <v>load-EmCare.C10.IT.DE64</v>
      </c>
      <c r="H183" s="44" t="s">
        <v>3399</v>
      </c>
      <c r="N183" s="1" t="s">
        <v>905</v>
      </c>
    </row>
    <row r="184" customFormat="false" ht="14.25" hidden="false" customHeight="false" outlineLevel="0" collapsed="false">
      <c r="A184" s="44" t="s">
        <v>799</v>
      </c>
      <c r="C184" s="1" t="str">
        <f aca="false">CONCATENATE("load-",C70)</f>
        <v>load-EmCare.C10.IT.DE65</v>
      </c>
      <c r="H184" s="44" t="s">
        <v>3400</v>
      </c>
      <c r="N184" s="1" t="s">
        <v>905</v>
      </c>
    </row>
    <row r="185" s="176" customFormat="true" ht="14.25" hidden="false" customHeight="false" outlineLevel="0" collapsed="false">
      <c r="A185" s="174" t="s">
        <v>799</v>
      </c>
      <c r="B185" s="174"/>
      <c r="C185" s="174" t="str">
        <f aca="false">CONCATENATE("load-",C71)</f>
        <v>load-EmCare.C10.IT.DE66</v>
      </c>
      <c r="D185" s="174"/>
      <c r="E185" s="174"/>
      <c r="F185" s="174"/>
      <c r="G185" s="174"/>
      <c r="H185" s="178" t="s">
        <v>3400</v>
      </c>
      <c r="I185" s="174"/>
      <c r="J185" s="174"/>
      <c r="K185" s="174"/>
      <c r="L185" s="174"/>
      <c r="M185" s="174"/>
      <c r="N185" s="1" t="s">
        <v>905</v>
      </c>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74"/>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174"/>
      <c r="EC185" s="174"/>
      <c r="ED185" s="174"/>
      <c r="EE185" s="174"/>
      <c r="EF185" s="174"/>
      <c r="EG185" s="174"/>
      <c r="EH185" s="174"/>
      <c r="EI185" s="174"/>
      <c r="EJ185" s="174"/>
      <c r="EK185" s="174"/>
      <c r="EL185" s="174"/>
      <c r="EM185" s="174"/>
      <c r="EN185" s="174"/>
      <c r="EO185" s="174"/>
      <c r="EP185" s="174"/>
      <c r="EQ185" s="174"/>
      <c r="ER185" s="174"/>
      <c r="ES185" s="174"/>
      <c r="ET185" s="174"/>
      <c r="EU185" s="174"/>
      <c r="EV185" s="174"/>
      <c r="EW185" s="174"/>
      <c r="EX185" s="174"/>
      <c r="EY185" s="174"/>
      <c r="EZ185" s="174"/>
      <c r="FA185" s="174"/>
      <c r="FB185" s="174"/>
      <c r="FC185" s="174"/>
      <c r="FD185" s="174"/>
      <c r="FE185" s="174"/>
      <c r="FF185" s="174"/>
      <c r="FG185" s="174"/>
      <c r="FH185" s="174"/>
      <c r="FI185" s="174"/>
      <c r="FJ185" s="174"/>
      <c r="FK185" s="174"/>
      <c r="FL185" s="174"/>
      <c r="FM185" s="174"/>
      <c r="FN185" s="174"/>
      <c r="FO185" s="174"/>
      <c r="FP185" s="174"/>
      <c r="FQ185" s="174"/>
      <c r="FR185" s="174"/>
      <c r="FS185" s="174"/>
      <c r="FT185" s="174"/>
      <c r="FU185" s="174"/>
      <c r="FV185" s="174"/>
      <c r="FW185" s="174"/>
      <c r="FX185" s="174"/>
      <c r="FY185" s="174"/>
      <c r="FZ185" s="174"/>
      <c r="GA185" s="174"/>
      <c r="GB185" s="174"/>
      <c r="GC185" s="174"/>
      <c r="GD185" s="174"/>
      <c r="GE185" s="174"/>
      <c r="GF185" s="174"/>
      <c r="GG185" s="174"/>
      <c r="GH185" s="174"/>
      <c r="GI185" s="174"/>
      <c r="GJ185" s="174"/>
      <c r="GK185" s="174"/>
      <c r="GL185" s="174"/>
      <c r="GM185" s="174"/>
      <c r="GN185" s="174"/>
      <c r="GO185" s="174"/>
      <c r="GP185" s="174"/>
      <c r="GQ185" s="174"/>
      <c r="GR185" s="174"/>
      <c r="GS185" s="174"/>
      <c r="GT185" s="174"/>
      <c r="GU185" s="174"/>
      <c r="GV185" s="174"/>
      <c r="GW185" s="174"/>
      <c r="GX185" s="174"/>
      <c r="GY185" s="174"/>
      <c r="GZ185" s="174"/>
      <c r="HA185" s="174"/>
      <c r="HB185" s="174"/>
      <c r="HC185" s="174"/>
      <c r="HD185" s="174"/>
      <c r="HE185" s="174"/>
      <c r="HF185" s="174"/>
      <c r="HG185" s="174"/>
      <c r="HH185" s="174"/>
      <c r="HI185" s="174"/>
      <c r="HJ185" s="174"/>
      <c r="HK185" s="174"/>
      <c r="HL185" s="174"/>
      <c r="HM185" s="174"/>
      <c r="HN185" s="174"/>
      <c r="HO185" s="174"/>
      <c r="HP185" s="174"/>
      <c r="HQ185" s="174"/>
      <c r="HR185" s="174"/>
      <c r="HS185" s="174"/>
      <c r="HT185" s="174"/>
      <c r="HU185" s="174"/>
      <c r="HV185" s="174"/>
      <c r="HW185" s="174"/>
      <c r="HX185" s="174"/>
      <c r="HY185" s="174"/>
      <c r="HZ185" s="174"/>
      <c r="IA185" s="174"/>
      <c r="IB185" s="174"/>
      <c r="IC185" s="174"/>
      <c r="ID185" s="174"/>
      <c r="IE185" s="174"/>
      <c r="IF185" s="174"/>
      <c r="IG185" s="174"/>
      <c r="IH185" s="174"/>
      <c r="II185" s="174"/>
      <c r="IJ185" s="174"/>
      <c r="IK185" s="174"/>
      <c r="IL185" s="174"/>
      <c r="IM185" s="174"/>
      <c r="IN185" s="174"/>
      <c r="IO185" s="174"/>
      <c r="IP185" s="174"/>
      <c r="IQ185" s="174"/>
      <c r="IR185" s="174"/>
      <c r="IS185" s="174"/>
      <c r="IT185" s="174"/>
      <c r="IU185" s="174"/>
      <c r="IV185" s="174"/>
      <c r="IW185" s="174"/>
      <c r="IX185" s="174"/>
      <c r="IY185" s="174"/>
      <c r="IZ185" s="174"/>
      <c r="JA185" s="174"/>
      <c r="JB185" s="174"/>
      <c r="JC185" s="174"/>
      <c r="JD185" s="174"/>
      <c r="JE185" s="174"/>
      <c r="JF185" s="174"/>
      <c r="JG185" s="174"/>
      <c r="JH185" s="174"/>
      <c r="JI185" s="174"/>
      <c r="JJ185" s="174"/>
      <c r="JK185" s="174"/>
      <c r="JL185" s="174"/>
      <c r="JM185" s="174"/>
      <c r="JN185" s="174"/>
      <c r="JO185" s="174"/>
      <c r="JP185" s="174"/>
      <c r="JQ185" s="174"/>
      <c r="JR185" s="174"/>
      <c r="JS185" s="174"/>
      <c r="JT185" s="174"/>
      <c r="JU185" s="174"/>
      <c r="JV185" s="174"/>
      <c r="JW185" s="174"/>
      <c r="JX185" s="174"/>
      <c r="JY185" s="174"/>
      <c r="JZ185" s="174"/>
      <c r="KA185" s="174"/>
      <c r="KB185" s="174"/>
      <c r="KC185" s="174"/>
      <c r="KD185" s="174"/>
      <c r="KE185" s="174"/>
      <c r="KF185" s="174"/>
      <c r="KG185" s="174"/>
      <c r="KH185" s="174"/>
      <c r="KI185" s="174"/>
      <c r="KJ185" s="174"/>
      <c r="KK185" s="174"/>
      <c r="KL185" s="174"/>
      <c r="KM185" s="174"/>
      <c r="KN185" s="174"/>
      <c r="KO185" s="174"/>
      <c r="KP185" s="174"/>
      <c r="KQ185" s="174"/>
      <c r="KR185" s="174"/>
      <c r="KS185" s="174"/>
      <c r="KT185" s="174"/>
      <c r="KU185" s="174"/>
      <c r="KV185" s="174"/>
      <c r="KW185" s="174"/>
      <c r="KX185" s="174"/>
      <c r="KY185" s="174"/>
      <c r="KZ185" s="174"/>
      <c r="LA185" s="174"/>
      <c r="LB185" s="174"/>
      <c r="LC185" s="174"/>
      <c r="LD185" s="174"/>
      <c r="LE185" s="174"/>
      <c r="LF185" s="174"/>
      <c r="LG185" s="174"/>
      <c r="LH185" s="174"/>
      <c r="LI185" s="174"/>
      <c r="LJ185" s="174"/>
      <c r="LK185" s="174"/>
      <c r="LL185" s="174"/>
      <c r="LM185" s="174"/>
      <c r="LN185" s="174"/>
      <c r="LO185" s="174"/>
      <c r="LP185" s="174"/>
      <c r="LQ185" s="174"/>
      <c r="LR185" s="174"/>
      <c r="LS185" s="174"/>
      <c r="LT185" s="174"/>
      <c r="LU185" s="174"/>
      <c r="LV185" s="174"/>
      <c r="LW185" s="174"/>
      <c r="LX185" s="174"/>
      <c r="LY185" s="174"/>
      <c r="LZ185" s="174"/>
      <c r="MA185" s="174"/>
      <c r="MB185" s="174"/>
      <c r="MC185" s="174"/>
      <c r="MD185" s="174"/>
      <c r="ME185" s="174"/>
      <c r="MF185" s="174"/>
      <c r="MG185" s="174"/>
      <c r="MH185" s="174"/>
      <c r="MI185" s="174"/>
      <c r="MJ185" s="174"/>
      <c r="MK185" s="174"/>
      <c r="ML185" s="174"/>
      <c r="MM185" s="174"/>
      <c r="MN185" s="174"/>
      <c r="MO185" s="174"/>
      <c r="MP185" s="174"/>
      <c r="MQ185" s="174"/>
      <c r="MR185" s="174"/>
      <c r="MS185" s="174"/>
      <c r="MT185" s="174"/>
      <c r="MU185" s="174"/>
      <c r="MV185" s="174"/>
      <c r="MW185" s="174"/>
      <c r="MX185" s="174"/>
      <c r="MY185" s="174"/>
      <c r="MZ185" s="174"/>
      <c r="NA185" s="174"/>
      <c r="NB185" s="174"/>
      <c r="NC185" s="174"/>
      <c r="ND185" s="174"/>
      <c r="NE185" s="174"/>
      <c r="NF185" s="174"/>
      <c r="NG185" s="174"/>
      <c r="NH185" s="174"/>
      <c r="NI185" s="174"/>
      <c r="NJ185" s="174"/>
      <c r="NK185" s="174"/>
      <c r="NL185" s="174"/>
      <c r="NM185" s="174"/>
      <c r="NN185" s="174"/>
      <c r="NO185" s="174"/>
      <c r="NP185" s="174"/>
      <c r="NQ185" s="174"/>
      <c r="NR185" s="174"/>
      <c r="NS185" s="174"/>
      <c r="NT185" s="174"/>
      <c r="NU185" s="174"/>
      <c r="NV185" s="174"/>
      <c r="NW185" s="174"/>
      <c r="NX185" s="174"/>
      <c r="NY185" s="174"/>
      <c r="NZ185" s="174"/>
      <c r="OA185" s="174"/>
      <c r="OB185" s="174"/>
      <c r="OC185" s="174"/>
      <c r="OD185" s="174"/>
      <c r="OE185" s="174"/>
      <c r="OF185" s="174"/>
      <c r="OG185" s="174"/>
      <c r="OH185" s="174"/>
      <c r="OI185" s="174"/>
      <c r="OJ185" s="174"/>
      <c r="OK185" s="174"/>
      <c r="OL185" s="174"/>
      <c r="OM185" s="174"/>
      <c r="ON185" s="174"/>
      <c r="OO185" s="174"/>
      <c r="OP185" s="174"/>
      <c r="OQ185" s="174"/>
      <c r="OR185" s="174"/>
      <c r="OS185" s="174"/>
      <c r="OT185" s="174"/>
      <c r="OU185" s="174"/>
      <c r="OV185" s="174"/>
      <c r="OW185" s="174"/>
      <c r="OX185" s="174"/>
      <c r="OY185" s="174"/>
      <c r="OZ185" s="174"/>
      <c r="PA185" s="174"/>
      <c r="PB185" s="174"/>
      <c r="PC185" s="174"/>
      <c r="PD185" s="174"/>
      <c r="PE185" s="174"/>
      <c r="PF185" s="174"/>
      <c r="PG185" s="174"/>
      <c r="PH185" s="174"/>
      <c r="PI185" s="174"/>
      <c r="PJ185" s="174"/>
      <c r="PK185" s="174"/>
      <c r="PL185" s="174"/>
      <c r="PM185" s="174"/>
      <c r="PN185" s="174"/>
      <c r="PO185" s="174"/>
      <c r="PP185" s="174"/>
      <c r="PQ185" s="174"/>
      <c r="PR185" s="174"/>
      <c r="PS185" s="174"/>
      <c r="PT185" s="174"/>
      <c r="PU185" s="174"/>
      <c r="PV185" s="174"/>
      <c r="PW185" s="174"/>
      <c r="PX185" s="174"/>
      <c r="PY185" s="174"/>
      <c r="PZ185" s="174"/>
      <c r="QA185" s="174"/>
      <c r="QB185" s="174"/>
      <c r="QC185" s="174"/>
      <c r="QD185" s="174"/>
      <c r="QE185" s="174"/>
      <c r="QF185" s="174"/>
      <c r="QG185" s="174"/>
      <c r="QH185" s="174"/>
      <c r="QI185" s="174"/>
      <c r="QJ185" s="174"/>
      <c r="QK185" s="174"/>
      <c r="QL185" s="174"/>
      <c r="QM185" s="174"/>
      <c r="QN185" s="174"/>
      <c r="QO185" s="174"/>
      <c r="QP185" s="174"/>
      <c r="QQ185" s="174"/>
      <c r="QR185" s="174"/>
      <c r="QS185" s="174"/>
      <c r="QT185" s="174"/>
      <c r="QU185" s="174"/>
      <c r="QV185" s="174"/>
      <c r="QW185" s="174"/>
      <c r="QX185" s="174"/>
      <c r="QY185" s="174"/>
      <c r="QZ185" s="174"/>
      <c r="RA185" s="174"/>
      <c r="RB185" s="174"/>
      <c r="RC185" s="174"/>
      <c r="RD185" s="174"/>
      <c r="RE185" s="174"/>
      <c r="RF185" s="174"/>
      <c r="RG185" s="174"/>
      <c r="RH185" s="174"/>
      <c r="RI185" s="174"/>
      <c r="RJ185" s="174"/>
      <c r="RK185" s="174"/>
      <c r="RL185" s="174"/>
      <c r="RM185" s="174"/>
      <c r="RN185" s="174"/>
      <c r="RO185" s="174"/>
      <c r="RP185" s="174"/>
      <c r="RQ185" s="174"/>
      <c r="RR185" s="174"/>
      <c r="RS185" s="174"/>
      <c r="RT185" s="174"/>
      <c r="RU185" s="174"/>
      <c r="RV185" s="174"/>
      <c r="RW185" s="174"/>
      <c r="RX185" s="174"/>
      <c r="RY185" s="174"/>
      <c r="RZ185" s="174"/>
      <c r="SA185" s="174"/>
      <c r="SB185" s="174"/>
      <c r="SC185" s="174"/>
      <c r="SD185" s="174"/>
      <c r="SE185" s="174"/>
      <c r="SF185" s="174"/>
      <c r="SG185" s="174"/>
      <c r="SH185" s="174"/>
      <c r="SI185" s="174"/>
      <c r="SJ185" s="174"/>
      <c r="SK185" s="174"/>
      <c r="SL185" s="174"/>
      <c r="SM185" s="174"/>
      <c r="SN185" s="174"/>
      <c r="SO185" s="174"/>
      <c r="SP185" s="174"/>
      <c r="SQ185" s="174"/>
      <c r="SR185" s="174"/>
      <c r="SS185" s="174"/>
      <c r="ST185" s="174"/>
      <c r="SU185" s="174"/>
      <c r="SV185" s="174"/>
      <c r="SW185" s="174"/>
      <c r="SX185" s="174"/>
      <c r="SY185" s="174"/>
      <c r="SZ185" s="174"/>
      <c r="TA185" s="174"/>
      <c r="TB185" s="174"/>
      <c r="TC185" s="174"/>
      <c r="TD185" s="174"/>
      <c r="TE185" s="174"/>
      <c r="TF185" s="174"/>
      <c r="TG185" s="174"/>
      <c r="TH185" s="174"/>
      <c r="TI185" s="174"/>
      <c r="TJ185" s="174"/>
      <c r="TK185" s="174"/>
      <c r="TL185" s="174"/>
      <c r="TM185" s="174"/>
      <c r="TN185" s="174"/>
      <c r="TO185" s="174"/>
      <c r="TP185" s="174"/>
      <c r="TQ185" s="174"/>
      <c r="TR185" s="174"/>
      <c r="TS185" s="174"/>
      <c r="TT185" s="174"/>
      <c r="TU185" s="174"/>
      <c r="TV185" s="174"/>
      <c r="TW185" s="174"/>
      <c r="TX185" s="174"/>
      <c r="TY185" s="174"/>
      <c r="TZ185" s="174"/>
      <c r="UA185" s="174"/>
      <c r="UB185" s="174"/>
      <c r="UC185" s="174"/>
      <c r="UD185" s="174"/>
      <c r="UE185" s="174"/>
      <c r="UF185" s="174"/>
      <c r="UG185" s="174"/>
      <c r="UH185" s="174"/>
      <c r="UI185" s="174"/>
      <c r="UJ185" s="174"/>
      <c r="UK185" s="174"/>
      <c r="UL185" s="174"/>
      <c r="UM185" s="174"/>
      <c r="UN185" s="174"/>
      <c r="UO185" s="174"/>
      <c r="UP185" s="174"/>
      <c r="UQ185" s="174"/>
      <c r="UR185" s="174"/>
      <c r="US185" s="174"/>
      <c r="UT185" s="174"/>
      <c r="UU185" s="174"/>
      <c r="UV185" s="174"/>
      <c r="UW185" s="174"/>
      <c r="UX185" s="174"/>
      <c r="UY185" s="174"/>
      <c r="UZ185" s="174"/>
      <c r="VA185" s="174"/>
      <c r="VB185" s="174"/>
      <c r="VC185" s="174"/>
      <c r="VD185" s="174"/>
      <c r="VE185" s="174"/>
      <c r="VF185" s="174"/>
      <c r="VG185" s="174"/>
      <c r="VH185" s="174"/>
      <c r="VI185" s="174"/>
      <c r="VJ185" s="174"/>
      <c r="VK185" s="174"/>
      <c r="VL185" s="174"/>
      <c r="VM185" s="174"/>
      <c r="VN185" s="174"/>
      <c r="VO185" s="174"/>
      <c r="VP185" s="174"/>
      <c r="VQ185" s="174"/>
      <c r="VR185" s="174"/>
      <c r="VS185" s="174"/>
      <c r="VT185" s="174"/>
      <c r="VU185" s="174"/>
      <c r="VV185" s="174"/>
      <c r="VW185" s="174"/>
      <c r="VX185" s="174"/>
      <c r="VY185" s="174"/>
      <c r="VZ185" s="174"/>
      <c r="WA185" s="174"/>
      <c r="WB185" s="174"/>
      <c r="WC185" s="174"/>
      <c r="WD185" s="174"/>
      <c r="WE185" s="174"/>
      <c r="WF185" s="174"/>
      <c r="WG185" s="174"/>
      <c r="WH185" s="174"/>
      <c r="WI185" s="174"/>
      <c r="WJ185" s="174"/>
      <c r="WK185" s="174"/>
      <c r="WL185" s="174"/>
      <c r="WM185" s="174"/>
      <c r="WN185" s="174"/>
      <c r="WO185" s="174"/>
      <c r="WP185" s="174"/>
      <c r="WQ185" s="174"/>
      <c r="WR185" s="174"/>
      <c r="WS185" s="174"/>
      <c r="WT185" s="174"/>
      <c r="WU185" s="174"/>
      <c r="WV185" s="174"/>
      <c r="WW185" s="174"/>
      <c r="WX185" s="174"/>
      <c r="WY185" s="174"/>
      <c r="WZ185" s="174"/>
      <c r="XA185" s="174"/>
      <c r="XB185" s="174"/>
      <c r="XC185" s="174"/>
      <c r="XD185" s="174"/>
      <c r="XE185" s="174"/>
      <c r="XF185" s="174"/>
      <c r="XG185" s="174"/>
      <c r="XH185" s="174"/>
      <c r="XI185" s="174"/>
      <c r="XJ185" s="174"/>
      <c r="XK185" s="174"/>
      <c r="XL185" s="174"/>
      <c r="XM185" s="174"/>
      <c r="XN185" s="174"/>
      <c r="XO185" s="174"/>
      <c r="XP185" s="174"/>
      <c r="XQ185" s="174"/>
      <c r="XR185" s="174"/>
      <c r="XS185" s="174"/>
      <c r="XT185" s="174"/>
      <c r="XU185" s="174"/>
      <c r="XV185" s="174"/>
      <c r="XW185" s="174"/>
      <c r="XX185" s="174"/>
      <c r="XY185" s="174"/>
      <c r="XZ185" s="174"/>
      <c r="YA185" s="174"/>
      <c r="YB185" s="174"/>
      <c r="YC185" s="174"/>
      <c r="YD185" s="174"/>
      <c r="YE185" s="174"/>
      <c r="YF185" s="174"/>
      <c r="YG185" s="174"/>
      <c r="YH185" s="174"/>
      <c r="YI185" s="174"/>
      <c r="YJ185" s="174"/>
      <c r="YK185" s="174"/>
      <c r="YL185" s="174"/>
      <c r="YM185" s="174"/>
      <c r="YN185" s="174"/>
      <c r="YO185" s="174"/>
      <c r="YP185" s="174"/>
      <c r="YQ185" s="174"/>
      <c r="YR185" s="174"/>
      <c r="YS185" s="174"/>
      <c r="YT185" s="174"/>
      <c r="YU185" s="174"/>
      <c r="YV185" s="174"/>
      <c r="YW185" s="174"/>
      <c r="YX185" s="174"/>
      <c r="YY185" s="174"/>
      <c r="YZ185" s="174"/>
      <c r="ZA185" s="174"/>
      <c r="ZB185" s="174"/>
      <c r="ZC185" s="174"/>
      <c r="ZD185" s="174"/>
      <c r="ZE185" s="174"/>
      <c r="ZF185" s="174"/>
      <c r="ZG185" s="174"/>
      <c r="ZH185" s="174"/>
      <c r="ZI185" s="174"/>
      <c r="ZJ185" s="174"/>
      <c r="ZK185" s="174"/>
      <c r="ZL185" s="174"/>
      <c r="ZM185" s="174"/>
      <c r="ZN185" s="174"/>
      <c r="ZO185" s="174"/>
      <c r="ZP185" s="174"/>
      <c r="ZQ185" s="174"/>
      <c r="ZR185" s="174"/>
      <c r="ZS185" s="174"/>
      <c r="ZT185" s="174"/>
      <c r="ZU185" s="174"/>
      <c r="ZV185" s="174"/>
      <c r="ZW185" s="174"/>
      <c r="ZX185" s="174"/>
      <c r="ZY185" s="174"/>
      <c r="ZZ185" s="174"/>
      <c r="AAA185" s="174"/>
      <c r="AAB185" s="174"/>
      <c r="AAC185" s="174"/>
      <c r="AAD185" s="174"/>
      <c r="AAE185" s="174"/>
      <c r="AAF185" s="174"/>
      <c r="AAG185" s="174"/>
      <c r="AAH185" s="174"/>
      <c r="AAI185" s="174"/>
      <c r="AAJ185" s="174"/>
      <c r="AAK185" s="174"/>
      <c r="AAL185" s="174"/>
      <c r="AAM185" s="174"/>
      <c r="AAN185" s="174"/>
      <c r="AAO185" s="174"/>
      <c r="AAP185" s="174"/>
      <c r="AAQ185" s="174"/>
      <c r="AAR185" s="174"/>
      <c r="AAS185" s="174"/>
      <c r="AAT185" s="174"/>
      <c r="AAU185" s="174"/>
      <c r="AAV185" s="174"/>
      <c r="AAW185" s="174"/>
      <c r="AAX185" s="174"/>
      <c r="AAY185" s="174"/>
      <c r="AAZ185" s="174"/>
      <c r="ABA185" s="174"/>
      <c r="ABB185" s="174"/>
      <c r="ABC185" s="174"/>
      <c r="ABD185" s="174"/>
      <c r="ABE185" s="174"/>
      <c r="ABF185" s="174"/>
      <c r="ABG185" s="174"/>
      <c r="ABH185" s="174"/>
      <c r="ABI185" s="174"/>
      <c r="ABJ185" s="174"/>
      <c r="ABK185" s="174"/>
      <c r="ABL185" s="174"/>
      <c r="ABM185" s="174"/>
      <c r="ABN185" s="174"/>
      <c r="ABO185" s="174"/>
      <c r="ABP185" s="174"/>
      <c r="ABQ185" s="174"/>
      <c r="ABR185" s="174"/>
      <c r="ABS185" s="174"/>
      <c r="ABT185" s="174"/>
      <c r="ABU185" s="174"/>
      <c r="ABV185" s="174"/>
      <c r="ABW185" s="174"/>
      <c r="ABX185" s="174"/>
      <c r="ABY185" s="174"/>
      <c r="ABZ185" s="174"/>
      <c r="ACA185" s="174"/>
      <c r="ACB185" s="174"/>
      <c r="ACC185" s="174"/>
      <c r="ACD185" s="174"/>
      <c r="ACE185" s="174"/>
      <c r="ACF185" s="174"/>
      <c r="ACG185" s="174"/>
      <c r="ACH185" s="174"/>
      <c r="ACI185" s="174"/>
      <c r="ACJ185" s="174"/>
      <c r="ACK185" s="174"/>
      <c r="ACL185" s="174"/>
      <c r="ACM185" s="174"/>
      <c r="ACN185" s="174"/>
      <c r="ACO185" s="174"/>
      <c r="ACP185" s="174"/>
      <c r="ACQ185" s="174"/>
      <c r="ACR185" s="174"/>
      <c r="ACS185" s="174"/>
      <c r="ACT185" s="174"/>
      <c r="ACU185" s="174"/>
      <c r="ACV185" s="174"/>
      <c r="ACW185" s="174"/>
      <c r="ACX185" s="174"/>
      <c r="ACY185" s="174"/>
      <c r="ACZ185" s="174"/>
      <c r="ADA185" s="174"/>
      <c r="ADB185" s="174"/>
      <c r="ADC185" s="174"/>
      <c r="ADD185" s="174"/>
      <c r="ADE185" s="174"/>
      <c r="ADF185" s="174"/>
      <c r="ADG185" s="174"/>
      <c r="ADH185" s="174"/>
      <c r="ADI185" s="174"/>
      <c r="ADJ185" s="174"/>
      <c r="ADK185" s="174"/>
      <c r="ADL185" s="174"/>
      <c r="ADM185" s="174"/>
      <c r="ADN185" s="174"/>
      <c r="ADO185" s="174"/>
      <c r="ADP185" s="174"/>
      <c r="ADQ185" s="174"/>
      <c r="ADR185" s="174"/>
      <c r="ADS185" s="174"/>
      <c r="ADT185" s="174"/>
      <c r="ADU185" s="174"/>
      <c r="ADV185" s="174"/>
      <c r="ADW185" s="174"/>
      <c r="ADX185" s="174"/>
      <c r="ADY185" s="174"/>
      <c r="ADZ185" s="174"/>
      <c r="AEA185" s="174"/>
      <c r="AEB185" s="174"/>
      <c r="AEC185" s="174"/>
      <c r="AED185" s="174"/>
      <c r="AEE185" s="174"/>
      <c r="AEF185" s="174"/>
      <c r="AEG185" s="174"/>
      <c r="AEH185" s="174"/>
      <c r="AEI185" s="174"/>
      <c r="AEJ185" s="174"/>
      <c r="AEK185" s="174"/>
      <c r="AEL185" s="174"/>
      <c r="AEM185" s="174"/>
      <c r="AEN185" s="174"/>
      <c r="AEO185" s="174"/>
      <c r="AEP185" s="174"/>
      <c r="AEQ185" s="174"/>
      <c r="AER185" s="174"/>
      <c r="AES185" s="174"/>
      <c r="AET185" s="174"/>
      <c r="AEU185" s="174"/>
      <c r="AEV185" s="174"/>
      <c r="AEW185" s="174"/>
      <c r="AEX185" s="174"/>
      <c r="AEY185" s="174"/>
      <c r="AEZ185" s="174"/>
      <c r="AFA185" s="174"/>
      <c r="AFB185" s="174"/>
      <c r="AFC185" s="174"/>
      <c r="AFD185" s="174"/>
      <c r="AFE185" s="174"/>
      <c r="AFF185" s="174"/>
      <c r="AFG185" s="174"/>
      <c r="AFH185" s="174"/>
      <c r="AFI185" s="174"/>
      <c r="AFJ185" s="174"/>
      <c r="AFK185" s="174"/>
      <c r="AFL185" s="174"/>
      <c r="AFM185" s="174"/>
      <c r="AFN185" s="174"/>
      <c r="AFO185" s="174"/>
      <c r="AFP185" s="174"/>
      <c r="AFQ185" s="174"/>
      <c r="AFR185" s="174"/>
      <c r="AFS185" s="174"/>
      <c r="AFT185" s="174"/>
      <c r="AFU185" s="174"/>
      <c r="AFV185" s="174"/>
      <c r="AFW185" s="174"/>
      <c r="AFX185" s="174"/>
      <c r="AFY185" s="174"/>
      <c r="AFZ185" s="174"/>
      <c r="AGA185" s="174"/>
      <c r="AGB185" s="174"/>
      <c r="AGC185" s="174"/>
      <c r="AGD185" s="174"/>
      <c r="AGE185" s="174"/>
      <c r="AGF185" s="174"/>
      <c r="AGG185" s="174"/>
      <c r="AGH185" s="174"/>
      <c r="AGI185" s="174"/>
      <c r="AGJ185" s="174"/>
      <c r="AGK185" s="174"/>
      <c r="AGL185" s="174"/>
      <c r="AGM185" s="174"/>
      <c r="AGN185" s="174"/>
      <c r="AGO185" s="174"/>
      <c r="AGP185" s="174"/>
      <c r="AGQ185" s="174"/>
      <c r="AGR185" s="174"/>
      <c r="AGS185" s="174"/>
      <c r="AGT185" s="174"/>
      <c r="AGU185" s="174"/>
      <c r="AGV185" s="174"/>
      <c r="AGW185" s="174"/>
      <c r="AGX185" s="174"/>
      <c r="AGY185" s="174"/>
      <c r="AGZ185" s="174"/>
      <c r="AHA185" s="174"/>
      <c r="AHB185" s="174"/>
      <c r="AHC185" s="174"/>
      <c r="AHD185" s="174"/>
      <c r="AHE185" s="174"/>
      <c r="AHF185" s="174"/>
      <c r="AHG185" s="174"/>
      <c r="AHH185" s="174"/>
      <c r="AHI185" s="174"/>
      <c r="AHJ185" s="174"/>
      <c r="AHK185" s="174"/>
      <c r="AHL185" s="174"/>
      <c r="AHM185" s="174"/>
      <c r="AHN185" s="174"/>
      <c r="AHO185" s="174"/>
      <c r="AHP185" s="174"/>
      <c r="AHQ185" s="174"/>
      <c r="AHR185" s="174"/>
      <c r="AHS185" s="174"/>
      <c r="AHT185" s="174"/>
      <c r="AHU185" s="174"/>
      <c r="AHV185" s="174"/>
      <c r="AHW185" s="174"/>
      <c r="AHX185" s="174"/>
      <c r="AHY185" s="174"/>
      <c r="AHZ185" s="174"/>
      <c r="AIA185" s="174"/>
      <c r="AIB185" s="174"/>
      <c r="AIC185" s="174"/>
      <c r="AID185" s="174"/>
      <c r="AIE185" s="174"/>
      <c r="AIF185" s="174"/>
      <c r="AIG185" s="174"/>
      <c r="AIH185" s="174"/>
      <c r="AII185" s="174"/>
      <c r="AIJ185" s="174"/>
      <c r="AIK185" s="174"/>
      <c r="AIL185" s="174"/>
      <c r="AIM185" s="174"/>
      <c r="AIN185" s="174"/>
      <c r="AIO185" s="174"/>
      <c r="AIP185" s="174"/>
      <c r="AIQ185" s="174"/>
      <c r="AIR185" s="174"/>
      <c r="AIS185" s="174"/>
      <c r="AIT185" s="174"/>
      <c r="AIU185" s="174"/>
      <c r="AIV185" s="174"/>
      <c r="AIW185" s="174"/>
      <c r="AIX185" s="174"/>
      <c r="AIY185" s="174"/>
      <c r="AIZ185" s="174"/>
      <c r="AJA185" s="174"/>
      <c r="AJB185" s="174"/>
      <c r="AJC185" s="174"/>
      <c r="AJD185" s="174"/>
      <c r="AJE185" s="174"/>
      <c r="AJF185" s="174"/>
      <c r="AJG185" s="174"/>
      <c r="AJH185" s="174"/>
      <c r="AJI185" s="174"/>
      <c r="AJJ185" s="174"/>
      <c r="AJK185" s="174"/>
      <c r="AJL185" s="174"/>
      <c r="AJM185" s="174"/>
      <c r="AJN185" s="174"/>
      <c r="AJO185" s="174"/>
      <c r="AJP185" s="174"/>
      <c r="AJQ185" s="174"/>
      <c r="AJR185" s="174"/>
      <c r="AJS185" s="174"/>
      <c r="AJT185" s="174"/>
      <c r="AJU185" s="174"/>
      <c r="AJV185" s="174"/>
      <c r="AJW185" s="174"/>
      <c r="AJX185" s="174"/>
      <c r="AJY185" s="174"/>
      <c r="AJZ185" s="174"/>
      <c r="AKA185" s="174"/>
      <c r="AKB185" s="174"/>
      <c r="AKC185" s="174"/>
      <c r="AKD185" s="174"/>
      <c r="AKE185" s="174"/>
      <c r="AKF185" s="174"/>
      <c r="AKG185" s="174"/>
      <c r="AKH185" s="174"/>
      <c r="AKI185" s="174"/>
      <c r="AKJ185" s="174"/>
      <c r="AKK185" s="174"/>
      <c r="AKL185" s="174"/>
      <c r="AKM185" s="174"/>
      <c r="AKN185" s="174"/>
      <c r="AKO185" s="174"/>
      <c r="AKP185" s="174"/>
      <c r="AKQ185" s="174"/>
      <c r="AKR185" s="174"/>
      <c r="AKS185" s="174"/>
      <c r="AKT185" s="174"/>
      <c r="AKU185" s="174"/>
      <c r="AKV185" s="174"/>
      <c r="AKW185" s="174"/>
      <c r="AKX185" s="174"/>
      <c r="AKY185" s="174"/>
      <c r="AKZ185" s="174"/>
      <c r="ALA185" s="174"/>
      <c r="ALB185" s="174"/>
      <c r="ALC185" s="174"/>
      <c r="ALD185" s="174"/>
      <c r="ALE185" s="174"/>
      <c r="ALF185" s="174"/>
      <c r="ALG185" s="174"/>
      <c r="ALH185" s="174"/>
      <c r="ALI185" s="174"/>
      <c r="ALJ185" s="174"/>
      <c r="ALK185" s="174"/>
      <c r="ALL185" s="174"/>
      <c r="ALM185" s="174"/>
      <c r="ALN185" s="174"/>
      <c r="ALO185" s="174"/>
      <c r="ALP185" s="174"/>
      <c r="ALQ185" s="174"/>
      <c r="ALR185" s="174"/>
      <c r="ALS185" s="174"/>
      <c r="ALT185" s="174"/>
      <c r="ALU185" s="174"/>
      <c r="ALV185" s="174"/>
      <c r="ALW185" s="174"/>
      <c r="ALX185" s="174"/>
      <c r="ALY185" s="174"/>
      <c r="ALZ185" s="174"/>
      <c r="AMA185" s="174"/>
      <c r="AMB185" s="174"/>
      <c r="AMC185" s="174"/>
      <c r="AMD185" s="174"/>
      <c r="AME185" s="174"/>
      <c r="AMF185" s="174"/>
      <c r="AMG185" s="174"/>
      <c r="AMH185" s="174"/>
      <c r="AMI185" s="174"/>
      <c r="AMJ185" s="174"/>
    </row>
    <row r="186" customFormat="false" ht="14.25" hidden="false" customHeight="false" outlineLevel="0" collapsed="false">
      <c r="A186" s="44" t="s">
        <v>799</v>
      </c>
      <c r="C186" s="1" t="str">
        <f aca="false">CONCATENATE("load-",C72)</f>
        <v>load-EmCare.C10.IT.DE67</v>
      </c>
      <c r="H186" s="44" t="s">
        <v>3401</v>
      </c>
      <c r="N186" s="1" t="s">
        <v>905</v>
      </c>
    </row>
    <row r="187" customFormat="false" ht="14.25" hidden="false" customHeight="false" outlineLevel="0" collapsed="false">
      <c r="A187" s="44" t="s">
        <v>799</v>
      </c>
      <c r="C187" s="1" t="str">
        <f aca="false">CONCATENATE("load-",C73)</f>
        <v>load-EmCare.C10.IT.DE68</v>
      </c>
      <c r="H187" s="44" t="s">
        <v>3402</v>
      </c>
      <c r="N187" s="1" t="s">
        <v>905</v>
      </c>
    </row>
    <row r="188" customFormat="false" ht="14.25" hidden="false" customHeight="false" outlineLevel="0" collapsed="false">
      <c r="A188" s="44" t="s">
        <v>799</v>
      </c>
      <c r="C188" s="1" t="str">
        <f aca="false">CONCATENATE("load-",C74)</f>
        <v>load-EmCare.C10.IT.DE69</v>
      </c>
      <c r="H188" s="44" t="s">
        <v>3403</v>
      </c>
      <c r="N188" s="1" t="s">
        <v>905</v>
      </c>
    </row>
    <row r="189" customFormat="false" ht="14.25" hidden="false" customHeight="false" outlineLevel="0" collapsed="false">
      <c r="A189" s="44" t="s">
        <v>799</v>
      </c>
      <c r="C189" s="1" t="str">
        <f aca="false">CONCATENATE("load-",C75)</f>
        <v>load-EmCare.C10.IT.DE70</v>
      </c>
      <c r="H189" s="44" t="s">
        <v>3404</v>
      </c>
      <c r="N189" s="1" t="s">
        <v>905</v>
      </c>
    </row>
    <row r="190" customFormat="false" ht="14.25" hidden="false" customHeight="false" outlineLevel="0" collapsed="false">
      <c r="A190" s="44" t="s">
        <v>799</v>
      </c>
      <c r="C190" s="1" t="str">
        <f aca="false">CONCATENATE("load-",C76)</f>
        <v>load-EmCare.C10.IT.DE71</v>
      </c>
      <c r="H190" s="44" t="s">
        <v>3405</v>
      </c>
      <c r="N190" s="1" t="s">
        <v>905</v>
      </c>
    </row>
    <row r="191" customFormat="false" ht="14.25" hidden="false" customHeight="false" outlineLevel="0" collapsed="false">
      <c r="A191" s="44" t="s">
        <v>799</v>
      </c>
      <c r="C191" s="1" t="str">
        <f aca="false">CONCATENATE("load-",C77)</f>
        <v>load-EmCare.C10.IT.DE73</v>
      </c>
      <c r="H191" s="44" t="s">
        <v>3406</v>
      </c>
      <c r="N191" s="1" t="s">
        <v>905</v>
      </c>
    </row>
    <row r="192" customFormat="false" ht="14.25" hidden="false" customHeight="false" outlineLevel="0" collapsed="false">
      <c r="A192" s="44" t="s">
        <v>799</v>
      </c>
      <c r="C192" s="1" t="str">
        <f aca="false">CONCATENATE("load-",C78)</f>
        <v>load-EmCare.C10.IT.DE74</v>
      </c>
      <c r="H192" s="44" t="s">
        <v>3407</v>
      </c>
      <c r="N192" s="1" t="s">
        <v>905</v>
      </c>
    </row>
    <row r="193" customFormat="false" ht="14.25" hidden="false" customHeight="false" outlineLevel="0" collapsed="false">
      <c r="A193" s="44" t="s">
        <v>799</v>
      </c>
      <c r="C193" s="1" t="str">
        <f aca="false">CONCATENATE("load-",C79)</f>
        <v>load-EmCare.C10.IT.DE75</v>
      </c>
      <c r="H193" s="44" t="s">
        <v>3408</v>
      </c>
      <c r="N193" s="1" t="s">
        <v>905</v>
      </c>
    </row>
    <row r="194" customFormat="false" ht="14.25" hidden="false" customHeight="false" outlineLevel="0" collapsed="false">
      <c r="A194" s="44" t="s">
        <v>799</v>
      </c>
      <c r="C194" s="1" t="str">
        <f aca="false">CONCATENATE("load-",C80)</f>
        <v>load-EmCare.C10.IT.DE76</v>
      </c>
      <c r="H194" s="43" t="s">
        <v>3409</v>
      </c>
      <c r="N194" s="1" t="s">
        <v>905</v>
      </c>
    </row>
    <row r="195" customFormat="false" ht="14.25" hidden="false" customHeight="false" outlineLevel="0" collapsed="false">
      <c r="A195" s="44" t="s">
        <v>799</v>
      </c>
      <c r="C195" s="1" t="str">
        <f aca="false">CONCATENATE("load-",C81)</f>
        <v>load-EmCare.C10.IT.DE77</v>
      </c>
      <c r="H195" s="44" t="s">
        <v>3410</v>
      </c>
      <c r="N195" s="1" t="s">
        <v>905</v>
      </c>
    </row>
    <row r="196" customFormat="false" ht="14.25" hidden="false" customHeight="false" outlineLevel="0" collapsed="false">
      <c r="A196" s="44" t="s">
        <v>799</v>
      </c>
      <c r="C196" s="1" t="str">
        <f aca="false">CONCATENATE("load-",C82)</f>
        <v>load-EmCare.C10.IT.DE78</v>
      </c>
      <c r="H196" s="44" t="s">
        <v>3411</v>
      </c>
      <c r="N196" s="1" t="s">
        <v>905</v>
      </c>
    </row>
    <row r="197" customFormat="false" ht="14.25" hidden="false" customHeight="false" outlineLevel="0" collapsed="false">
      <c r="A197" s="44" t="s">
        <v>799</v>
      </c>
      <c r="C197" s="1" t="str">
        <f aca="false">CONCATENATE("load-",C83)</f>
        <v>load-EmCare.C10.IT.DE79</v>
      </c>
      <c r="H197" s="44" t="s">
        <v>3412</v>
      </c>
      <c r="N197" s="1" t="s">
        <v>905</v>
      </c>
    </row>
    <row r="198" customFormat="false" ht="14.25" hidden="false" customHeight="false" outlineLevel="0" collapsed="false">
      <c r="A198" s="44" t="s">
        <v>799</v>
      </c>
      <c r="C198" s="1" t="str">
        <f aca="false">CONCATENATE("load-",C84)</f>
        <v>load-EmCare.C10.IT.DE80</v>
      </c>
      <c r="H198" s="44" t="s">
        <v>3413</v>
      </c>
      <c r="N198" s="1" t="s">
        <v>905</v>
      </c>
    </row>
    <row r="199" customFormat="false" ht="14.25" hidden="false" customHeight="false" outlineLevel="0" collapsed="false">
      <c r="A199" s="44" t="s">
        <v>799</v>
      </c>
      <c r="C199" s="1" t="str">
        <f aca="false">CONCATENATE("load-",C85)</f>
        <v>load-EmCare.C10.IT.DE81</v>
      </c>
      <c r="H199" s="44" t="s">
        <v>3414</v>
      </c>
      <c r="N199" s="1" t="s">
        <v>905</v>
      </c>
    </row>
    <row r="200" customFormat="false" ht="14.25" hidden="false" customHeight="false" outlineLevel="0" collapsed="false">
      <c r="A200" s="44" t="s">
        <v>799</v>
      </c>
      <c r="C200" s="1" t="str">
        <f aca="false">CONCATENATE("load-",C86)</f>
        <v>load-EmCare.C10.IT.DE82</v>
      </c>
      <c r="H200" s="44" t="s">
        <v>3415</v>
      </c>
      <c r="N200" s="1" t="s">
        <v>905</v>
      </c>
    </row>
    <row r="201" customFormat="false" ht="14.25" hidden="false" customHeight="false" outlineLevel="0" collapsed="false">
      <c r="A201" s="44" t="s">
        <v>799</v>
      </c>
      <c r="C201" s="1" t="str">
        <f aca="false">CONCATENATE("load-",C87)</f>
        <v>load-EmCare.C10.IT.DE83</v>
      </c>
      <c r="H201" s="44" t="s">
        <v>3416</v>
      </c>
      <c r="N201" s="1" t="s">
        <v>905</v>
      </c>
    </row>
    <row r="202" customFormat="false" ht="14.25" hidden="false" customHeight="false" outlineLevel="0" collapsed="false">
      <c r="A202" s="44" t="s">
        <v>799</v>
      </c>
      <c r="C202" s="1" t="str">
        <f aca="false">CONCATENATE("load-",C88)</f>
        <v>load-EmCare.C10.IT.DE84</v>
      </c>
      <c r="H202" s="44" t="s">
        <v>3417</v>
      </c>
      <c r="N202" s="1" t="s">
        <v>905</v>
      </c>
    </row>
    <row r="203" customFormat="false" ht="14.25" hidden="false" customHeight="false" outlineLevel="0" collapsed="false">
      <c r="A203" s="44" t="s">
        <v>799</v>
      </c>
      <c r="C203" s="1" t="str">
        <f aca="false">CONCATENATE("load-",C89)</f>
        <v>load-EmCare.C10.IT.DE85</v>
      </c>
      <c r="H203" s="44" t="s">
        <v>3418</v>
      </c>
      <c r="N203" s="1" t="s">
        <v>905</v>
      </c>
    </row>
    <row r="204" customFormat="false" ht="14.25" hidden="false" customHeight="false" outlineLevel="0" collapsed="false">
      <c r="A204" s="44" t="s">
        <v>799</v>
      </c>
      <c r="C204" s="1" t="str">
        <f aca="false">CONCATENATE("load-",C90)</f>
        <v>load-EmCare.C10.IT.DE86</v>
      </c>
      <c r="H204" s="44" t="s">
        <v>3419</v>
      </c>
      <c r="N204" s="1" t="s">
        <v>905</v>
      </c>
    </row>
    <row r="205" customFormat="false" ht="14.25" hidden="false" customHeight="false" outlineLevel="0" collapsed="false">
      <c r="A205" s="44"/>
    </row>
    <row r="206" customFormat="false" ht="14.25" hidden="false" customHeight="false" outlineLevel="0" collapsed="false">
      <c r="A206" s="44"/>
    </row>
    <row r="207" customFormat="false" ht="14.25" hidden="false" customHeight="false" outlineLevel="0" collapsed="false">
      <c r="A207" s="44"/>
    </row>
    <row r="208" customFormat="false" ht="14.25" hidden="false" customHeight="false" outlineLevel="0" collapsed="false">
      <c r="A208" s="44" t="s">
        <v>799</v>
      </c>
      <c r="C208" s="1" t="str">
        <f aca="false">CONCATENATE("load-",C92)</f>
        <v>load-EmCare.C10.IT.DE87</v>
      </c>
      <c r="H208" s="27" t="s">
        <v>3420</v>
      </c>
      <c r="N208" s="1" t="s">
        <v>905</v>
      </c>
    </row>
    <row r="209" customFormat="false" ht="14.25" hidden="false" customHeight="false" outlineLevel="0" collapsed="false">
      <c r="A209" s="44" t="s">
        <v>799</v>
      </c>
      <c r="C209" s="1" t="str">
        <f aca="false">CONCATENATE("load-",C93)</f>
        <v>load-EmCare.C10.IT.DE88</v>
      </c>
      <c r="H209" s="27" t="s">
        <v>3421</v>
      </c>
      <c r="N209" s="1" t="s">
        <v>905</v>
      </c>
    </row>
    <row r="210" customFormat="false" ht="14.25" hidden="false" customHeight="false" outlineLevel="0" collapsed="false">
      <c r="A210" s="44" t="s">
        <v>799</v>
      </c>
      <c r="C210" s="1" t="str">
        <f aca="false">CONCATENATE("load-",C94)</f>
        <v>load-EmCare.C10.IT.DE90</v>
      </c>
      <c r="H210" s="27" t="s">
        <v>3422</v>
      </c>
      <c r="N210" s="1" t="s">
        <v>905</v>
      </c>
    </row>
    <row r="211" customFormat="false" ht="14.25" hidden="false" customHeight="false" outlineLevel="0" collapsed="false">
      <c r="A211" s="44" t="s">
        <v>799</v>
      </c>
      <c r="C211" s="1" t="str">
        <f aca="false">CONCATENATE("load-",C95)</f>
        <v>load-EmCare.C10.IT.DE91</v>
      </c>
      <c r="H211" s="27" t="s">
        <v>3422</v>
      </c>
      <c r="N211" s="1" t="s">
        <v>905</v>
      </c>
    </row>
    <row r="212" customFormat="false" ht="14.25" hidden="false" customHeight="false" outlineLevel="0" collapsed="false">
      <c r="A212" s="44" t="s">
        <v>799</v>
      </c>
      <c r="C212" s="1" t="str">
        <f aca="false">CONCATENATE("load-",C96)</f>
        <v>load-EmCare.C10.IT.DE92</v>
      </c>
      <c r="H212" s="27" t="s">
        <v>3423</v>
      </c>
      <c r="N212" s="1" t="s">
        <v>905</v>
      </c>
    </row>
    <row r="213" customFormat="false" ht="14.25" hidden="false" customHeight="false" outlineLevel="0" collapsed="false">
      <c r="A213" s="44" t="s">
        <v>799</v>
      </c>
      <c r="C213" s="1" t="str">
        <f aca="false">CONCATENATE("load-",C97)</f>
        <v>load-EmCare.C10.IT.DE93</v>
      </c>
      <c r="H213" s="27" t="s">
        <v>3424</v>
      </c>
      <c r="N213" s="1" t="s">
        <v>905</v>
      </c>
    </row>
    <row r="214" customFormat="false" ht="14.25" hidden="false" customHeight="false" outlineLevel="0" collapsed="false">
      <c r="A214" s="44" t="s">
        <v>799</v>
      </c>
      <c r="C214" s="1" t="str">
        <f aca="false">CONCATENATE("load-",C98)</f>
        <v>load-EmCare.C10.IT.DE94</v>
      </c>
      <c r="H214" s="27" t="s">
        <v>3425</v>
      </c>
      <c r="N214" s="1" t="s">
        <v>905</v>
      </c>
    </row>
    <row r="215" customFormat="false" ht="14.25" hidden="false" customHeight="false" outlineLevel="0" collapsed="false">
      <c r="A215" s="44" t="s">
        <v>799</v>
      </c>
      <c r="C215" s="1" t="str">
        <f aca="false">CONCATENATE("load-",C99)</f>
        <v>load-EmCare.C10.IT.DE95</v>
      </c>
      <c r="H215" s="27" t="s">
        <v>3425</v>
      </c>
      <c r="N215" s="1" t="s">
        <v>905</v>
      </c>
    </row>
    <row r="216" customFormat="false" ht="14.25" hidden="false" customHeight="false" outlineLevel="0" collapsed="false">
      <c r="A216" s="44" t="s">
        <v>799</v>
      </c>
      <c r="C216" s="1" t="str">
        <f aca="false">CONCATENATE("load-",C100)</f>
        <v>load-EmCare.C10.IT.DE96</v>
      </c>
      <c r="H216" s="27" t="s">
        <v>3426</v>
      </c>
      <c r="N216" s="1" t="s">
        <v>905</v>
      </c>
    </row>
    <row r="217" customFormat="false" ht="14.25" hidden="false" customHeight="false" outlineLevel="0" collapsed="false">
      <c r="A217" s="44" t="s">
        <v>799</v>
      </c>
      <c r="C217" s="1" t="str">
        <f aca="false">CONCATENATE("load-",C101)</f>
        <v>load-EmCare.C10.IT.DE97</v>
      </c>
      <c r="H217" s="27" t="s">
        <v>3427</v>
      </c>
      <c r="N217" s="1" t="s">
        <v>905</v>
      </c>
    </row>
    <row r="218" customFormat="false" ht="14.25" hidden="false" customHeight="false" outlineLevel="0" collapsed="false">
      <c r="A218" s="44" t="s">
        <v>799</v>
      </c>
      <c r="C218" s="1" t="str">
        <f aca="false">CONCATENATE("load-",C102)</f>
        <v>load-EmCare.C10.IT.DE98</v>
      </c>
      <c r="H218" s="27" t="s">
        <v>3428</v>
      </c>
      <c r="N218" s="1" t="s">
        <v>905</v>
      </c>
    </row>
    <row r="219" customFormat="false" ht="14.25" hidden="false" customHeight="false" outlineLevel="0" collapsed="false">
      <c r="A219" s="44" t="s">
        <v>799</v>
      </c>
      <c r="C219" s="1" t="str">
        <f aca="false">CONCATENATE("load-",C103)</f>
        <v>load-EmCare.C10.IT.DE99</v>
      </c>
      <c r="H219" s="27" t="s">
        <v>3429</v>
      </c>
      <c r="N219" s="1" t="s">
        <v>905</v>
      </c>
    </row>
    <row r="220" customFormat="false" ht="14.25" hidden="false" customHeight="false" outlineLevel="0" collapsed="false">
      <c r="A220" s="44" t="s">
        <v>799</v>
      </c>
      <c r="C220" s="1" t="str">
        <f aca="false">CONCATENATE("load-",C104)</f>
        <v>load-EmCare.C10.IT.DE100</v>
      </c>
      <c r="H220" s="27" t="s">
        <v>3430</v>
      </c>
      <c r="N220" s="1" t="s">
        <v>905</v>
      </c>
    </row>
    <row r="221" customFormat="false" ht="14.25" hidden="false" customHeight="false" outlineLevel="0" collapsed="false">
      <c r="A221" s="44" t="s">
        <v>799</v>
      </c>
      <c r="C221" s="1" t="str">
        <f aca="false">CONCATENATE("load-",C105)</f>
        <v>load-EmCare.C10.IT.DE101</v>
      </c>
      <c r="H221" s="27" t="s">
        <v>3431</v>
      </c>
      <c r="N221" s="1" t="s">
        <v>905</v>
      </c>
    </row>
    <row r="222" customFormat="false" ht="14.25" hidden="false" customHeight="false" outlineLevel="0" collapsed="false">
      <c r="A222" s="44" t="s">
        <v>799</v>
      </c>
      <c r="C222" s="1" t="str">
        <f aca="false">CONCATENATE("load-",C106)</f>
        <v>load-EmCare.C10.IT.DE102</v>
      </c>
      <c r="H222" s="27" t="s">
        <v>3432</v>
      </c>
      <c r="N222" s="1" t="s">
        <v>905</v>
      </c>
    </row>
    <row r="223" customFormat="false" ht="14.25" hidden="false" customHeight="false" outlineLevel="0" collapsed="false">
      <c r="A223" s="44" t="s">
        <v>799</v>
      </c>
      <c r="C223" s="1" t="str">
        <f aca="false">CONCATENATE("load-",C107)</f>
        <v>load-EmCare.C10.IT.DE103</v>
      </c>
      <c r="H223" s="27" t="s">
        <v>3432</v>
      </c>
      <c r="N223" s="1" t="s">
        <v>905</v>
      </c>
    </row>
    <row r="224" customFormat="false" ht="14.25" hidden="false" customHeight="false" outlineLevel="0" collapsed="false">
      <c r="A224" s="44" t="s">
        <v>799</v>
      </c>
      <c r="C224" s="1" t="str">
        <f aca="false">CONCATENATE("load-",C108)</f>
        <v>load-EmCare.C10.IT.DE104</v>
      </c>
      <c r="H224" s="27" t="s">
        <v>3432</v>
      </c>
      <c r="N224" s="1" t="s">
        <v>905</v>
      </c>
    </row>
    <row r="225" customFormat="false" ht="14.25" hidden="false" customHeight="false" outlineLevel="0" collapsed="false">
      <c r="A225" s="44" t="s">
        <v>799</v>
      </c>
      <c r="C225" s="1" t="str">
        <f aca="false">CONCATENATE("load-",C109)</f>
        <v>load-EmCare.C10.IT.DE105</v>
      </c>
      <c r="H225" s="27" t="s">
        <v>3432</v>
      </c>
      <c r="N225" s="1" t="s">
        <v>905</v>
      </c>
    </row>
    <row r="226" customFormat="false" ht="14.25" hidden="false" customHeight="false" outlineLevel="0" collapsed="false">
      <c r="A226" s="44" t="s">
        <v>799</v>
      </c>
      <c r="C226" s="1" t="str">
        <f aca="false">CONCATENATE("load-",C110)</f>
        <v>load-EmCare.C10.IT.DE106</v>
      </c>
      <c r="H226" s="27" t="s">
        <v>3432</v>
      </c>
      <c r="N226" s="1" t="s">
        <v>905</v>
      </c>
    </row>
    <row r="227" customFormat="false" ht="14.25" hidden="false" customHeight="false" outlineLevel="0" collapsed="false">
      <c r="A227" s="44" t="s">
        <v>799</v>
      </c>
      <c r="C227" s="1" t="str">
        <f aca="false">CONCATENATE("load-",C111)</f>
        <v>load-EmCare.C10.IT.DE107</v>
      </c>
      <c r="H227" s="27" t="s">
        <v>3432</v>
      </c>
      <c r="N227" s="1" t="s">
        <v>905</v>
      </c>
    </row>
    <row r="228" customFormat="false" ht="14.25" hidden="false" customHeight="false" outlineLevel="0" collapsed="false">
      <c r="A228" s="44" t="s">
        <v>799</v>
      </c>
      <c r="C228" s="1" t="str">
        <f aca="false">CONCATENATE("load-",C112)</f>
        <v>load-EmCare.C10.IT.DE108</v>
      </c>
      <c r="H228" s="27" t="s">
        <v>3433</v>
      </c>
      <c r="N228" s="1" t="s">
        <v>905</v>
      </c>
    </row>
    <row r="229" customFormat="false" ht="14.25" hidden="false" customHeight="false" outlineLevel="0" collapsed="false">
      <c r="A229" s="44" t="s">
        <v>799</v>
      </c>
      <c r="C229" s="1" t="str">
        <f aca="false">CONCATENATE("load-",C113)</f>
        <v>load-EmCare.C10.IT.DE109</v>
      </c>
      <c r="H229" s="27" t="s">
        <v>3409</v>
      </c>
      <c r="N229" s="1" t="s">
        <v>905</v>
      </c>
    </row>
    <row r="230" customFormat="false" ht="14.25" hidden="false" customHeight="false" outlineLevel="0" collapsed="false">
      <c r="A230" s="44" t="s">
        <v>799</v>
      </c>
      <c r="C230" s="1" t="str">
        <f aca="false">CONCATENATE("load-",C114)</f>
        <v>load-EmCare.C10.IT.DE110</v>
      </c>
      <c r="H230" s="27" t="s">
        <v>3410</v>
      </c>
      <c r="N230" s="1" t="s">
        <v>905</v>
      </c>
    </row>
    <row r="231" customFormat="false" ht="14.25" hidden="false" customHeight="false" outlineLevel="0" collapsed="false">
      <c r="A231" s="44" t="s">
        <v>799</v>
      </c>
      <c r="C231" s="1" t="str">
        <f aca="false">CONCATENATE("load-",C115)</f>
        <v>load-EmCare.C10.IT.DE111</v>
      </c>
      <c r="H231" s="27" t="s">
        <v>3411</v>
      </c>
      <c r="N231" s="1" t="s">
        <v>905</v>
      </c>
    </row>
    <row r="232" customFormat="false" ht="14.25" hidden="false" customHeight="false" outlineLevel="0" collapsed="false">
      <c r="A232" s="44" t="s">
        <v>799</v>
      </c>
      <c r="C232" s="1" t="str">
        <f aca="false">CONCATENATE("load-",C116)</f>
        <v>load-EmCare.C10.IT.DE112</v>
      </c>
      <c r="H232" s="27" t="s">
        <v>3419</v>
      </c>
      <c r="N232" s="1" t="s">
        <v>905</v>
      </c>
    </row>
    <row r="233" customFormat="false" ht="14.25" hidden="false" customHeight="false" outlineLevel="0" collapsed="false">
      <c r="A233" s="44" t="s">
        <v>799</v>
      </c>
      <c r="C233" s="1" t="str">
        <f aca="false">CONCATENATE("load-",C117)</f>
        <v>load-EmCare.C10.IT.DE113</v>
      </c>
      <c r="H233" s="27" t="s">
        <v>3412</v>
      </c>
      <c r="N233" s="1" t="s">
        <v>905</v>
      </c>
    </row>
    <row r="234" customFormat="false" ht="14.25" hidden="false" customHeight="false" outlineLevel="0" collapsed="false">
      <c r="A234" s="44" t="s">
        <v>799</v>
      </c>
      <c r="C234" s="1" t="str">
        <f aca="false">CONCATENATE("load-",C118)</f>
        <v>load-EmCare.C10.IT.DE114</v>
      </c>
      <c r="H234" s="27" t="s">
        <v>3434</v>
      </c>
      <c r="N234" s="1" t="s">
        <v>905</v>
      </c>
    </row>
    <row r="235" customFormat="false" ht="14.25" hidden="false" customHeight="false" outlineLevel="0" collapsed="false">
      <c r="A235" s="44" t="s">
        <v>799</v>
      </c>
      <c r="C235" s="1" t="str">
        <f aca="false">CONCATENATE("load-",C119)</f>
        <v>load-EmCare.C10.IT.DE115</v>
      </c>
      <c r="H235" s="27" t="s">
        <v>3435</v>
      </c>
      <c r="N235" s="1" t="s">
        <v>905</v>
      </c>
    </row>
    <row r="236" customFormat="false" ht="14.25" hidden="false" customHeight="false" outlineLevel="0" collapsed="false">
      <c r="A236" s="44" t="s">
        <v>799</v>
      </c>
      <c r="C236" s="1" t="str">
        <f aca="false">CONCATENATE("load-",C120)</f>
        <v>load-EmCare.C10.IT.DE116</v>
      </c>
      <c r="H236" s="27" t="s">
        <v>3436</v>
      </c>
      <c r="N236" s="1" t="s">
        <v>905</v>
      </c>
    </row>
    <row r="237" customFormat="false" ht="14.25" hidden="false" customHeight="false" outlineLevel="0" collapsed="false">
      <c r="A237" s="44" t="s">
        <v>799</v>
      </c>
      <c r="C237" s="1" t="str">
        <f aca="false">CONCATENATE("load-",C121)</f>
        <v>load-EmCare.C10.IT.DE117</v>
      </c>
      <c r="H237" s="27" t="s">
        <v>3437</v>
      </c>
      <c r="N237" s="1" t="s">
        <v>905</v>
      </c>
    </row>
    <row r="238" customFormat="false" ht="14.25" hidden="false" customHeight="false" outlineLevel="0" collapsed="false">
      <c r="A238" s="44" t="s">
        <v>799</v>
      </c>
      <c r="C238" s="1" t="str">
        <f aca="false">CONCATENATE("load-",C122)</f>
        <v>load-EmCare.C10.IT.DE118</v>
      </c>
      <c r="H238" s="27" t="s">
        <v>3438</v>
      </c>
      <c r="N238" s="1" t="s">
        <v>905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6" activeCellId="0" sqref="A56"/>
    </sheetView>
  </sheetViews>
  <sheetFormatPr defaultColWidth="8.50390625" defaultRowHeight="14.25" zeroHeight="false" outlineLevelRow="0" outlineLevelCol="0"/>
  <cols>
    <col collapsed="false" customWidth="true" hidden="false" outlineLevel="0" max="1" min="1" style="1" width="26.88"/>
    <col collapsed="false" customWidth="true" hidden="false" outlineLevel="0" max="2" min="2" style="1" width="13.25"/>
    <col collapsed="false" customWidth="true" hidden="false" outlineLevel="0" max="3" min="3" style="1" width="28.5"/>
    <col collapsed="false" customWidth="true" hidden="false" outlineLevel="0" max="5" min="4" style="1" width="44.5"/>
    <col collapsed="false" customWidth="true" hidden="false" outlineLevel="0" max="6" min="6" style="1" width="59.5"/>
    <col collapsed="false" customWidth="true" hidden="false" outlineLevel="0" max="7" min="7" style="1" width="9.12"/>
    <col collapsed="false" customWidth="true" hidden="false" outlineLevel="0" max="8" min="8" style="1" width="28.76"/>
    <col collapsed="false" customWidth="true" hidden="false" outlineLevel="0" max="9" min="9" style="1" width="15.62"/>
    <col collapsed="false" customWidth="true" hidden="false" outlineLevel="0" max="10" min="10" style="1" width="20.62"/>
    <col collapsed="false" customWidth="true" hidden="false" outlineLevel="0" max="11" min="11" style="1" width="8.75"/>
    <col collapsed="false" customWidth="true" hidden="false" outlineLevel="0" max="12" min="12" style="1" width="9.75"/>
    <col collapsed="false" customWidth="true" hidden="false" outlineLevel="0" max="13" min="13" style="1" width="7.25"/>
    <col collapsed="false" customWidth="true" hidden="false" outlineLevel="0" max="14" min="14" style="1" width="59.5"/>
    <col collapsed="false" customWidth="true" hidden="false" outlineLevel="0" max="15" min="15" style="1" width="9.62"/>
    <col collapsed="false" customWidth="true" hidden="false" outlineLevel="0" max="16" min="16" style="1" width="10.12"/>
  </cols>
  <sheetData>
    <row r="1" customFormat="false" ht="15" hidden="false" customHeight="false" outlineLevel="0" collapsed="false">
      <c r="A1" s="1" t="s">
        <v>785</v>
      </c>
      <c r="B1" s="1" t="s">
        <v>3439</v>
      </c>
      <c r="C1" s="1" t="s">
        <v>908</v>
      </c>
      <c r="D1" s="1" t="s">
        <v>787</v>
      </c>
      <c r="E1" s="1" t="s">
        <v>3440</v>
      </c>
      <c r="F1" s="1" t="s">
        <v>3441</v>
      </c>
      <c r="G1" s="1" t="s">
        <v>3442</v>
      </c>
      <c r="H1" s="1" t="s">
        <v>990</v>
      </c>
      <c r="I1" s="1" t="s">
        <v>783</v>
      </c>
      <c r="J1" s="1" t="s">
        <v>3443</v>
      </c>
      <c r="M1" s="66"/>
      <c r="N1" s="66"/>
      <c r="O1" s="66"/>
      <c r="P1" s="66"/>
      <c r="Q1" s="66"/>
    </row>
    <row r="2" s="1" customFormat="true" ht="15" hidden="false" customHeight="false" outlineLevel="0" collapsed="false">
      <c r="A2" s="1" t="s">
        <v>3444</v>
      </c>
      <c r="B2" s="179"/>
      <c r="C2" s="179" t="s">
        <v>1001</v>
      </c>
      <c r="D2" s="179" t="s">
        <v>1001</v>
      </c>
      <c r="E2" s="1" t="s">
        <v>3445</v>
      </c>
      <c r="F2" s="179" t="s">
        <v>3446</v>
      </c>
      <c r="G2" s="179"/>
      <c r="H2" s="179"/>
      <c r="I2" s="179"/>
      <c r="J2" s="179"/>
      <c r="K2" s="66"/>
      <c r="L2" s="66" t="s">
        <v>3447</v>
      </c>
      <c r="M2" s="66"/>
      <c r="O2" s="66"/>
      <c r="P2" s="66"/>
      <c r="Q2" s="66"/>
    </row>
    <row r="3" s="1" customFormat="true" ht="15" hidden="false" customHeight="false" outlineLevel="0" collapsed="false">
      <c r="A3" s="1" t="s">
        <v>3448</v>
      </c>
      <c r="B3" s="179"/>
      <c r="C3" s="179" t="s">
        <v>1191</v>
      </c>
      <c r="D3" s="179" t="s">
        <v>1191</v>
      </c>
      <c r="E3" s="1" t="s">
        <v>3445</v>
      </c>
      <c r="F3" s="179" t="s">
        <v>1190</v>
      </c>
      <c r="G3" s="179"/>
      <c r="H3" s="179"/>
      <c r="I3" s="179"/>
      <c r="J3" s="179"/>
      <c r="K3" s="66"/>
      <c r="L3" s="66"/>
      <c r="M3" s="66"/>
      <c r="O3" s="66"/>
      <c r="P3" s="66"/>
      <c r="Q3" s="66"/>
    </row>
    <row r="4" s="1" customFormat="true" ht="15" hidden="false" customHeight="false" outlineLevel="0" collapsed="false">
      <c r="A4" s="1" t="s">
        <v>3449</v>
      </c>
      <c r="C4" s="179" t="s">
        <v>1200</v>
      </c>
      <c r="D4" s="179" t="s">
        <v>1200</v>
      </c>
      <c r="E4" s="1" t="s">
        <v>3445</v>
      </c>
      <c r="F4" s="179" t="s">
        <v>3450</v>
      </c>
      <c r="G4" s="179"/>
      <c r="H4" s="179"/>
      <c r="I4" s="180"/>
      <c r="J4" s="179"/>
      <c r="K4" s="66"/>
      <c r="L4" s="66"/>
      <c r="M4" s="66"/>
      <c r="O4" s="66"/>
      <c r="P4" s="66"/>
      <c r="Q4" s="66"/>
    </row>
    <row r="5" s="1" customFormat="true" ht="15" hidden="false" customHeight="false" outlineLevel="0" collapsed="false">
      <c r="A5" s="1" t="s">
        <v>3451</v>
      </c>
      <c r="B5" s="179"/>
      <c r="C5" s="179" t="s">
        <v>2213</v>
      </c>
      <c r="D5" s="179" t="s">
        <v>2213</v>
      </c>
      <c r="E5" s="1" t="s">
        <v>3445</v>
      </c>
      <c r="F5" s="181" t="s">
        <v>3452</v>
      </c>
      <c r="G5" s="179"/>
      <c r="H5" s="179"/>
      <c r="I5" s="179"/>
      <c r="J5" s="179"/>
      <c r="K5" s="66"/>
      <c r="L5" s="66"/>
      <c r="M5" s="66"/>
      <c r="O5" s="66"/>
      <c r="P5" s="66"/>
      <c r="Q5" s="66"/>
    </row>
    <row r="6" s="8" customFormat="true" ht="15" hidden="false" customHeight="false" outlineLevel="0" collapsed="false">
      <c r="A6" s="8" t="s">
        <v>3453</v>
      </c>
      <c r="B6" s="182" t="s">
        <v>3444</v>
      </c>
      <c r="C6" s="182" t="s">
        <v>3454</v>
      </c>
      <c r="D6" s="182" t="s">
        <v>1006</v>
      </c>
      <c r="E6" s="183" t="s">
        <v>3455</v>
      </c>
      <c r="F6" s="182"/>
      <c r="G6" s="182" t="s">
        <v>3456</v>
      </c>
      <c r="H6" s="182" t="s">
        <v>3457</v>
      </c>
      <c r="I6" s="182" t="s">
        <v>3458</v>
      </c>
      <c r="J6" s="182"/>
      <c r="K6" s="184"/>
      <c r="L6" s="185" t="s">
        <v>3459</v>
      </c>
      <c r="M6" s="184"/>
      <c r="O6" s="184"/>
      <c r="P6" s="184"/>
      <c r="Q6" s="184"/>
    </row>
    <row r="7" s="8" customFormat="true" ht="14.25" hidden="false" customHeight="false" outlineLevel="0" collapsed="false">
      <c r="A7" s="8" t="s">
        <v>3460</v>
      </c>
      <c r="B7" s="182" t="s">
        <v>3444</v>
      </c>
      <c r="C7" s="182" t="s">
        <v>3461</v>
      </c>
      <c r="D7" s="182" t="s">
        <v>3462</v>
      </c>
      <c r="E7" s="183" t="s">
        <v>3455</v>
      </c>
      <c r="F7" s="182"/>
      <c r="G7" s="182" t="s">
        <v>3463</v>
      </c>
      <c r="H7" s="182" t="s">
        <v>3457</v>
      </c>
      <c r="I7" s="182" t="s">
        <v>1189</v>
      </c>
      <c r="J7" s="182" t="s">
        <v>26</v>
      </c>
    </row>
    <row r="8" s="1" customFormat="true" ht="14.25" hidden="false" customHeight="false" outlineLevel="0" collapsed="false">
      <c r="A8" s="1" t="s">
        <v>3464</v>
      </c>
      <c r="B8" s="186" t="s">
        <v>3444</v>
      </c>
      <c r="C8" s="186" t="s">
        <v>3465</v>
      </c>
      <c r="D8" s="186" t="s">
        <v>3465</v>
      </c>
      <c r="E8" s="1" t="s">
        <v>3455</v>
      </c>
      <c r="F8" s="186"/>
      <c r="G8" s="186" t="s">
        <v>3466</v>
      </c>
      <c r="H8" s="186" t="s">
        <v>3457</v>
      </c>
      <c r="I8" s="186" t="s">
        <v>3467</v>
      </c>
      <c r="J8" s="186" t="s">
        <v>3468</v>
      </c>
    </row>
    <row r="9" s="8" customFormat="true" ht="14.25" hidden="false" customHeight="false" outlineLevel="0" collapsed="false">
      <c r="A9" s="8" t="s">
        <v>3469</v>
      </c>
      <c r="B9" s="182" t="s">
        <v>3444</v>
      </c>
      <c r="C9" s="182" t="s">
        <v>3470</v>
      </c>
      <c r="D9" s="182" t="s">
        <v>3471</v>
      </c>
      <c r="E9" s="183" t="s">
        <v>3455</v>
      </c>
      <c r="F9" s="182"/>
      <c r="G9" s="182" t="s">
        <v>3456</v>
      </c>
      <c r="H9" s="182" t="s">
        <v>3457</v>
      </c>
      <c r="I9" s="182" t="s">
        <v>1189</v>
      </c>
      <c r="J9" s="182" t="s">
        <v>67</v>
      </c>
    </row>
    <row r="10" s="8" customFormat="true" ht="14.25" hidden="false" customHeight="false" outlineLevel="0" collapsed="false">
      <c r="A10" s="8" t="s">
        <v>3472</v>
      </c>
      <c r="B10" s="182" t="s">
        <v>3444</v>
      </c>
      <c r="C10" s="182" t="s">
        <v>3473</v>
      </c>
      <c r="D10" s="182" t="s">
        <v>3474</v>
      </c>
      <c r="E10" s="183" t="s">
        <v>3455</v>
      </c>
      <c r="F10" s="182"/>
      <c r="G10" s="182" t="s">
        <v>3456</v>
      </c>
      <c r="H10" s="182" t="s">
        <v>3457</v>
      </c>
      <c r="I10" s="182" t="s">
        <v>1189</v>
      </c>
      <c r="J10" s="182" t="s">
        <v>67</v>
      </c>
    </row>
    <row r="11" s="8" customFormat="true" ht="14.25" hidden="false" customHeight="false" outlineLevel="0" collapsed="false">
      <c r="A11" s="8" t="s">
        <v>3475</v>
      </c>
      <c r="B11" s="182" t="s">
        <v>3444</v>
      </c>
      <c r="C11" s="182" t="s">
        <v>3476</v>
      </c>
      <c r="D11" s="182" t="s">
        <v>3476</v>
      </c>
      <c r="E11" s="183" t="s">
        <v>3455</v>
      </c>
      <c r="F11" s="182"/>
      <c r="G11" s="182" t="s">
        <v>3463</v>
      </c>
      <c r="H11" s="182" t="s">
        <v>3477</v>
      </c>
      <c r="I11" s="182" t="s">
        <v>3458</v>
      </c>
      <c r="J11" s="182"/>
    </row>
    <row r="12" s="8" customFormat="true" ht="14.25" hidden="false" customHeight="false" outlineLevel="0" collapsed="false">
      <c r="A12" s="182" t="s">
        <v>3478</v>
      </c>
      <c r="B12" s="182" t="s">
        <v>3444</v>
      </c>
      <c r="C12" s="182" t="s">
        <v>3479</v>
      </c>
      <c r="D12" s="182" t="s">
        <v>3480</v>
      </c>
      <c r="E12" s="183" t="s">
        <v>3455</v>
      </c>
      <c r="F12" s="182"/>
      <c r="G12" s="182" t="s">
        <v>3456</v>
      </c>
      <c r="H12" s="182" t="s">
        <v>3457</v>
      </c>
      <c r="I12" s="182" t="s">
        <v>3481</v>
      </c>
      <c r="J12" s="182"/>
    </row>
    <row r="13" s="8" customFormat="true" ht="14.25" hidden="false" customHeight="false" outlineLevel="0" collapsed="false">
      <c r="A13" s="8" t="s">
        <v>3482</v>
      </c>
      <c r="B13" s="8" t="s">
        <v>3451</v>
      </c>
      <c r="C13" s="8" t="s">
        <v>3483</v>
      </c>
      <c r="D13" s="8" t="s">
        <v>3484</v>
      </c>
      <c r="E13" s="183" t="s">
        <v>3455</v>
      </c>
      <c r="G13" s="8" t="s">
        <v>3485</v>
      </c>
      <c r="H13" s="8" t="s">
        <v>3486</v>
      </c>
      <c r="I13" s="182" t="s">
        <v>1189</v>
      </c>
      <c r="J13" s="8" t="s">
        <v>3482</v>
      </c>
    </row>
  </sheetData>
  <hyperlinks>
    <hyperlink ref="F5" r:id="rId2" display="http://hl7.org/fhir/StructureDefinition/Conditi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3010</TotalTime>
  <Application>LibreOffice/7.5.4.2$Windows_X86_64 LibreOffice_project/36ccfdc35048b057fd9854c757a8b67ec53977b6</Application>
  <AppVersion>15.0000</AppVersion>
  <Company>Swiss TPH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2022-07-19T06:39:16Z</dcterms:created>
  <dc:creator>Patrick Delcroix</dc:creator>
  <dc:description/>
  <dc:language>en-US</dc:language>
  <cp:lastModifiedBy/>
  <cp:lastPrinted>2023-08-24T09:46:01Z</cp:lastPrinted>
  <dcterms:modified xsi:type="dcterms:W3CDTF">2023-09-22T14:01:00Z</dcterms:modified>
  <cp:revision>1688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